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fileSharing readOnlyRecommended="1"/>
  <workbookPr showInkAnnotation="0" defaultThemeVersion="124226"/>
  <bookViews>
    <workbookView xWindow="120" yWindow="75" windowWidth="10515" windowHeight="10035" firstSheet="75" activeTab="78"/>
  </bookViews>
  <sheets>
    <sheet name="Kutools for Excel" sheetId="1" state="hidden" r:id="rId1"/>
    <sheet name="1.1.2-Sheet1" sheetId="2" r:id="rId2"/>
    <sheet name="1.1.3-Sheet1" sheetId="3" r:id="rId3"/>
    <sheet name="1.2.1-Sheet1" sheetId="4" r:id="rId4"/>
    <sheet name="1.2.2-Sheet1" sheetId="5" r:id="rId5"/>
    <sheet name="1.2.3-Sheet1" sheetId="6" r:id="rId6"/>
    <sheet name="1.3.2-Sheet1" sheetId="7" r:id="rId7"/>
    <sheet name="1.3.3-Sheet1" sheetId="8" r:id="rId8"/>
    <sheet name="2.1.1-Sheet1" sheetId="9" r:id="rId9"/>
    <sheet name="2.1.2-Sheet1" sheetId="10" r:id="rId10"/>
    <sheet name="2.1.3-Sheet1" sheetId="11" r:id="rId11"/>
    <sheet name="2.2.2-Sheet1" sheetId="12" r:id="rId12"/>
    <sheet name="2.2.3-Sheet1" sheetId="13" r:id="rId13"/>
    <sheet name="2.3.2-Sheet1" sheetId="14" r:id="rId14"/>
    <sheet name="2.3.3-Sheet1" sheetId="15" r:id="rId15"/>
    <sheet name="2.4.1-Sheet1" sheetId="75" r:id="rId16"/>
    <sheet name="2.4.1-Sheet2" sheetId="76" r:id="rId17"/>
    <sheet name="2.4.1-Sheet3" sheetId="77" r:id="rId18"/>
    <sheet name="2.4.1-Sheet4" sheetId="78" r:id="rId19"/>
    <sheet name="2.4.1-Sheet5" sheetId="79" r:id="rId20"/>
    <sheet name="2.4.2-Sheet1" sheetId="16" r:id="rId21"/>
    <sheet name="2.4.3-Sheet1" sheetId="17" r:id="rId22"/>
    <sheet name="2.4.4-Sheet1" sheetId="18" r:id="rId23"/>
    <sheet name="2.4.5-Sheet1" sheetId="19" r:id="rId24"/>
    <sheet name="2.6.3-Sheet1" sheetId="20" r:id="rId25"/>
    <sheet name="2.7.1-Sheet1" sheetId="21" r:id="rId26"/>
    <sheet name="3.1.1-Sheet1" sheetId="22" r:id="rId27"/>
    <sheet name="3.1.2-Sheet1" sheetId="23" r:id="rId28"/>
    <sheet name="3.1.3-Sheet1" sheetId="24" r:id="rId29"/>
    <sheet name="3.2.2-Sheet1" sheetId="25" r:id="rId30"/>
    <sheet name="3.3.1-Sheet1" sheetId="26" r:id="rId31"/>
    <sheet name="3.3.2-Sheet1" sheetId="27" r:id="rId32"/>
    <sheet name="3.3.3-Sheet1" sheetId="28" r:id="rId33"/>
    <sheet name="3.3.4-Sheet1" sheetId="29" r:id="rId34"/>
    <sheet name="3.3.5-Sheet1" sheetId="30" r:id="rId35"/>
    <sheet name="3.4.2-Sheet1" sheetId="31" r:id="rId36"/>
    <sheet name="3.4.3-Sheet1" sheetId="32" r:id="rId37"/>
    <sheet name="3.4.4-Sheet1" sheetId="33" r:id="rId38"/>
    <sheet name="3.5.1-Sheet1" sheetId="34" r:id="rId39"/>
    <sheet name="3.5.2-Sheet1" sheetId="35" r:id="rId40"/>
    <sheet name="4.1.3-Sheet1" sheetId="36" r:id="rId41"/>
    <sheet name="4.1.4-Sheet1" sheetId="37" r:id="rId42"/>
    <sheet name="4.2.3-Sheet1" sheetId="38" r:id="rId43"/>
    <sheet name="4.2.4-Sheet1" sheetId="39" r:id="rId44"/>
    <sheet name="4.2.5-Sheet1" sheetId="40" r:id="rId45"/>
    <sheet name="4.2.6-Sheet1" sheetId="41" r:id="rId46"/>
    <sheet name="4.3.2-Sheet1" sheetId="42" r:id="rId47"/>
    <sheet name="4.3.3-Sheet1" sheetId="43" r:id="rId48"/>
    <sheet name="4.3.4-Sheet1" sheetId="44" r:id="rId49"/>
    <sheet name="4.4.1-Sheet1" sheetId="45" r:id="rId50"/>
    <sheet name="5.1.1 &amp; 5.1.2-Sheet1" sheetId="46" r:id="rId51"/>
    <sheet name="5.1.3-Sheet1" sheetId="47" r:id="rId52"/>
    <sheet name="5.1.4-Sheet1" sheetId="48" r:id="rId53"/>
    <sheet name="5.1.5-Sheet1" sheetId="49" r:id="rId54"/>
    <sheet name="5.1.6-Sheet1" sheetId="50" r:id="rId55"/>
    <sheet name="5.2.1-Sheet1" sheetId="51" r:id="rId56"/>
    <sheet name="5.2.2-Sheet1" sheetId="52" r:id="rId57"/>
    <sheet name="5.2.3-Sheet1" sheetId="53" r:id="rId58"/>
    <sheet name="5.3.1-Sheet1" sheetId="54" r:id="rId59"/>
    <sheet name="5.3.3-Sheet1" sheetId="55" r:id="rId60"/>
    <sheet name="5.4.2-Sheet1" sheetId="56" r:id="rId61"/>
    <sheet name="5.4.3-Sheet1" sheetId="57" r:id="rId62"/>
    <sheet name="6.2.3-Sheet1" sheetId="58" r:id="rId63"/>
    <sheet name="6.3.2-Sheet1" sheetId="59" r:id="rId64"/>
    <sheet name="6.3.3-Sheet1" sheetId="60" r:id="rId65"/>
    <sheet name="6.3.4-Sheet1" sheetId="61" r:id="rId66"/>
    <sheet name="6.4.2-Sheet1" sheetId="62" r:id="rId67"/>
    <sheet name="6.5.3-Sheet1" sheetId="63" r:id="rId68"/>
    <sheet name="6.5.4-Sheet1" sheetId="64" r:id="rId69"/>
    <sheet name="7.1.1-Sheet1" sheetId="65" r:id="rId70"/>
    <sheet name="7.1.2.1-Sheet1" sheetId="66" r:id="rId71"/>
    <sheet name="7.1.2.2-Sheet1" sheetId="67" r:id="rId72"/>
    <sheet name="7.1.2.6-Sheet1" sheetId="68" r:id="rId73"/>
    <sheet name="7.1.3-Sheet1" sheetId="69" r:id="rId74"/>
    <sheet name="7.1.4-Sheet1" sheetId="70" r:id="rId75"/>
    <sheet name="7.1.5bullet3-Sheet1" sheetId="71" r:id="rId76"/>
    <sheet name="7.1.5bullet6-Sheet1" sheetId="72" r:id="rId77"/>
    <sheet name="7.1.10.1" sheetId="73" r:id="rId78"/>
    <sheet name="7.1.11.1" sheetId="74" r:id="rId79"/>
  </sheets>
  <definedNames>
    <definedName name="Index_Sheet_Kutools">'Kutools for Excel'!$A$1</definedName>
  </definedNames>
  <calcPr calcId="145621"/>
</workbook>
</file>

<file path=xl/calcChain.xml><?xml version="1.0" encoding="utf-8"?>
<calcChain xmlns="http://schemas.openxmlformats.org/spreadsheetml/2006/main">
  <c r="C74" i="1" l="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comments1.xml><?xml version="1.0" encoding="utf-8"?>
<comments xmlns="http://schemas.openxmlformats.org/spreadsheetml/2006/main">
  <authors>
    <author>admin</author>
  </authors>
  <commentList>
    <comment ref="A1" authorId="0">
      <text>
        <r>
          <rPr>
            <b/>
            <sz val="9"/>
            <color indexed="81"/>
            <rFont val="Tahoma"/>
            <family val="2"/>
          </rPr>
          <t xml:space="preserve">Workbooks:_x000D_
1.1.2.xlsx_x000D_
Worksheets:_x000D_
Sheet1_x000D_
</t>
        </r>
      </text>
    </comment>
  </commentList>
</comments>
</file>

<file path=xl/comments2.xml><?xml version="1.0" encoding="utf-8"?>
<comments xmlns="http://schemas.openxmlformats.org/spreadsheetml/2006/main">
  <authors>
    <author>admin</author>
  </authors>
  <commentList>
    <comment ref="A1" authorId="0">
      <text>
        <r>
          <rPr>
            <b/>
            <sz val="9"/>
            <color indexed="81"/>
            <rFont val="Tahoma"/>
            <family val="2"/>
          </rPr>
          <t xml:space="preserve">Workbooks:_x000D_
1.1.3.xlsx_x000D_
Worksheets:_x000D_
Sheet1_x000D_
</t>
        </r>
      </text>
    </comment>
  </commentList>
</comments>
</file>

<file path=xl/comments3.xml><?xml version="1.0" encoding="utf-8"?>
<comments xmlns="http://schemas.openxmlformats.org/spreadsheetml/2006/main">
  <authors>
    <author>admin</author>
  </authors>
  <commentList>
    <comment ref="A1" authorId="0">
      <text>
        <r>
          <rPr>
            <b/>
            <sz val="9"/>
            <color indexed="81"/>
            <rFont val="Tahoma"/>
            <family val="2"/>
          </rPr>
          <t xml:space="preserve">Workbooks:_x000D_
1.2.1.xlsx_x000D_
Worksheets:_x000D_
Sheet1_x000D_
</t>
        </r>
      </text>
    </comment>
  </commentList>
</comments>
</file>

<file path=xl/comments4.xml><?xml version="1.0" encoding="utf-8"?>
<comments xmlns="http://schemas.openxmlformats.org/spreadsheetml/2006/main">
  <authors>
    <author>admin</author>
  </authors>
  <commentList>
    <comment ref="A1" authorId="0">
      <text>
        <r>
          <rPr>
            <b/>
            <sz val="9"/>
            <color indexed="81"/>
            <rFont val="Tahoma"/>
            <family val="2"/>
          </rPr>
          <t xml:space="preserve">Workbooks:_x000D_
1.2.2.xlsx_x000D_
Worksheets:_x000D_
Sheet1_x000D_
</t>
        </r>
      </text>
    </comment>
  </commentList>
</comments>
</file>

<file path=xl/comments5.xml><?xml version="1.0" encoding="utf-8"?>
<comments xmlns="http://schemas.openxmlformats.org/spreadsheetml/2006/main">
  <authors>
    <author>admin</author>
  </authors>
  <commentList>
    <comment ref="A1" authorId="0">
      <text>
        <r>
          <rPr>
            <b/>
            <sz val="9"/>
            <color indexed="81"/>
            <rFont val="Tahoma"/>
            <family val="2"/>
          </rPr>
          <t xml:space="preserve">Workbooks:_x000D_
1.2.3.xlsx_x000D_
Worksheets:_x000D_
Sheet1_x000D_
</t>
        </r>
      </text>
    </comment>
  </commentList>
</comments>
</file>

<file path=xl/comments6.xml><?xml version="1.0" encoding="utf-8"?>
<comments xmlns="http://schemas.openxmlformats.org/spreadsheetml/2006/main">
  <authors>
    <author>admin</author>
  </authors>
  <commentList>
    <comment ref="A1" authorId="0">
      <text>
        <r>
          <rPr>
            <b/>
            <sz val="9"/>
            <color indexed="81"/>
            <rFont val="Tahoma"/>
            <family val="2"/>
          </rPr>
          <t xml:space="preserve">Workbooks:_x000D_
1.3.2.xlsx_x000D_
Worksheets:_x000D_
Sheet1_x000D_
</t>
        </r>
      </text>
    </comment>
  </commentList>
</comments>
</file>

<file path=xl/comments7.xml><?xml version="1.0" encoding="utf-8"?>
<comments xmlns="http://schemas.openxmlformats.org/spreadsheetml/2006/main">
  <authors>
    <author>admin</author>
  </authors>
  <commentList>
    <comment ref="A1" authorId="0">
      <text>
        <r>
          <rPr>
            <b/>
            <sz val="9"/>
            <color indexed="81"/>
            <rFont val="Tahoma"/>
            <family val="2"/>
          </rPr>
          <t xml:space="preserve">Workbooks:_x000D_
1.3.3.xlsx_x000D_
Worksheets:_x000D_
Sheet1_x000D_
</t>
        </r>
      </text>
    </comment>
  </commentList>
</comments>
</file>

<file path=xl/comments8.xml><?xml version="1.0" encoding="utf-8"?>
<comments xmlns="http://schemas.openxmlformats.org/spreadsheetml/2006/main">
  <authors>
    <author>admin</author>
  </authors>
  <commentList>
    <comment ref="A1" authorId="0">
      <text>
        <r>
          <rPr>
            <b/>
            <sz val="9"/>
            <color indexed="81"/>
            <rFont val="Tahoma"/>
            <family val="2"/>
          </rPr>
          <t xml:space="preserve">Workbooks:_x000D_
2.1.1.xlsx_x000D_
Worksheets:_x000D_
Sheet1_x000D_
</t>
        </r>
      </text>
    </comment>
  </commentList>
</comments>
</file>

<file path=xl/comments9.xml><?xml version="1.0" encoding="utf-8"?>
<comments xmlns="http://schemas.openxmlformats.org/spreadsheetml/2006/main">
  <authors>
    <author>admin</author>
  </authors>
  <commentList>
    <comment ref="A1" authorId="0">
      <text>
        <r>
          <rPr>
            <b/>
            <sz val="9"/>
            <color indexed="81"/>
            <rFont val="Tahoma"/>
            <family val="2"/>
          </rPr>
          <t xml:space="preserve">Workbooks:_x000D_
2.1.2.xlsx_x000D_
Worksheets:_x000D_
Sheet1_x000D_
</t>
        </r>
      </text>
    </comment>
  </commentList>
</comments>
</file>

<file path=xl/comments10.xml><?xml version="1.0" encoding="utf-8"?>
<comments xmlns="http://schemas.openxmlformats.org/spreadsheetml/2006/main">
  <authors>
    <author>admin</author>
  </authors>
  <commentList>
    <comment ref="A1" authorId="0">
      <text>
        <r>
          <rPr>
            <b/>
            <sz val="9"/>
            <color indexed="81"/>
            <rFont val="Tahoma"/>
            <family val="2"/>
          </rPr>
          <t xml:space="preserve">Workbooks:_x000D_
2.1.3.xlsx_x000D_
Worksheets:_x000D_
Sheet1_x000D_
</t>
        </r>
      </text>
    </comment>
  </commentList>
</comments>
</file>

<file path=xl/comments11.xml><?xml version="1.0" encoding="utf-8"?>
<comments xmlns="http://schemas.openxmlformats.org/spreadsheetml/2006/main">
  <authors>
    <author>admin</author>
  </authors>
  <commentList>
    <comment ref="A1" authorId="0">
      <text>
        <r>
          <rPr>
            <b/>
            <sz val="9"/>
            <color indexed="81"/>
            <rFont val="Tahoma"/>
            <family val="2"/>
          </rPr>
          <t xml:space="preserve">Workbooks:_x000D_
2.2.2.xlsx_x000D_
Worksheets:_x000D_
Sheet1_x000D_
</t>
        </r>
      </text>
    </comment>
  </commentList>
</comments>
</file>

<file path=xl/comments12.xml><?xml version="1.0" encoding="utf-8"?>
<comments xmlns="http://schemas.openxmlformats.org/spreadsheetml/2006/main">
  <authors>
    <author>admin</author>
  </authors>
  <commentList>
    <comment ref="A1" authorId="0">
      <text>
        <r>
          <rPr>
            <b/>
            <sz val="9"/>
            <color indexed="81"/>
            <rFont val="Tahoma"/>
            <family val="2"/>
          </rPr>
          <t xml:space="preserve">Workbooks:_x000D_
2.2.3.xlsx_x000D_
Worksheets:_x000D_
Sheet1_x000D_
</t>
        </r>
      </text>
    </comment>
  </commentList>
</comments>
</file>

<file path=xl/comments13.xml><?xml version="1.0" encoding="utf-8"?>
<comments xmlns="http://schemas.openxmlformats.org/spreadsheetml/2006/main">
  <authors>
    <author>admin</author>
  </authors>
  <commentList>
    <comment ref="A1" authorId="0">
      <text>
        <r>
          <rPr>
            <b/>
            <sz val="9"/>
            <color indexed="81"/>
            <rFont val="Tahoma"/>
            <family val="2"/>
          </rPr>
          <t xml:space="preserve">Workbooks:_x000D_
2.3.2.xlsx_x000D_
Worksheets:_x000D_
Sheet1_x000D_
</t>
        </r>
      </text>
    </comment>
  </commentList>
</comments>
</file>

<file path=xl/comments14.xml><?xml version="1.0" encoding="utf-8"?>
<comments xmlns="http://schemas.openxmlformats.org/spreadsheetml/2006/main">
  <authors>
    <author>admin</author>
  </authors>
  <commentList>
    <comment ref="A1" authorId="0">
      <text>
        <r>
          <rPr>
            <b/>
            <sz val="9"/>
            <color indexed="81"/>
            <rFont val="Tahoma"/>
            <family val="2"/>
          </rPr>
          <t xml:space="preserve">Workbooks:_x000D_
2.3.3.xlsx_x000D_
Worksheets:_x000D_
Sheet1_x000D_
</t>
        </r>
      </text>
    </comment>
  </commentList>
</comments>
</file>

<file path=xl/comments15.xml><?xml version="1.0" encoding="utf-8"?>
<comments xmlns="http://schemas.openxmlformats.org/spreadsheetml/2006/main">
  <authors>
    <author>admin</author>
  </authors>
  <commentList>
    <comment ref="A1" authorId="0">
      <text>
        <r>
          <rPr>
            <b/>
            <sz val="9"/>
            <color indexed="81"/>
            <rFont val="Tahoma"/>
            <family val="2"/>
          </rPr>
          <t xml:space="preserve">Workbooks:_x000D_
2.4.2.xlsx_x000D_
Worksheets:_x000D_
Sheet1_x000D_
</t>
        </r>
      </text>
    </comment>
  </commentList>
</comments>
</file>

<file path=xl/comments16.xml><?xml version="1.0" encoding="utf-8"?>
<comments xmlns="http://schemas.openxmlformats.org/spreadsheetml/2006/main">
  <authors>
    <author>admin</author>
  </authors>
  <commentList>
    <comment ref="A1" authorId="0">
      <text>
        <r>
          <rPr>
            <b/>
            <sz val="9"/>
            <color indexed="81"/>
            <rFont val="Tahoma"/>
            <family val="2"/>
          </rPr>
          <t xml:space="preserve">Workbooks:_x000D_
2.4.3.xlsx_x000D_
Worksheets:_x000D_
Sheet1_x000D_
</t>
        </r>
      </text>
    </comment>
  </commentList>
</comments>
</file>

<file path=xl/comments17.xml><?xml version="1.0" encoding="utf-8"?>
<comments xmlns="http://schemas.openxmlformats.org/spreadsheetml/2006/main">
  <authors>
    <author>admin</author>
  </authors>
  <commentList>
    <comment ref="A1" authorId="0">
      <text>
        <r>
          <rPr>
            <b/>
            <sz val="9"/>
            <color indexed="81"/>
            <rFont val="Tahoma"/>
            <family val="2"/>
          </rPr>
          <t xml:space="preserve">Workbooks:_x000D_
2.4.4.xlsx_x000D_
Worksheets:_x000D_
Sheet1_x000D_
</t>
        </r>
      </text>
    </comment>
  </commentList>
</comments>
</file>

<file path=xl/comments18.xml><?xml version="1.0" encoding="utf-8"?>
<comments xmlns="http://schemas.openxmlformats.org/spreadsheetml/2006/main">
  <authors>
    <author>admin</author>
  </authors>
  <commentList>
    <comment ref="A1" authorId="0">
      <text>
        <r>
          <rPr>
            <b/>
            <sz val="9"/>
            <color indexed="81"/>
            <rFont val="Tahoma"/>
            <family val="2"/>
          </rPr>
          <t xml:space="preserve">Workbooks:_x000D_
2.4.5.xlsx_x000D_
Worksheets:_x000D_
Sheet1_x000D_
</t>
        </r>
      </text>
    </comment>
  </commentList>
</comments>
</file>

<file path=xl/comments19.xml><?xml version="1.0" encoding="utf-8"?>
<comments xmlns="http://schemas.openxmlformats.org/spreadsheetml/2006/main">
  <authors>
    <author>admin</author>
  </authors>
  <commentList>
    <comment ref="A1" authorId="0">
      <text>
        <r>
          <rPr>
            <b/>
            <sz val="9"/>
            <color indexed="81"/>
            <rFont val="Tahoma"/>
            <family val="2"/>
          </rPr>
          <t xml:space="preserve">Workbooks:_x000D_
2.6.3.xlsx_x000D_
Worksheets:_x000D_
Sheet1_x000D_
</t>
        </r>
      </text>
    </comment>
  </commentList>
</comments>
</file>

<file path=xl/comments20.xml><?xml version="1.0" encoding="utf-8"?>
<comments xmlns="http://schemas.openxmlformats.org/spreadsheetml/2006/main">
  <authors>
    <author>admin</author>
  </authors>
  <commentList>
    <comment ref="A1" authorId="0">
      <text>
        <r>
          <rPr>
            <b/>
            <sz val="9"/>
            <color indexed="81"/>
            <rFont val="Tahoma"/>
            <family val="2"/>
          </rPr>
          <t xml:space="preserve">Workbooks:_x000D_
2.7.1.xlsx_x000D_
Worksheets:_x000D_
Sheet1_x000D_
</t>
        </r>
      </text>
    </comment>
  </commentList>
</comments>
</file>

<file path=xl/comments21.xml><?xml version="1.0" encoding="utf-8"?>
<comments xmlns="http://schemas.openxmlformats.org/spreadsheetml/2006/main">
  <authors>
    <author>admin</author>
  </authors>
  <commentList>
    <comment ref="A1" authorId="0">
      <text>
        <r>
          <rPr>
            <b/>
            <sz val="9"/>
            <color indexed="81"/>
            <rFont val="Tahoma"/>
            <family val="2"/>
          </rPr>
          <t xml:space="preserve">Workbooks:_x000D_
3.1.1.xlsx_x000D_
Worksheets:_x000D_
Sheet1_x000D_
</t>
        </r>
      </text>
    </comment>
  </commentList>
</comments>
</file>

<file path=xl/comments22.xml><?xml version="1.0" encoding="utf-8"?>
<comments xmlns="http://schemas.openxmlformats.org/spreadsheetml/2006/main">
  <authors>
    <author>admin</author>
  </authors>
  <commentList>
    <comment ref="A1" authorId="0">
      <text>
        <r>
          <rPr>
            <b/>
            <sz val="9"/>
            <color indexed="81"/>
            <rFont val="Tahoma"/>
            <family val="2"/>
          </rPr>
          <t xml:space="preserve">Workbooks:_x000D_
3.1.2.xlsx_x000D_
Worksheets:_x000D_
Sheet1_x000D_
</t>
        </r>
      </text>
    </comment>
  </commentList>
</comments>
</file>

<file path=xl/comments23.xml><?xml version="1.0" encoding="utf-8"?>
<comments xmlns="http://schemas.openxmlformats.org/spreadsheetml/2006/main">
  <authors>
    <author>admin</author>
  </authors>
  <commentList>
    <comment ref="A1" authorId="0">
      <text>
        <r>
          <rPr>
            <b/>
            <sz val="9"/>
            <color indexed="81"/>
            <rFont val="Tahoma"/>
            <family val="2"/>
          </rPr>
          <t xml:space="preserve">Workbooks:_x000D_
3.1.3.xlsx_x000D_
Worksheets:_x000D_
Sheet1_x000D_
</t>
        </r>
      </text>
    </comment>
  </commentList>
</comments>
</file>

<file path=xl/comments24.xml><?xml version="1.0" encoding="utf-8"?>
<comments xmlns="http://schemas.openxmlformats.org/spreadsheetml/2006/main">
  <authors>
    <author>admin</author>
  </authors>
  <commentList>
    <comment ref="A1" authorId="0">
      <text>
        <r>
          <rPr>
            <b/>
            <sz val="9"/>
            <color indexed="81"/>
            <rFont val="Tahoma"/>
            <family val="2"/>
          </rPr>
          <t xml:space="preserve">Workbooks:_x000D_
3.2.2.xlsx_x000D_
Worksheets:_x000D_
Sheet1_x000D_
</t>
        </r>
      </text>
    </comment>
  </commentList>
</comments>
</file>

<file path=xl/comments25.xml><?xml version="1.0" encoding="utf-8"?>
<comments xmlns="http://schemas.openxmlformats.org/spreadsheetml/2006/main">
  <authors>
    <author>admin</author>
  </authors>
  <commentList>
    <comment ref="A1" authorId="0">
      <text>
        <r>
          <rPr>
            <b/>
            <sz val="9"/>
            <color indexed="81"/>
            <rFont val="Tahoma"/>
            <family val="2"/>
          </rPr>
          <t xml:space="preserve">Workbooks:_x000D_
3.3.1.xlsx_x000D_
Worksheets:_x000D_
Sheet1_x000D_
</t>
        </r>
      </text>
    </comment>
  </commentList>
</comments>
</file>

<file path=xl/comments26.xml><?xml version="1.0" encoding="utf-8"?>
<comments xmlns="http://schemas.openxmlformats.org/spreadsheetml/2006/main">
  <authors>
    <author>admin</author>
  </authors>
  <commentList>
    <comment ref="A1" authorId="0">
      <text>
        <r>
          <rPr>
            <b/>
            <sz val="9"/>
            <color indexed="81"/>
            <rFont val="Tahoma"/>
            <family val="2"/>
          </rPr>
          <t xml:space="preserve">Workbooks:_x000D_
3.3.2.xlsx_x000D_
Worksheets:_x000D_
Sheet1_x000D_
</t>
        </r>
      </text>
    </comment>
  </commentList>
</comments>
</file>

<file path=xl/comments27.xml><?xml version="1.0" encoding="utf-8"?>
<comments xmlns="http://schemas.openxmlformats.org/spreadsheetml/2006/main">
  <authors>
    <author>admin</author>
  </authors>
  <commentList>
    <comment ref="A1" authorId="0">
      <text>
        <r>
          <rPr>
            <b/>
            <sz val="9"/>
            <color indexed="81"/>
            <rFont val="Tahoma"/>
            <family val="2"/>
          </rPr>
          <t xml:space="preserve">Workbooks:_x000D_
3.3.3.xlsx_x000D_
Worksheets:_x000D_
Sheet1_x000D_
</t>
        </r>
      </text>
    </comment>
  </commentList>
</comments>
</file>

<file path=xl/comments28.xml><?xml version="1.0" encoding="utf-8"?>
<comments xmlns="http://schemas.openxmlformats.org/spreadsheetml/2006/main">
  <authors>
    <author>admin</author>
  </authors>
  <commentList>
    <comment ref="A1" authorId="0">
      <text>
        <r>
          <rPr>
            <b/>
            <sz val="9"/>
            <color indexed="81"/>
            <rFont val="Tahoma"/>
            <family val="2"/>
          </rPr>
          <t xml:space="preserve">Workbooks:_x000D_
3.3.4.xlsx_x000D_
Worksheets:_x000D_
Sheet1_x000D_
</t>
        </r>
      </text>
    </comment>
  </commentList>
</comments>
</file>

<file path=xl/comments29.xml><?xml version="1.0" encoding="utf-8"?>
<comments xmlns="http://schemas.openxmlformats.org/spreadsheetml/2006/main">
  <authors>
    <author>admin</author>
  </authors>
  <commentList>
    <comment ref="A1" authorId="0">
      <text>
        <r>
          <rPr>
            <b/>
            <sz val="9"/>
            <color indexed="81"/>
            <rFont val="Tahoma"/>
            <family val="2"/>
          </rPr>
          <t xml:space="preserve">Workbooks:_x000D_
3.3.5.xlsx_x000D_
Worksheets:_x000D_
Sheet1_x000D_
</t>
        </r>
      </text>
    </comment>
  </commentList>
</comments>
</file>

<file path=xl/comments30.xml><?xml version="1.0" encoding="utf-8"?>
<comments xmlns="http://schemas.openxmlformats.org/spreadsheetml/2006/main">
  <authors>
    <author>admin</author>
  </authors>
  <commentList>
    <comment ref="A1" authorId="0">
      <text>
        <r>
          <rPr>
            <b/>
            <sz val="9"/>
            <color indexed="81"/>
            <rFont val="Tahoma"/>
            <family val="2"/>
          </rPr>
          <t xml:space="preserve">Workbooks:_x000D_
3.4.2.xlsx_x000D_
Worksheets:_x000D_
Sheet1_x000D_
</t>
        </r>
      </text>
    </comment>
  </commentList>
</comments>
</file>

<file path=xl/comments31.xml><?xml version="1.0" encoding="utf-8"?>
<comments xmlns="http://schemas.openxmlformats.org/spreadsheetml/2006/main">
  <authors>
    <author>admin</author>
  </authors>
  <commentList>
    <comment ref="A1" authorId="0">
      <text>
        <r>
          <rPr>
            <b/>
            <sz val="9"/>
            <color indexed="81"/>
            <rFont val="Tahoma"/>
            <family val="2"/>
          </rPr>
          <t xml:space="preserve">Workbooks:_x000D_
3.4.3.xlsx_x000D_
Worksheets:_x000D_
Sheet1_x000D_
</t>
        </r>
      </text>
    </comment>
  </commentList>
</comments>
</file>

<file path=xl/comments32.xml><?xml version="1.0" encoding="utf-8"?>
<comments xmlns="http://schemas.openxmlformats.org/spreadsheetml/2006/main">
  <authors>
    <author>admin</author>
  </authors>
  <commentList>
    <comment ref="A1" authorId="0">
      <text>
        <r>
          <rPr>
            <b/>
            <sz val="9"/>
            <color indexed="81"/>
            <rFont val="Tahoma"/>
            <family val="2"/>
          </rPr>
          <t xml:space="preserve">Workbooks:_x000D_
3.4.4.xlsx_x000D_
Worksheets:_x000D_
Sheet1_x000D_
</t>
        </r>
      </text>
    </comment>
  </commentList>
</comments>
</file>

<file path=xl/comments33.xml><?xml version="1.0" encoding="utf-8"?>
<comments xmlns="http://schemas.openxmlformats.org/spreadsheetml/2006/main">
  <authors>
    <author>admin</author>
  </authors>
  <commentList>
    <comment ref="A1" authorId="0">
      <text>
        <r>
          <rPr>
            <b/>
            <sz val="9"/>
            <color indexed="81"/>
            <rFont val="Tahoma"/>
            <family val="2"/>
          </rPr>
          <t xml:space="preserve">Workbooks:_x000D_
3.5.1.xlsx_x000D_
Worksheets:_x000D_
Sheet1_x000D_
</t>
        </r>
      </text>
    </comment>
  </commentList>
</comments>
</file>

<file path=xl/comments34.xml><?xml version="1.0" encoding="utf-8"?>
<comments xmlns="http://schemas.openxmlformats.org/spreadsheetml/2006/main">
  <authors>
    <author>admin</author>
  </authors>
  <commentList>
    <comment ref="A1" authorId="0">
      <text>
        <r>
          <rPr>
            <b/>
            <sz val="9"/>
            <color indexed="81"/>
            <rFont val="Tahoma"/>
            <family val="2"/>
          </rPr>
          <t xml:space="preserve">Workbooks:_x000D_
3.5.2.xlsx_x000D_
Worksheets:_x000D_
Sheet1_x000D_
</t>
        </r>
      </text>
    </comment>
  </commentList>
</comments>
</file>

<file path=xl/comments35.xml><?xml version="1.0" encoding="utf-8"?>
<comments xmlns="http://schemas.openxmlformats.org/spreadsheetml/2006/main">
  <authors>
    <author>admin</author>
  </authors>
  <commentList>
    <comment ref="A1" authorId="0">
      <text>
        <r>
          <rPr>
            <b/>
            <sz val="9"/>
            <color indexed="81"/>
            <rFont val="Tahoma"/>
            <family val="2"/>
          </rPr>
          <t xml:space="preserve">Workbooks:_x000D_
4.1.3.xlsx_x000D_
Worksheets:_x000D_
Sheet1_x000D_
</t>
        </r>
      </text>
    </comment>
  </commentList>
</comments>
</file>

<file path=xl/comments36.xml><?xml version="1.0" encoding="utf-8"?>
<comments xmlns="http://schemas.openxmlformats.org/spreadsheetml/2006/main">
  <authors>
    <author>admin</author>
  </authors>
  <commentList>
    <comment ref="A1" authorId="0">
      <text>
        <r>
          <rPr>
            <b/>
            <sz val="9"/>
            <color indexed="81"/>
            <rFont val="Tahoma"/>
            <family val="2"/>
          </rPr>
          <t xml:space="preserve">Workbooks:_x000D_
4.1.4.xlsx_x000D_
Worksheets:_x000D_
Sheet1_x000D_
</t>
        </r>
      </text>
    </comment>
  </commentList>
</comments>
</file>

<file path=xl/comments37.xml><?xml version="1.0" encoding="utf-8"?>
<comments xmlns="http://schemas.openxmlformats.org/spreadsheetml/2006/main">
  <authors>
    <author>admin</author>
  </authors>
  <commentList>
    <comment ref="A1" authorId="0">
      <text>
        <r>
          <rPr>
            <b/>
            <sz val="9"/>
            <color indexed="81"/>
            <rFont val="Tahoma"/>
            <family val="2"/>
          </rPr>
          <t xml:space="preserve">Workbooks:_x000D_
4.2.3.xlsx_x000D_
Worksheets:_x000D_
Sheet1_x000D_
</t>
        </r>
      </text>
    </comment>
  </commentList>
</comments>
</file>

<file path=xl/comments38.xml><?xml version="1.0" encoding="utf-8"?>
<comments xmlns="http://schemas.openxmlformats.org/spreadsheetml/2006/main">
  <authors>
    <author>admin</author>
  </authors>
  <commentList>
    <comment ref="A1" authorId="0">
      <text>
        <r>
          <rPr>
            <b/>
            <sz val="9"/>
            <color indexed="81"/>
            <rFont val="Tahoma"/>
            <family val="2"/>
          </rPr>
          <t xml:space="preserve">Workbooks:_x000D_
4.2.4.xlsx_x000D_
Worksheets:_x000D_
Sheet1_x000D_
</t>
        </r>
      </text>
    </comment>
  </commentList>
</comments>
</file>

<file path=xl/comments39.xml><?xml version="1.0" encoding="utf-8"?>
<comments xmlns="http://schemas.openxmlformats.org/spreadsheetml/2006/main">
  <authors>
    <author>admin</author>
  </authors>
  <commentList>
    <comment ref="A1" authorId="0">
      <text>
        <r>
          <rPr>
            <b/>
            <sz val="9"/>
            <color indexed="81"/>
            <rFont val="Tahoma"/>
            <family val="2"/>
          </rPr>
          <t xml:space="preserve">Workbooks:_x000D_
4.2.5.xlsx_x000D_
Worksheets:_x000D_
Sheet1_x000D_
</t>
        </r>
      </text>
    </comment>
  </commentList>
</comments>
</file>

<file path=xl/comments40.xml><?xml version="1.0" encoding="utf-8"?>
<comments xmlns="http://schemas.openxmlformats.org/spreadsheetml/2006/main">
  <authors>
    <author>admin</author>
  </authors>
  <commentList>
    <comment ref="A1" authorId="0">
      <text>
        <r>
          <rPr>
            <b/>
            <sz val="9"/>
            <color indexed="81"/>
            <rFont val="Tahoma"/>
            <family val="2"/>
          </rPr>
          <t xml:space="preserve">Workbooks:_x000D_
4.2.6.xlsx_x000D_
Worksheets:_x000D_
Sheet1_x000D_
</t>
        </r>
      </text>
    </comment>
  </commentList>
</comments>
</file>

<file path=xl/comments41.xml><?xml version="1.0" encoding="utf-8"?>
<comments xmlns="http://schemas.openxmlformats.org/spreadsheetml/2006/main">
  <authors>
    <author>admin</author>
  </authors>
  <commentList>
    <comment ref="A1" authorId="0">
      <text>
        <r>
          <rPr>
            <b/>
            <sz val="9"/>
            <color indexed="81"/>
            <rFont val="Tahoma"/>
            <family val="2"/>
          </rPr>
          <t xml:space="preserve">Workbooks:_x000D_
4.3.2.xlsx_x000D_
Worksheets:_x000D_
Sheet1_x000D_
</t>
        </r>
      </text>
    </comment>
  </commentList>
</comments>
</file>

<file path=xl/comments42.xml><?xml version="1.0" encoding="utf-8"?>
<comments xmlns="http://schemas.openxmlformats.org/spreadsheetml/2006/main">
  <authors>
    <author>admin</author>
  </authors>
  <commentList>
    <comment ref="A1" authorId="0">
      <text>
        <r>
          <rPr>
            <b/>
            <sz val="9"/>
            <color indexed="81"/>
            <rFont val="Tahoma"/>
            <family val="2"/>
          </rPr>
          <t xml:space="preserve">Workbooks:_x000D_
4.3.3.xlsx_x000D_
Worksheets:_x000D_
Sheet1_x000D_
</t>
        </r>
      </text>
    </comment>
  </commentList>
</comments>
</file>

<file path=xl/comments43.xml><?xml version="1.0" encoding="utf-8"?>
<comments xmlns="http://schemas.openxmlformats.org/spreadsheetml/2006/main">
  <authors>
    <author>admin</author>
  </authors>
  <commentList>
    <comment ref="A1" authorId="0">
      <text>
        <r>
          <rPr>
            <b/>
            <sz val="9"/>
            <color indexed="81"/>
            <rFont val="Tahoma"/>
            <family val="2"/>
          </rPr>
          <t xml:space="preserve">Workbooks:_x000D_
4.3.4.xlsx_x000D_
Worksheets:_x000D_
Sheet1_x000D_
</t>
        </r>
      </text>
    </comment>
  </commentList>
</comments>
</file>

<file path=xl/comments44.xml><?xml version="1.0" encoding="utf-8"?>
<comments xmlns="http://schemas.openxmlformats.org/spreadsheetml/2006/main">
  <authors>
    <author>admin</author>
  </authors>
  <commentList>
    <comment ref="A1" authorId="0">
      <text>
        <r>
          <rPr>
            <b/>
            <sz val="9"/>
            <color indexed="81"/>
            <rFont val="Tahoma"/>
            <family val="2"/>
          </rPr>
          <t xml:space="preserve">Workbooks:_x000D_
4.4.1.xlsx_x000D_
Worksheets:_x000D_
Sheet1_x000D_
</t>
        </r>
      </text>
    </comment>
  </commentList>
</comments>
</file>

<file path=xl/comments45.xml><?xml version="1.0" encoding="utf-8"?>
<comments xmlns="http://schemas.openxmlformats.org/spreadsheetml/2006/main">
  <authors>
    <author>admin</author>
  </authors>
  <commentList>
    <comment ref="A1" authorId="0">
      <text>
        <r>
          <rPr>
            <b/>
            <sz val="9"/>
            <color indexed="81"/>
            <rFont val="Tahoma"/>
            <family val="2"/>
          </rPr>
          <t xml:space="preserve">Workbooks:_x000D_
5.1.1 &amp; 5.1.2.xlsx_x000D_
Worksheets:_x000D_
Sheet1_x000D_
</t>
        </r>
      </text>
    </comment>
  </commentList>
</comments>
</file>

<file path=xl/comments46.xml><?xml version="1.0" encoding="utf-8"?>
<comments xmlns="http://schemas.openxmlformats.org/spreadsheetml/2006/main">
  <authors>
    <author>admin</author>
  </authors>
  <commentList>
    <comment ref="A1" authorId="0">
      <text>
        <r>
          <rPr>
            <b/>
            <sz val="9"/>
            <color indexed="81"/>
            <rFont val="Tahoma"/>
            <family val="2"/>
          </rPr>
          <t xml:space="preserve">Workbooks:_x000D_
5.1.3.xlsx_x000D_
Worksheets:_x000D_
Sheet1_x000D_
</t>
        </r>
      </text>
    </comment>
  </commentList>
</comments>
</file>

<file path=xl/comments47.xml><?xml version="1.0" encoding="utf-8"?>
<comments xmlns="http://schemas.openxmlformats.org/spreadsheetml/2006/main">
  <authors>
    <author>admin</author>
  </authors>
  <commentList>
    <comment ref="A1" authorId="0">
      <text>
        <r>
          <rPr>
            <b/>
            <sz val="9"/>
            <color indexed="81"/>
            <rFont val="Tahoma"/>
            <family val="2"/>
          </rPr>
          <t xml:space="preserve">Workbooks:_x000D_
5.1.4.xlsx_x000D_
Worksheets:_x000D_
Sheet1_x000D_
</t>
        </r>
      </text>
    </comment>
  </commentList>
</comments>
</file>

<file path=xl/comments48.xml><?xml version="1.0" encoding="utf-8"?>
<comments xmlns="http://schemas.openxmlformats.org/spreadsheetml/2006/main">
  <authors>
    <author>admin</author>
  </authors>
  <commentList>
    <comment ref="A1" authorId="0">
      <text>
        <r>
          <rPr>
            <b/>
            <sz val="9"/>
            <color indexed="81"/>
            <rFont val="Tahoma"/>
            <family val="2"/>
          </rPr>
          <t xml:space="preserve">Workbooks:_x000D_
5.1.5.xlsx_x000D_
Worksheets:_x000D_
Sheet1_x000D_
</t>
        </r>
      </text>
    </comment>
  </commentList>
</comments>
</file>

<file path=xl/comments49.xml><?xml version="1.0" encoding="utf-8"?>
<comments xmlns="http://schemas.openxmlformats.org/spreadsheetml/2006/main">
  <authors>
    <author>admin</author>
  </authors>
  <commentList>
    <comment ref="A1" authorId="0">
      <text>
        <r>
          <rPr>
            <b/>
            <sz val="9"/>
            <color indexed="81"/>
            <rFont val="Tahoma"/>
            <family val="2"/>
          </rPr>
          <t xml:space="preserve">Workbooks:_x000D_
5.1.6.xlsx_x000D_
Worksheets:_x000D_
Sheet1_x000D_
</t>
        </r>
      </text>
    </comment>
  </commentList>
</comments>
</file>

<file path=xl/comments50.xml><?xml version="1.0" encoding="utf-8"?>
<comments xmlns="http://schemas.openxmlformats.org/spreadsheetml/2006/main">
  <authors>
    <author>admin</author>
  </authors>
  <commentList>
    <comment ref="A1" authorId="0">
      <text>
        <r>
          <rPr>
            <b/>
            <sz val="9"/>
            <color indexed="81"/>
            <rFont val="Tahoma"/>
            <family val="2"/>
          </rPr>
          <t xml:space="preserve">Workbooks:_x000D_
5.2.1.xlsx_x000D_
Worksheets:_x000D_
Sheet1_x000D_
</t>
        </r>
      </text>
    </comment>
  </commentList>
</comments>
</file>

<file path=xl/comments51.xml><?xml version="1.0" encoding="utf-8"?>
<comments xmlns="http://schemas.openxmlformats.org/spreadsheetml/2006/main">
  <authors>
    <author>admin</author>
  </authors>
  <commentList>
    <comment ref="A1" authorId="0">
      <text>
        <r>
          <rPr>
            <b/>
            <sz val="9"/>
            <color indexed="81"/>
            <rFont val="Tahoma"/>
            <family val="2"/>
          </rPr>
          <t xml:space="preserve">Workbooks:_x000D_
5.2.2.xlsx_x000D_
Worksheets:_x000D_
Sheet1_x000D_
</t>
        </r>
      </text>
    </comment>
  </commentList>
</comments>
</file>

<file path=xl/comments52.xml><?xml version="1.0" encoding="utf-8"?>
<comments xmlns="http://schemas.openxmlformats.org/spreadsheetml/2006/main">
  <authors>
    <author>admin</author>
  </authors>
  <commentList>
    <comment ref="A1" authorId="0">
      <text>
        <r>
          <rPr>
            <b/>
            <sz val="9"/>
            <color indexed="81"/>
            <rFont val="Tahoma"/>
            <family val="2"/>
          </rPr>
          <t xml:space="preserve">Workbooks:_x000D_
5.2.3.xlsx_x000D_
Worksheets:_x000D_
Sheet1_x000D_
</t>
        </r>
      </text>
    </comment>
  </commentList>
</comments>
</file>

<file path=xl/comments53.xml><?xml version="1.0" encoding="utf-8"?>
<comments xmlns="http://schemas.openxmlformats.org/spreadsheetml/2006/main">
  <authors>
    <author>admin</author>
  </authors>
  <commentList>
    <comment ref="A1" authorId="0">
      <text>
        <r>
          <rPr>
            <b/>
            <sz val="9"/>
            <color indexed="81"/>
            <rFont val="Tahoma"/>
            <family val="2"/>
          </rPr>
          <t xml:space="preserve">Workbooks:_x000D_
5.3.1.xlsx_x000D_
Worksheets:_x000D_
Sheet1_x000D_
</t>
        </r>
      </text>
    </comment>
  </commentList>
</comments>
</file>

<file path=xl/comments54.xml><?xml version="1.0" encoding="utf-8"?>
<comments xmlns="http://schemas.openxmlformats.org/spreadsheetml/2006/main">
  <authors>
    <author>admin</author>
  </authors>
  <commentList>
    <comment ref="A1" authorId="0">
      <text>
        <r>
          <rPr>
            <b/>
            <sz val="9"/>
            <color indexed="81"/>
            <rFont val="Tahoma"/>
            <family val="2"/>
          </rPr>
          <t xml:space="preserve">Workbooks:_x000D_
5.3.3.xlsx_x000D_
Worksheets:_x000D_
Sheet1_x000D_
</t>
        </r>
      </text>
    </comment>
  </commentList>
</comments>
</file>

<file path=xl/comments55.xml><?xml version="1.0" encoding="utf-8"?>
<comments xmlns="http://schemas.openxmlformats.org/spreadsheetml/2006/main">
  <authors>
    <author>admin</author>
  </authors>
  <commentList>
    <comment ref="A1" authorId="0">
      <text>
        <r>
          <rPr>
            <b/>
            <sz val="9"/>
            <color indexed="81"/>
            <rFont val="Tahoma"/>
            <family val="2"/>
          </rPr>
          <t xml:space="preserve">Workbooks:_x000D_
5.4.2.xlsx_x000D_
Worksheets:_x000D_
Sheet1_x000D_
</t>
        </r>
      </text>
    </comment>
  </commentList>
</comments>
</file>

<file path=xl/comments56.xml><?xml version="1.0" encoding="utf-8"?>
<comments xmlns="http://schemas.openxmlformats.org/spreadsheetml/2006/main">
  <authors>
    <author>admin</author>
  </authors>
  <commentList>
    <comment ref="A1" authorId="0">
      <text>
        <r>
          <rPr>
            <b/>
            <sz val="9"/>
            <color indexed="81"/>
            <rFont val="Tahoma"/>
            <family val="2"/>
          </rPr>
          <t xml:space="preserve">Workbooks:_x000D_
5.4.3.xlsx_x000D_
Worksheets:_x000D_
Sheet1_x000D_
</t>
        </r>
      </text>
    </comment>
  </commentList>
</comments>
</file>

<file path=xl/comments57.xml><?xml version="1.0" encoding="utf-8"?>
<comments xmlns="http://schemas.openxmlformats.org/spreadsheetml/2006/main">
  <authors>
    <author>admin</author>
  </authors>
  <commentList>
    <comment ref="A1" authorId="0">
      <text>
        <r>
          <rPr>
            <b/>
            <sz val="9"/>
            <color indexed="81"/>
            <rFont val="Tahoma"/>
            <family val="2"/>
          </rPr>
          <t xml:space="preserve">Workbooks:_x000D_
6.2.3.xlsx_x000D_
Worksheets:_x000D_
Sheet1_x000D_
</t>
        </r>
      </text>
    </comment>
  </commentList>
</comments>
</file>

<file path=xl/comments58.xml><?xml version="1.0" encoding="utf-8"?>
<comments xmlns="http://schemas.openxmlformats.org/spreadsheetml/2006/main">
  <authors>
    <author>admin</author>
  </authors>
  <commentList>
    <comment ref="A1" authorId="0">
      <text>
        <r>
          <rPr>
            <b/>
            <sz val="9"/>
            <color indexed="81"/>
            <rFont val="Tahoma"/>
            <family val="2"/>
          </rPr>
          <t xml:space="preserve">Workbooks:_x000D_
6.3.2.xlsx_x000D_
Worksheets:_x000D_
Sheet1_x000D_
</t>
        </r>
      </text>
    </comment>
  </commentList>
</comments>
</file>

<file path=xl/comments59.xml><?xml version="1.0" encoding="utf-8"?>
<comments xmlns="http://schemas.openxmlformats.org/spreadsheetml/2006/main">
  <authors>
    <author>admin</author>
  </authors>
  <commentList>
    <comment ref="A1" authorId="0">
      <text>
        <r>
          <rPr>
            <b/>
            <sz val="9"/>
            <color indexed="81"/>
            <rFont val="Tahoma"/>
            <family val="2"/>
          </rPr>
          <t xml:space="preserve">Workbooks:_x000D_
6.3.3.xlsx_x000D_
Worksheets:_x000D_
Sheet1_x000D_
</t>
        </r>
      </text>
    </comment>
  </commentList>
</comments>
</file>

<file path=xl/comments60.xml><?xml version="1.0" encoding="utf-8"?>
<comments xmlns="http://schemas.openxmlformats.org/spreadsheetml/2006/main">
  <authors>
    <author>admin</author>
  </authors>
  <commentList>
    <comment ref="A1" authorId="0">
      <text>
        <r>
          <rPr>
            <b/>
            <sz val="9"/>
            <color indexed="81"/>
            <rFont val="Tahoma"/>
            <family val="2"/>
          </rPr>
          <t xml:space="preserve">Workbooks:_x000D_
6.3.4.xlsx_x000D_
Worksheets:_x000D_
Sheet1_x000D_
</t>
        </r>
      </text>
    </comment>
  </commentList>
</comments>
</file>

<file path=xl/comments61.xml><?xml version="1.0" encoding="utf-8"?>
<comments xmlns="http://schemas.openxmlformats.org/spreadsheetml/2006/main">
  <authors>
    <author>admin</author>
  </authors>
  <commentList>
    <comment ref="A1" authorId="0">
      <text>
        <r>
          <rPr>
            <b/>
            <sz val="9"/>
            <color indexed="81"/>
            <rFont val="Tahoma"/>
            <family val="2"/>
          </rPr>
          <t xml:space="preserve">Workbooks:_x000D_
6.4.2.xlsx_x000D_
Worksheets:_x000D_
Sheet1_x000D_
</t>
        </r>
      </text>
    </comment>
  </commentList>
</comments>
</file>

<file path=xl/comments62.xml><?xml version="1.0" encoding="utf-8"?>
<comments xmlns="http://schemas.openxmlformats.org/spreadsheetml/2006/main">
  <authors>
    <author>admin</author>
  </authors>
  <commentList>
    <comment ref="A1" authorId="0">
      <text>
        <r>
          <rPr>
            <b/>
            <sz val="9"/>
            <color indexed="81"/>
            <rFont val="Tahoma"/>
            <family val="2"/>
          </rPr>
          <t xml:space="preserve">Workbooks:_x000D_
6.5.3.xlsx_x000D_
Worksheets:_x000D_
Sheet1_x000D_
</t>
        </r>
      </text>
    </comment>
  </commentList>
</comments>
</file>

<file path=xl/comments63.xml><?xml version="1.0" encoding="utf-8"?>
<comments xmlns="http://schemas.openxmlformats.org/spreadsheetml/2006/main">
  <authors>
    <author>admin</author>
  </authors>
  <commentList>
    <comment ref="A1" authorId="0">
      <text>
        <r>
          <rPr>
            <b/>
            <sz val="9"/>
            <color indexed="81"/>
            <rFont val="Tahoma"/>
            <family val="2"/>
          </rPr>
          <t xml:space="preserve">Workbooks:_x000D_
6.5.4.xlsx_x000D_
Worksheets:_x000D_
Sheet1_x000D_
</t>
        </r>
      </text>
    </comment>
  </commentList>
</comments>
</file>

<file path=xl/comments64.xml><?xml version="1.0" encoding="utf-8"?>
<comments xmlns="http://schemas.openxmlformats.org/spreadsheetml/2006/main">
  <authors>
    <author>admin</author>
  </authors>
  <commentList>
    <comment ref="A1" authorId="0">
      <text>
        <r>
          <rPr>
            <b/>
            <sz val="9"/>
            <color indexed="81"/>
            <rFont val="Tahoma"/>
            <family val="2"/>
          </rPr>
          <t xml:space="preserve">Workbooks:_x000D_
7.1.1.xlsx_x000D_
Worksheets:_x000D_
Sheet1_x000D_
</t>
        </r>
      </text>
    </comment>
  </commentList>
</comments>
</file>

<file path=xl/comments65.xml><?xml version="1.0" encoding="utf-8"?>
<comments xmlns="http://schemas.openxmlformats.org/spreadsheetml/2006/main">
  <authors>
    <author>admin</author>
  </authors>
  <commentList>
    <comment ref="A1" authorId="0">
      <text>
        <r>
          <rPr>
            <b/>
            <sz val="9"/>
            <color indexed="81"/>
            <rFont val="Tahoma"/>
            <family val="2"/>
          </rPr>
          <t xml:space="preserve">Workbooks:_x000D_
7.1.2.1.xlsx_x000D_
Worksheets:_x000D_
Sheet1_x000D_
</t>
        </r>
      </text>
    </comment>
  </commentList>
</comments>
</file>

<file path=xl/comments66.xml><?xml version="1.0" encoding="utf-8"?>
<comments xmlns="http://schemas.openxmlformats.org/spreadsheetml/2006/main">
  <authors>
    <author>admin</author>
  </authors>
  <commentList>
    <comment ref="A1" authorId="0">
      <text>
        <r>
          <rPr>
            <b/>
            <sz val="9"/>
            <color indexed="81"/>
            <rFont val="Tahoma"/>
            <family val="2"/>
          </rPr>
          <t xml:space="preserve">Workbooks:_x000D_
7.1.2.2.xlsx_x000D_
Worksheets:_x000D_
Sheet1_x000D_
</t>
        </r>
      </text>
    </comment>
  </commentList>
</comments>
</file>

<file path=xl/comments67.xml><?xml version="1.0" encoding="utf-8"?>
<comments xmlns="http://schemas.openxmlformats.org/spreadsheetml/2006/main">
  <authors>
    <author>admin</author>
  </authors>
  <commentList>
    <comment ref="A1" authorId="0">
      <text>
        <r>
          <rPr>
            <b/>
            <sz val="9"/>
            <color indexed="81"/>
            <rFont val="Tahoma"/>
            <family val="2"/>
          </rPr>
          <t xml:space="preserve">Workbooks:_x000D_
7.1.2.6.xlsx_x000D_
Worksheets:_x000D_
Sheet1_x000D_
</t>
        </r>
      </text>
    </comment>
  </commentList>
</comments>
</file>

<file path=xl/comments68.xml><?xml version="1.0" encoding="utf-8"?>
<comments xmlns="http://schemas.openxmlformats.org/spreadsheetml/2006/main">
  <authors>
    <author>admin</author>
  </authors>
  <commentList>
    <comment ref="A1" authorId="0">
      <text>
        <r>
          <rPr>
            <b/>
            <sz val="9"/>
            <color indexed="81"/>
            <rFont val="Tahoma"/>
            <family val="2"/>
          </rPr>
          <t xml:space="preserve">Workbooks:_x000D_
7.1.3.xlsx_x000D_
Worksheets:_x000D_
Sheet1_x000D_
</t>
        </r>
      </text>
    </comment>
  </commentList>
</comments>
</file>

<file path=xl/comments69.xml><?xml version="1.0" encoding="utf-8"?>
<comments xmlns="http://schemas.openxmlformats.org/spreadsheetml/2006/main">
  <authors>
    <author>admin</author>
  </authors>
  <commentList>
    <comment ref="A1" authorId="0">
      <text>
        <r>
          <rPr>
            <b/>
            <sz val="9"/>
            <color indexed="81"/>
            <rFont val="Tahoma"/>
            <family val="2"/>
          </rPr>
          <t xml:space="preserve">Workbooks:_x000D_
7.1.4.xlsx_x000D_
Worksheets:_x000D_
Sheet1_x000D_
</t>
        </r>
      </text>
    </comment>
  </commentList>
</comments>
</file>

<file path=xl/comments70.xml><?xml version="1.0" encoding="utf-8"?>
<comments xmlns="http://schemas.openxmlformats.org/spreadsheetml/2006/main">
  <authors>
    <author>admin</author>
  </authors>
  <commentList>
    <comment ref="A1" authorId="0">
      <text>
        <r>
          <rPr>
            <b/>
            <sz val="9"/>
            <color indexed="81"/>
            <rFont val="Tahoma"/>
            <family val="2"/>
          </rPr>
          <t xml:space="preserve">Workbooks:_x000D_
7.1.5bullet3.xlsx_x000D_
Worksheets:_x000D_
Sheet1_x000D_
</t>
        </r>
      </text>
    </comment>
  </commentList>
</comments>
</file>

<file path=xl/comments71.xml><?xml version="1.0" encoding="utf-8"?>
<comments xmlns="http://schemas.openxmlformats.org/spreadsheetml/2006/main">
  <authors>
    <author>admin</author>
  </authors>
  <commentList>
    <comment ref="A1" authorId="0">
      <text>
        <r>
          <rPr>
            <b/>
            <sz val="9"/>
            <color indexed="81"/>
            <rFont val="Tahoma"/>
            <family val="2"/>
          </rPr>
          <t xml:space="preserve">Workbooks:_x000D_
7.1.5bullet6.xlsx_x000D_
Worksheets:_x000D_
Sheet1_x000D_
</t>
        </r>
      </text>
    </comment>
  </commentList>
</comments>
</file>

<file path=xl/comments72.xml><?xml version="1.0" encoding="utf-8"?>
<comments xmlns="http://schemas.openxmlformats.org/spreadsheetml/2006/main">
  <authors>
    <author>admin</author>
  </authors>
  <commentList>
    <comment ref="A1" authorId="0">
      <text>
        <r>
          <rPr>
            <b/>
            <sz val="9"/>
            <color indexed="81"/>
            <rFont val="Tahoma"/>
            <family val="2"/>
          </rPr>
          <t xml:space="preserve">Workbooks:_x000D_
7.1.10.1 Competitive Exam.xlsx_x000D_
Worksheets:_x000D_
Sheet1_x000D_
</t>
        </r>
      </text>
    </comment>
  </commentList>
</comments>
</file>

<file path=xl/comments73.xml><?xml version="1.0" encoding="utf-8"?>
<comments xmlns="http://schemas.openxmlformats.org/spreadsheetml/2006/main">
  <authors>
    <author>admin</author>
  </authors>
  <commentList>
    <comment ref="A1" authorId="0">
      <text>
        <r>
          <rPr>
            <b/>
            <sz val="9"/>
            <color indexed="81"/>
            <rFont val="Tahoma"/>
            <family val="2"/>
          </rPr>
          <t xml:space="preserve">Workbooks:_x000D_
7.1.11.1 Local Community Engagement.xlsx_x000D_
Worksheets:_x000D_
Sheet1_x000D_
</t>
        </r>
      </text>
    </comment>
  </commentList>
</comments>
</file>

<file path=xl/sharedStrings.xml><?xml version="1.0" encoding="utf-8"?>
<sst xmlns="http://schemas.openxmlformats.org/spreadsheetml/2006/main" count="55183" uniqueCount="16709">
  <si>
    <t>Final worksheets list</t>
  </si>
  <si>
    <t>Original workbooks list</t>
  </si>
  <si>
    <t>Original worksheets list</t>
  </si>
  <si>
    <t>1. Curricular Aspects (100)</t>
  </si>
  <si>
    <t>1.1 Curriculum planning and implementation (20)</t>
  </si>
  <si>
    <t>1.1.2 Number of certificate/diploma program introduced during last five years (5)</t>
  </si>
  <si>
    <t>Program code</t>
  </si>
  <si>
    <t>Program name</t>
  </si>
  <si>
    <t>Course code</t>
  </si>
  <si>
    <t>Name of the Certificate/ diploma introduced in last 5 years</t>
  </si>
  <si>
    <t>Year of introduction</t>
  </si>
  <si>
    <t>PDCS</t>
  </si>
  <si>
    <t>Personality development and communication skills</t>
  </si>
  <si>
    <t>PDCSC-01</t>
  </si>
  <si>
    <t>Personality Development and communication skills</t>
  </si>
  <si>
    <t>2012-13</t>
  </si>
  <si>
    <t>MB01</t>
  </si>
  <si>
    <t>Bioinformatics</t>
  </si>
  <si>
    <t>MBC-01</t>
  </si>
  <si>
    <t>NGS data analysis</t>
  </si>
  <si>
    <t>MT01</t>
  </si>
  <si>
    <t>Latex</t>
  </si>
  <si>
    <t>MTC-01</t>
  </si>
  <si>
    <t>EM01</t>
  </si>
  <si>
    <t>Environmental management</t>
  </si>
  <si>
    <t>EMC-01</t>
  </si>
  <si>
    <t>Environmental Management</t>
  </si>
  <si>
    <t>BCOM01</t>
  </si>
  <si>
    <t>TALLY</t>
  </si>
  <si>
    <t>BCOMC-01</t>
  </si>
  <si>
    <t>Tally</t>
  </si>
  <si>
    <t>BCOM03</t>
  </si>
  <si>
    <t>Bank Training</t>
  </si>
  <si>
    <t>BCOMC-03</t>
  </si>
  <si>
    <t xml:space="preserve">Bank Training </t>
  </si>
  <si>
    <t>BCOM04</t>
  </si>
  <si>
    <t>Taxation</t>
  </si>
  <si>
    <t>BCOMC-04</t>
  </si>
  <si>
    <t>BCA01</t>
  </si>
  <si>
    <t>Personality Development</t>
  </si>
  <si>
    <t>BCAC-01</t>
  </si>
  <si>
    <t>PS02</t>
  </si>
  <si>
    <t>International Organization</t>
  </si>
  <si>
    <t>PSA-02</t>
  </si>
  <si>
    <t>UNO Studies</t>
  </si>
  <si>
    <t>PSY01</t>
  </si>
  <si>
    <t>Psychopathology</t>
  </si>
  <si>
    <t>PSY-01</t>
  </si>
  <si>
    <t>Introduction to Psychopathology</t>
  </si>
  <si>
    <t>MS01</t>
  </si>
  <si>
    <t>Modi Script</t>
  </si>
  <si>
    <t>MSC-01</t>
  </si>
  <si>
    <t>PS01 </t>
  </si>
  <si>
    <t>International Relations</t>
  </si>
  <si>
    <t>PSA-01 </t>
  </si>
  <si>
    <t>International Relations, Human Rights and Role Of International Law</t>
  </si>
  <si>
    <t>2012-13 </t>
  </si>
  <si>
    <t>CS01</t>
  </si>
  <si>
    <t>Android Technology</t>
  </si>
  <si>
    <t>CSC-01</t>
  </si>
  <si>
    <t> Android Technology</t>
  </si>
  <si>
    <t>2013-14</t>
  </si>
  <si>
    <t>CS02</t>
  </si>
  <si>
    <t xml:space="preserve">German Language </t>
  </si>
  <si>
    <t>CSC-02</t>
  </si>
  <si>
    <t>FP01</t>
  </si>
  <si>
    <t>Food preservation</t>
  </si>
  <si>
    <t>FPC-01</t>
  </si>
  <si>
    <t xml:space="preserve">Food Preservation </t>
  </si>
  <si>
    <t>BCOM05</t>
  </si>
  <si>
    <t>Information technology</t>
  </si>
  <si>
    <t>BCOMC-05</t>
  </si>
  <si>
    <t>Information   Technology</t>
  </si>
  <si>
    <t>PSY02</t>
  </si>
  <si>
    <t>Counseling Skills</t>
  </si>
  <si>
    <t>PSY-02</t>
  </si>
  <si>
    <t>MB02</t>
  </si>
  <si>
    <t>Molecular biology</t>
  </si>
  <si>
    <t>MBC-02</t>
  </si>
  <si>
    <t>Jumping genes</t>
  </si>
  <si>
    <t>2014-15</t>
  </si>
  <si>
    <t>EN01</t>
  </si>
  <si>
    <t>English Grammar</t>
  </si>
  <si>
    <t>ENC-01</t>
  </si>
  <si>
    <t>Intensive Course in English Grammar</t>
  </si>
  <si>
    <t>MT02</t>
  </si>
  <si>
    <t>Spoken English</t>
  </si>
  <si>
    <t>MTC-02</t>
  </si>
  <si>
    <t xml:space="preserve">Spoken English </t>
  </si>
  <si>
    <t>2015-16</t>
  </si>
  <si>
    <t>BCOM02</t>
  </si>
  <si>
    <t>Interview Skills</t>
  </si>
  <si>
    <t>BCOMC-02</t>
  </si>
  <si>
    <t xml:space="preserve">Interview Skills </t>
  </si>
  <si>
    <t>BCA02</t>
  </si>
  <si>
    <t>Soft Skill Development</t>
  </si>
  <si>
    <t>BCAC-02</t>
  </si>
  <si>
    <t>Group discussion, presentation skill</t>
  </si>
  <si>
    <t>EN02</t>
  </si>
  <si>
    <t>English Vocabulary</t>
  </si>
  <si>
    <t>ENC-02</t>
  </si>
  <si>
    <t>Intensive Course in English Vocabulary</t>
  </si>
  <si>
    <t>ECO02</t>
  </si>
  <si>
    <t>Fundamentals of Insurance</t>
  </si>
  <si>
    <t>ECOI-02</t>
  </si>
  <si>
    <t>2015-16 </t>
  </si>
  <si>
    <t>CS03</t>
  </si>
  <si>
    <t>Android Application</t>
  </si>
  <si>
    <t>CSC-03</t>
  </si>
  <si>
    <t>2016-17</t>
  </si>
  <si>
    <t>MCOM</t>
  </si>
  <si>
    <t>Human Values and Professional Ethics</t>
  </si>
  <si>
    <t>M COM-01</t>
  </si>
  <si>
    <t>BBA01</t>
  </si>
  <si>
    <t>Event Management</t>
  </si>
  <si>
    <t>BBAC-01</t>
  </si>
  <si>
    <t>BBA02</t>
  </si>
  <si>
    <t>Retail Management</t>
  </si>
  <si>
    <t>BBAC-02</t>
  </si>
  <si>
    <t>BCA03</t>
  </si>
  <si>
    <t>Web Designing</t>
  </si>
  <si>
    <t>BCAC-03</t>
  </si>
  <si>
    <t>Web designing (HTML,CSS)</t>
  </si>
  <si>
    <t>SOC01</t>
  </si>
  <si>
    <t>Gender Sensitization</t>
  </si>
  <si>
    <t>SOC-01</t>
  </si>
  <si>
    <t>ECO01</t>
  </si>
  <si>
    <t>Fundamentals of Banking and Finance </t>
  </si>
  <si>
    <t>ECOB-01</t>
  </si>
  <si>
    <t>Fundamentals of Banking and Finance</t>
  </si>
  <si>
    <t>PS03</t>
  </si>
  <si>
    <t>Barclays Training</t>
  </si>
  <si>
    <t>PSC-03</t>
  </si>
  <si>
    <t>1.1.2-Sheet1</t>
  </si>
  <si>
    <t>1.1.2.xlsx</t>
  </si>
  <si>
    <t>1.1.3 Percentage of participation of full time teachers in various bodies of the Universities/Autonomous Colleges/ Other Colleges, such as BoS and Academic Council during the last five years.</t>
  </si>
  <si>
    <t>Year</t>
  </si>
  <si>
    <t xml:space="preserve">Number of teachers participated </t>
  </si>
  <si>
    <t>Name of the body in which full time teacher participated</t>
  </si>
  <si>
    <t>Total Number of teachers</t>
  </si>
  <si>
    <t>2012-2013</t>
  </si>
  <si>
    <t>BOS, SPPU</t>
  </si>
  <si>
    <t>2013-2014</t>
  </si>
  <si>
    <t>2014-2015</t>
  </si>
  <si>
    <t>2015-2016</t>
  </si>
  <si>
    <t>BOS, SPPU; BOS, St. Mira’s College</t>
  </si>
  <si>
    <t>2016-2017</t>
  </si>
  <si>
    <t>BOS, St. Mira’s College</t>
  </si>
  <si>
    <t>1.1.3-Sheet1</t>
  </si>
  <si>
    <t>1.1.3.xlsx</t>
  </si>
  <si>
    <t>1.2.1 Percentage of new courses introduced of the total number of courses across all programs offered during the last five years (30)</t>
  </si>
  <si>
    <t>Name of the new course introduced in last 5 years</t>
  </si>
  <si>
    <t>PG</t>
  </si>
  <si>
    <t>MA Political Science</t>
  </si>
  <si>
    <t>PO</t>
  </si>
  <si>
    <t xml:space="preserve">MA Political Science  </t>
  </si>
  <si>
    <t>MA Economics</t>
  </si>
  <si>
    <t>EC</t>
  </si>
  <si>
    <t xml:space="preserve">MA Economics </t>
  </si>
  <si>
    <t>UG</t>
  </si>
  <si>
    <t>BCA Science</t>
  </si>
  <si>
    <t>BCA</t>
  </si>
  <si>
    <t>2017-18</t>
  </si>
  <si>
    <t>1.2.1-Sheet1</t>
  </si>
  <si>
    <t>1.2.1.xlsx</t>
  </si>
  <si>
    <t>1.2.2 Percentage of programs in which Choice Based Credit System (CBCS)/elective course system has been implemented (20)</t>
  </si>
  <si>
    <t>Name of all programs adopting CBCS course system</t>
  </si>
  <si>
    <t>Name of all programs adopting  elective course system</t>
  </si>
  <si>
    <t>Program Code</t>
  </si>
  <si>
    <t>Year of imlemetation of CBCS / elective course system</t>
  </si>
  <si>
    <t>M. Sc.Chemistry</t>
  </si>
  <si>
    <t>-</t>
  </si>
  <si>
    <t>T.Y.B. Sc. Chemistry</t>
  </si>
  <si>
    <t>M. Sc. Microbiology</t>
  </si>
  <si>
    <t>M. Sc. Mathematics</t>
  </si>
  <si>
    <t>M.Sc. Mathematics</t>
  </si>
  <si>
    <t>S.Y &amp; T.Y B.Sc. Mathematics</t>
  </si>
  <si>
    <t>2003-04</t>
  </si>
  <si>
    <t>M. Sc. Computer Science</t>
  </si>
  <si>
    <t>T.Y B.Sc. Electronics</t>
  </si>
  <si>
    <t>M.Com.</t>
  </si>
  <si>
    <t>B.Com.</t>
  </si>
  <si>
    <t>B.B.A.</t>
  </si>
  <si>
    <t>M.A. English</t>
  </si>
  <si>
    <t>M.A. Urdu</t>
  </si>
  <si>
    <t>M.A. Sociology</t>
  </si>
  <si>
    <t>M.A. Economics</t>
  </si>
  <si>
    <t>M.A. Political Science</t>
  </si>
  <si>
    <t>1.2.2-Sheet1</t>
  </si>
  <si>
    <t>1.2.2.xlsx</t>
  </si>
  <si>
    <t>1.2.3 Average percentage of students enrolled in subject related Certificate/ Diploma /Add-on programs  as against the total number of students during the last five years (10)</t>
  </si>
  <si>
    <t>Total number of students enrolled in certificate or diploma or Add-on programs</t>
  </si>
  <si>
    <t>Total number of students across all programs</t>
  </si>
  <si>
    <t>1.2.3-Sheet1</t>
  </si>
  <si>
    <t>1.2.3.xlsx</t>
  </si>
  <si>
    <t>1.3.2 Number of courses imparting  transferable and life skills  offered during the last five years (15)</t>
  </si>
  <si>
    <t>Name of the value added courses (with  30 or more contact hours)offered during last five years</t>
  </si>
  <si>
    <t>Course Code</t>
  </si>
  <si>
    <t xml:space="preserve">Year of offering </t>
  </si>
  <si>
    <t>No. of times offered during the same year</t>
  </si>
  <si>
    <t>Year of discontinuation</t>
  </si>
  <si>
    <t>Number of students enrolled in the year</t>
  </si>
  <si>
    <t>Number of students completing the course in the year</t>
  </si>
  <si>
    <t xml:space="preserve"> </t>
  </si>
  <si>
    <t>PDC-01</t>
  </si>
  <si>
    <t>NA</t>
  </si>
  <si>
    <t>MBC01</t>
  </si>
  <si>
    <t>MTC01</t>
  </si>
  <si>
    <t>EMC01</t>
  </si>
  <si>
    <t>BCOMC01</t>
  </si>
  <si>
    <t>BCOMC03</t>
  </si>
  <si>
    <t>Personality development</t>
  </si>
  <si>
    <t>PD-01</t>
  </si>
  <si>
    <t>PSA 01</t>
  </si>
  <si>
    <t>PSA 02</t>
  </si>
  <si>
    <t>MSC01</t>
  </si>
  <si>
    <t xml:space="preserve"> Android Technology</t>
  </si>
  <si>
    <t>FPC01</t>
  </si>
  <si>
    <t>BCOMC04</t>
  </si>
  <si>
    <t>Information   Technology</t>
  </si>
  <si>
    <t>BCOMC05</t>
  </si>
  <si>
    <t xml:space="preserve"> 2016-17</t>
  </si>
  <si>
    <t>Counselling Skills</t>
  </si>
  <si>
    <t>PSY- 02</t>
  </si>
  <si>
    <t>MBC02</t>
  </si>
  <si>
    <t>MTC02</t>
  </si>
  <si>
    <t>BCOMC02</t>
  </si>
  <si>
    <t xml:space="preserve">Soft Skill Development </t>
  </si>
  <si>
    <t>ECI01</t>
  </si>
  <si>
    <t>M COM 01</t>
  </si>
  <si>
    <t>Event Management.</t>
  </si>
  <si>
    <t>BBAC01</t>
  </si>
  <si>
    <t>Retail Management.</t>
  </si>
  <si>
    <t>BBAC02</t>
  </si>
  <si>
    <t>ECBF01</t>
  </si>
  <si>
    <t>PSC 01</t>
  </si>
  <si>
    <t>1.3.2-Sheet1</t>
  </si>
  <si>
    <t>1.3.2.xlsx</t>
  </si>
  <si>
    <t>1.3.3 Percentage  of students undertaking field projects / internships (5)</t>
  </si>
  <si>
    <t>No. of students undertaking field projects / internships during the last five years</t>
  </si>
  <si>
    <t>Microbiology Epidemiology Research</t>
  </si>
  <si>
    <t xml:space="preserve">UG </t>
  </si>
  <si>
    <t>Computer Science</t>
  </si>
  <si>
    <t>Environmental Science</t>
  </si>
  <si>
    <t> 04</t>
  </si>
  <si>
    <t>Vocational Biotechnology</t>
  </si>
  <si>
    <t>Commerce : Costing and Business Administration</t>
  </si>
  <si>
    <t> 03</t>
  </si>
  <si>
    <t> 09</t>
  </si>
  <si>
    <t>Psychology</t>
  </si>
  <si>
    <t xml:space="preserve">2014-15 </t>
  </si>
  <si>
    <t> 02</t>
  </si>
  <si>
    <t>1.3.3-Sheet1</t>
  </si>
  <si>
    <t>1.3.3.xlsx</t>
  </si>
  <si>
    <t>2. Teaching-Learning and Evaluation (350)</t>
  </si>
  <si>
    <t>2.1 Student Enrolment and Profile (30)</t>
  </si>
  <si>
    <t>2.1.1 Average percentage of students from other States and Countries during the last five years (10)</t>
  </si>
  <si>
    <t>Year of enrolment</t>
  </si>
  <si>
    <t>Number of students enrolled from other states</t>
  </si>
  <si>
    <t>Number of students enrolled from other countries</t>
  </si>
  <si>
    <t>2.1.1-Sheet1</t>
  </si>
  <si>
    <t>2.1.1.xlsx</t>
  </si>
  <si>
    <t>2.1.2 Average enrolment Percentage (Average of last five years) (10)</t>
  </si>
  <si>
    <t>Number of seats available</t>
  </si>
  <si>
    <t>Number of eligible applications received</t>
  </si>
  <si>
    <t>2012 -13</t>
  </si>
  <si>
    <t>F.Y.B.Com.</t>
  </si>
  <si>
    <t>F.Y.B.Sc.</t>
  </si>
  <si>
    <t>F.Y.B.A.</t>
  </si>
  <si>
    <t>F.Y.B.B.A.</t>
  </si>
  <si>
    <t>F.Y.B.C.A.</t>
  </si>
  <si>
    <t xml:space="preserve">F.Y.B.Sc. Computer Science </t>
  </si>
  <si>
    <t xml:space="preserve">M.Sc. I Microbiology </t>
  </si>
  <si>
    <t xml:space="preserve">M.Sc. I Analytical Chemistry </t>
  </si>
  <si>
    <t xml:space="preserve">M.Sc. I Organic Chemistry </t>
  </si>
  <si>
    <t>M.Sc. I Mathematics</t>
  </si>
  <si>
    <t xml:space="preserve">M.Sc. I Computer Science </t>
  </si>
  <si>
    <t xml:space="preserve">M.C.A I (Commerce) </t>
  </si>
  <si>
    <t xml:space="preserve">M.I.M.C.S I </t>
  </si>
  <si>
    <t xml:space="preserve">M.A. I English </t>
  </si>
  <si>
    <t xml:space="preserve">M.A.I Sociology </t>
  </si>
  <si>
    <t xml:space="preserve">M.A.I Urdu </t>
  </si>
  <si>
    <t xml:space="preserve">M.Com. I </t>
  </si>
  <si>
    <t>P. G. Diploma</t>
  </si>
  <si>
    <t xml:space="preserve">Journalism </t>
  </si>
  <si>
    <t xml:space="preserve">M.C.A I (Science) </t>
  </si>
  <si>
    <t>M.I.M.C.S I (Mass Com.)</t>
  </si>
  <si>
    <t xml:space="preserve">Mass Communication I </t>
  </si>
  <si>
    <t>M.A. I Political Science</t>
  </si>
  <si>
    <t xml:space="preserve">M.A. I Economics </t>
  </si>
  <si>
    <t>F.Y.B.A</t>
  </si>
  <si>
    <t>F.Y.B.B.A</t>
  </si>
  <si>
    <t>F.Y.B.C.A</t>
  </si>
  <si>
    <t>2.1.2-Sheet1</t>
  </si>
  <si>
    <t>2.1.2.xlsx</t>
  </si>
  <si>
    <t>2.1.3 Average percentage of seats filled  against seats reserved for various categories as per applicable  reservation policy during the last five years (10)</t>
  </si>
  <si>
    <t>Number of  seats earmarked for reserved category as per GOI or State Government rule</t>
  </si>
  <si>
    <t>Number of students admitted from the reserved category</t>
  </si>
  <si>
    <t>SC</t>
  </si>
  <si>
    <t>ST</t>
  </si>
  <si>
    <t>OBC</t>
  </si>
  <si>
    <t>Gen</t>
  </si>
  <si>
    <t>Others</t>
  </si>
  <si>
    <t>2.1.3-Sheet1</t>
  </si>
  <si>
    <t>2.1.3.xlsx</t>
  </si>
  <si>
    <t>2.2.2 Student - Full time teacher  ratio (10)</t>
  </si>
  <si>
    <t>Number of students enrolled in the institution (UG)</t>
  </si>
  <si>
    <t>Number of students enrolled in the institution (PG)</t>
  </si>
  <si>
    <t>Number of full time teachers in the institution (UG)</t>
  </si>
  <si>
    <t>Number of full time teachers in the institution (PG)</t>
  </si>
  <si>
    <t>Number of teachers teaching both UG and PG courses</t>
  </si>
  <si>
    <t>2012 – 2013</t>
  </si>
  <si>
    <t>2013 - 2014</t>
  </si>
  <si>
    <t>2014 - 2015</t>
  </si>
  <si>
    <t>2015 - 2016</t>
  </si>
  <si>
    <t>2016 - 2017</t>
  </si>
  <si>
    <t>2.2.2-Sheet1</t>
  </si>
  <si>
    <t>2.2.2.xlsx</t>
  </si>
  <si>
    <t>2.2.3List of differently abled students (Divyangjan) on rolls</t>
  </si>
  <si>
    <t>No. of differently abled students on rolls in the institution</t>
  </si>
  <si>
    <t>2.2.3-Sheet1</t>
  </si>
  <si>
    <t>2.2.3.xlsx</t>
  </si>
  <si>
    <t>2.3.2 Average percentage of teachers using ICT for effective teaching with Learning Management Systems (LMS), e-learning resources etc. (5)</t>
  </si>
  <si>
    <t>Number of teachers using ICT (LMS,e-Resources)</t>
  </si>
  <si>
    <t>Number of teachers on roll</t>
  </si>
  <si>
    <t>ICT tools and resources available</t>
  </si>
  <si>
    <t>Number of ICT enabled classrooms</t>
  </si>
  <si>
    <t>Number of smart classrooms</t>
  </si>
  <si>
    <t>E-resources and techniques used</t>
  </si>
  <si>
    <t xml:space="preserve">Moodle, Vriddhi, Easy Class,
E-Library, Smart Classrooms, LCD-equipped classrooms, Wi-Fi Connectivity,
</t>
  </si>
  <si>
    <t>LCD, CDs, DVDs, E-Library, Vriddhi Digital Library, Online Portals, INFLIBNET , National Digital Library, Shodhganga, Blogs, Facebook Pages, Language Laboratory</t>
  </si>
  <si>
    <t>2.3.2-Sheet1</t>
  </si>
  <si>
    <t>2.3.2.xlsx</t>
  </si>
  <si>
    <t>2.3.3 Ratio of students to mentor for academic and stress related issues (10)</t>
  </si>
  <si>
    <t>Number of students enrolled in the institution</t>
  </si>
  <si>
    <t>Number of fulltime teachers</t>
  </si>
  <si>
    <t>Student : Mentor Ratio</t>
  </si>
  <si>
    <t>2.3.3-Sheet1</t>
  </si>
  <si>
    <t>2.3.3.xlsx</t>
  </si>
  <si>
    <t>2.4.2 Average percentage of full time teachers with Ph.D. during the last five years (20)</t>
  </si>
  <si>
    <t>Number of full time teachers with PhD</t>
  </si>
  <si>
    <t>Number of full time teachers</t>
  </si>
  <si>
    <t>2.4.2-Sheet1</t>
  </si>
  <si>
    <t>2.4.2.xlsx</t>
  </si>
  <si>
    <t>2.4.3 Average teaching experience of full time teachers in number of years (10)</t>
  </si>
  <si>
    <t>Name of the full time teacher</t>
  </si>
  <si>
    <t xml:space="preserve"> PAN</t>
  </si>
  <si>
    <t xml:space="preserve">Designation </t>
  </si>
  <si>
    <t>Name of the department</t>
  </si>
  <si>
    <t>Number of years of teaching experience (years and months)</t>
  </si>
  <si>
    <t>Dr. E. M. Khan</t>
  </si>
  <si>
    <t>ABKPK8651N</t>
  </si>
  <si>
    <t>Principal</t>
  </si>
  <si>
    <t>Chemistry</t>
  </si>
  <si>
    <t>Dr. R.D. Joseph</t>
  </si>
  <si>
    <t>AEVPR3822E</t>
  </si>
  <si>
    <t>Asso. Prof.</t>
  </si>
  <si>
    <t>Botany</t>
  </si>
  <si>
    <t>Dr. Majumder Devipriya</t>
  </si>
  <si>
    <t>ABNPM7128H</t>
  </si>
  <si>
    <t>Microbiology</t>
  </si>
  <si>
    <t>Ms. Siamwala H.J.</t>
  </si>
  <si>
    <t>AOKPS5921A</t>
  </si>
  <si>
    <t>Mathematics</t>
  </si>
  <si>
    <t>Mr.  Sayed Akbar Ali</t>
  </si>
  <si>
    <t>ADCPS0774L</t>
  </si>
  <si>
    <t>Commerce</t>
  </si>
  <si>
    <t>Ms. Deshpande Naseem</t>
  </si>
  <si>
    <t>AAWPD1591P</t>
  </si>
  <si>
    <t>Physics</t>
  </si>
  <si>
    <t>Dr. Shaila Bootwala</t>
  </si>
  <si>
    <t>ACIPB6974G</t>
  </si>
  <si>
    <t>Professor</t>
  </si>
  <si>
    <t xml:space="preserve">Commerce </t>
  </si>
  <si>
    <t>Ms. Uzma Tasneem</t>
  </si>
  <si>
    <t>AALPU1259L</t>
  </si>
  <si>
    <t>Asst. Prof.</t>
  </si>
  <si>
    <t>Urdu</t>
  </si>
  <si>
    <t>Mr. Khursheed Ahmed</t>
  </si>
  <si>
    <t>AELPA6646R</t>
  </si>
  <si>
    <t>Dr. Kulkarni Snehal</t>
  </si>
  <si>
    <t>AQCPK4865B</t>
  </si>
  <si>
    <t>Ms. Devasthale Gauri</t>
  </si>
  <si>
    <t>ASMPS4246A</t>
  </si>
  <si>
    <t>Ms. Prabhune Vaishali</t>
  </si>
  <si>
    <t>AAPPD5293F</t>
  </si>
  <si>
    <t>Dr. Sayed Alim Azim</t>
  </si>
  <si>
    <t>AQWPS8720M</t>
  </si>
  <si>
    <t>Mr. Doke Kailash M.</t>
  </si>
  <si>
    <t>AFHPD7264F</t>
  </si>
  <si>
    <t>Dr.  Mulla M.G.</t>
  </si>
  <si>
    <t>ABFPM6774M</t>
  </si>
  <si>
    <t>Dr. Salma Aziz</t>
  </si>
  <si>
    <t>ADUPA6944L</t>
  </si>
  <si>
    <t>Sociology</t>
  </si>
  <si>
    <t>Dr. Mulla Shakila Jabbar</t>
  </si>
  <si>
    <t>AHZPM7783N</t>
  </si>
  <si>
    <t>Hindi</t>
  </si>
  <si>
    <t>Dr.  Tadvi Irfan Afzal Hussain</t>
  </si>
  <si>
    <t>ACGPT4900Q</t>
  </si>
  <si>
    <t>Arabic</t>
  </si>
  <si>
    <t>Mr. Khan Shaukat Nawab</t>
  </si>
  <si>
    <t>AHOPK7712Q</t>
  </si>
  <si>
    <t>History</t>
  </si>
  <si>
    <t>Dr. Wakchaure Sangeeta</t>
  </si>
  <si>
    <t>AAMPW8689H</t>
  </si>
  <si>
    <t>Physical Education</t>
  </si>
  <si>
    <t>Ms.  Shaikh Nusrat S.</t>
  </si>
  <si>
    <t>AIZPP2468G</t>
  </si>
  <si>
    <t>Dr. Imtiyaz Hussain Zahid</t>
  </si>
  <si>
    <t>ABFPZ4209C</t>
  </si>
  <si>
    <t>Mr. Bagwan Sohail Tasir A</t>
  </si>
  <si>
    <t>AGTPB4831F</t>
  </si>
  <si>
    <t>Dr. Yusufi Mujahid</t>
  </si>
  <si>
    <t>AAPPY9787R</t>
  </si>
  <si>
    <t>Ms. Bhatia Amrita</t>
  </si>
  <si>
    <t>AIQPB4749R</t>
  </si>
  <si>
    <t>Dr. Sayyed Mehmood</t>
  </si>
  <si>
    <t>AQWPS8684E</t>
  </si>
  <si>
    <t>Statistics</t>
  </si>
  <si>
    <t>Dr. Joshi Mukul N.</t>
  </si>
  <si>
    <t>ADZPJ9581B</t>
  </si>
  <si>
    <t>English</t>
  </si>
  <si>
    <t>Dr. Upadhye Jayashree</t>
  </si>
  <si>
    <t>AAJPU2871Q</t>
  </si>
  <si>
    <t>Economics</t>
  </si>
  <si>
    <t>Dr. Bhosale Ketaki</t>
  </si>
  <si>
    <t>AYQPB5717P</t>
  </si>
  <si>
    <t>Marathi</t>
  </si>
  <si>
    <t xml:space="preserve">Ms. Shaikh Nazneen J. </t>
  </si>
  <si>
    <t>ASLPS6929B</t>
  </si>
  <si>
    <t>Mr. Kurne Inamdar Faiz Ah.</t>
  </si>
  <si>
    <t>APIPK3431Q</t>
  </si>
  <si>
    <t>Electronics</t>
  </si>
  <si>
    <t>Ms. Sayed Rabia Habib</t>
  </si>
  <si>
    <t>BCIPS7315H</t>
  </si>
  <si>
    <t>Ms. Shakila Siddavatam</t>
  </si>
  <si>
    <t>CALPS6933B</t>
  </si>
  <si>
    <t>Dr. Lokhandwala Munira</t>
  </si>
  <si>
    <t>ABDPL6791P</t>
  </si>
  <si>
    <t>Dr. Shaikh Wahida</t>
  </si>
  <si>
    <t>BRIPS5386R</t>
  </si>
  <si>
    <t>Politics</t>
  </si>
  <si>
    <t>Dr. Jaspal Kaur Oberoi</t>
  </si>
  <si>
    <t>AAZPO2204K</t>
  </si>
  <si>
    <t>Ms. Shaikh Atiya Irfan</t>
  </si>
  <si>
    <t>CGLPS0342A</t>
  </si>
  <si>
    <t>Ms. Shaikh Farzana V.</t>
  </si>
  <si>
    <t>DCSPS1374E</t>
  </si>
  <si>
    <t>Ms. Patel  Shaheen</t>
  </si>
  <si>
    <t>AIGPP7400H</t>
  </si>
  <si>
    <t>Ms. Gandhi Veena</t>
  </si>
  <si>
    <t>ANHPG8136B</t>
  </si>
  <si>
    <t>B.C.A.</t>
  </si>
  <si>
    <t>Mr. Sajan  Salauddin</t>
  </si>
  <si>
    <t>AZDPS1914K</t>
  </si>
  <si>
    <t>Dr. Kedari Anjali</t>
  </si>
  <si>
    <t>AKGPK7190R</t>
  </si>
  <si>
    <t xml:space="preserve">Dr. Madhavi Rane </t>
  </si>
  <si>
    <t>AHPPR4563D</t>
  </si>
  <si>
    <t>Ms. Shinde Vijyalaxmi</t>
  </si>
  <si>
    <t>BJXPS4466D</t>
  </si>
  <si>
    <t>Ms. Jahagirdar Alefiya I.</t>
  </si>
  <si>
    <t xml:space="preserve">AKRPJ6234E </t>
  </si>
  <si>
    <t>Ms. Tambat Nazia A.R</t>
  </si>
  <si>
    <t>AFUPT8463M</t>
  </si>
  <si>
    <t>Mr. Shaikh Asif Sandu</t>
  </si>
  <si>
    <t>BNOPS2569A</t>
  </si>
  <si>
    <t>Ms. Khan Anisa Aziz</t>
  </si>
  <si>
    <t>DITPK0583G</t>
  </si>
  <si>
    <t>Dr. Aftab Alam</t>
  </si>
  <si>
    <t>AOLPA0404M</t>
  </si>
  <si>
    <t>Dr. Shaikh Ishrat Wasi</t>
  </si>
  <si>
    <t>BNYPS9158P</t>
  </si>
  <si>
    <t>Zoology</t>
  </si>
  <si>
    <t>Ms. Ansari Ishrat Jahan M.H.</t>
  </si>
  <si>
    <t>AMGPA6435M</t>
  </si>
  <si>
    <t>Dr. Girija Dhumal</t>
  </si>
  <si>
    <t>ATXPD3198A</t>
  </si>
  <si>
    <t>Ms. Khan Shahana Jamal</t>
  </si>
  <si>
    <t>AYXPK1561H</t>
  </si>
  <si>
    <t>Ms. Shaikh Sahajahan</t>
  </si>
  <si>
    <t>CRYPS5640H</t>
  </si>
  <si>
    <t>Ms. Shaikh Shirin Naaz</t>
  </si>
  <si>
    <t>DRSPS9901Q</t>
  </si>
  <si>
    <t>Ms. Uzma Ayub Sarkhot</t>
  </si>
  <si>
    <t>CGIPS3024E</t>
  </si>
  <si>
    <t>Ms. Azmat Dalal A.</t>
  </si>
  <si>
    <t>AMXPD3590M</t>
  </si>
  <si>
    <t>Dr. More Rahul Prabhakar</t>
  </si>
  <si>
    <t>AZVPM6987G</t>
  </si>
  <si>
    <t>Ms. Marathe Namita</t>
  </si>
  <si>
    <t>BJBPM9983R</t>
  </si>
  <si>
    <t>Ms. Shaikh Shabana Moin.</t>
  </si>
  <si>
    <t>CJRPM4016N</t>
  </si>
  <si>
    <t>Pol. Sci.</t>
  </si>
  <si>
    <t>Mr. Anees Pangal</t>
  </si>
  <si>
    <t>AYMPP2591F</t>
  </si>
  <si>
    <t>Mr. Shaikh Siraj Babulal</t>
  </si>
  <si>
    <t>BVMPS3671K</t>
  </si>
  <si>
    <t>Ms. Jadhav Pratibha</t>
  </si>
  <si>
    <t>AUDPJ5748D</t>
  </si>
  <si>
    <t>Ms. Deepa  Shetty</t>
  </si>
  <si>
    <t>DNQPS8238L</t>
  </si>
  <si>
    <t>Biotechnology</t>
  </si>
  <si>
    <t>Ms. Joshi Dipti Kirti Kumar</t>
  </si>
  <si>
    <t>AHTPJ5094R</t>
  </si>
  <si>
    <t>Ms. Shaikh Sadia A. Ali</t>
  </si>
  <si>
    <t>BZPPK7212M</t>
  </si>
  <si>
    <t>Ms. Mehjabeen Yusuf Shaikh</t>
  </si>
  <si>
    <t>FYKPS4415Q</t>
  </si>
  <si>
    <t>Mr. Srinivasulu Enumula</t>
  </si>
  <si>
    <t>ABPPE3497H</t>
  </si>
  <si>
    <t xml:space="preserve">Ms. Shaikh Raisa A. H. </t>
  </si>
  <si>
    <t>CHKPS4169M</t>
  </si>
  <si>
    <t>Dr. Mohammed Ibrahim</t>
  </si>
  <si>
    <t>AGRPM1719P</t>
  </si>
  <si>
    <t>Ms. Mulani Mansura</t>
  </si>
  <si>
    <t>BFNPP8609F</t>
  </si>
  <si>
    <t>Ms. Kazi Erum Fida Husain</t>
  </si>
  <si>
    <t>CZJPK3253K</t>
  </si>
  <si>
    <t xml:space="preserve">Ms. Shaikh Sana Kausar </t>
  </si>
  <si>
    <t>BQJPS1320P</t>
  </si>
  <si>
    <t>Ms. Shaikh Fatima M.</t>
  </si>
  <si>
    <t>CAEPS1621P</t>
  </si>
  <si>
    <t>Ms. Heena Kausar Md. Hanif  Sk</t>
  </si>
  <si>
    <t>BLNPS2245G</t>
  </si>
  <si>
    <t>Ms. Shaikh Shafiya</t>
  </si>
  <si>
    <t>DMMPS1017N</t>
  </si>
  <si>
    <t>Mr. Bhosale Mrinalini</t>
  </si>
  <si>
    <t>BRDPB4895F</t>
  </si>
  <si>
    <t>Mr. Shaikh Javed Akbar</t>
  </si>
  <si>
    <t>DRDPS2153B</t>
  </si>
  <si>
    <t>Ms. Tambe Shilpa Pranav</t>
  </si>
  <si>
    <t>AOMPT2588Q</t>
  </si>
  <si>
    <t>Ms. More Snehal S.</t>
  </si>
  <si>
    <t>BWZPM9718F</t>
  </si>
  <si>
    <t>Mr. Tamboli Mohsin</t>
  </si>
  <si>
    <t>AMNPT0639H</t>
  </si>
  <si>
    <t>Ms. Katkam Mayuri</t>
  </si>
  <si>
    <t>BGYPK1866M</t>
  </si>
  <si>
    <t>Ms. Nadaf Farzana P.M.</t>
  </si>
  <si>
    <t>AMHPN0073F</t>
  </si>
  <si>
    <t xml:space="preserve">Ms. Tamboli Summaiya </t>
  </si>
  <si>
    <t>ANRPT8974C</t>
  </si>
  <si>
    <t xml:space="preserve">Ms. Mehak Bhatia </t>
  </si>
  <si>
    <t>BVWPB7301P</t>
  </si>
  <si>
    <t>Ms. Pandhare Nikita</t>
  </si>
  <si>
    <t>AXGPP8650E</t>
  </si>
  <si>
    <t>Ms. Kazi Asma D</t>
  </si>
  <si>
    <t>BHWPK3069D</t>
  </si>
  <si>
    <t xml:space="preserve">Ms. Shaikh Shamsiya Quadeer </t>
  </si>
  <si>
    <t>BXNPS6157B</t>
  </si>
  <si>
    <t>Ms. Jamadar Sameena</t>
  </si>
  <si>
    <t>AWWPJ9246P</t>
  </si>
  <si>
    <t>Mr. Lavkush Singh</t>
  </si>
  <si>
    <t>BSQPS1026M</t>
  </si>
  <si>
    <t>Ms. Geetha Rajan</t>
  </si>
  <si>
    <t xml:space="preserve">BPXPR9941A </t>
  </si>
  <si>
    <t>Mr. Khan Abdul Samad</t>
  </si>
  <si>
    <t>BXSPK4055P</t>
  </si>
  <si>
    <t>Mr. Sharif Ruksar Faizal</t>
  </si>
  <si>
    <t>AZMPM8918L</t>
  </si>
  <si>
    <t>Ms. Pathan Heena Yusuf Khan</t>
  </si>
  <si>
    <t>CRPPP1635Q</t>
  </si>
  <si>
    <t xml:space="preserve">Ms. Priti Singh </t>
  </si>
  <si>
    <t>FLWPSO158H</t>
  </si>
  <si>
    <t>Ms. Nusrat Perween</t>
  </si>
  <si>
    <t>AUVPN0828N</t>
  </si>
  <si>
    <t>Ms. Shaikh Summaiya Shakur</t>
  </si>
  <si>
    <t>FSXPS8855M</t>
  </si>
  <si>
    <t>Ms. Shaikh Mehraj Rashid</t>
  </si>
  <si>
    <t>EPIPS1524G</t>
  </si>
  <si>
    <t>Ms. Shaikh Fatima R.</t>
  </si>
  <si>
    <t>EOBPS7391M</t>
  </si>
  <si>
    <t>Ms. Misbah Shaikh</t>
  </si>
  <si>
    <t>Applied</t>
  </si>
  <si>
    <t>Ms. Shaikh Insha Meerbaksh</t>
  </si>
  <si>
    <t>CURPS2229A</t>
  </si>
  <si>
    <t xml:space="preserve">Ms. Sabooni Ameena </t>
  </si>
  <si>
    <t>DISPS1647Q</t>
  </si>
  <si>
    <t xml:space="preserve">Ms. Shaikh Subiya </t>
  </si>
  <si>
    <t>EJOPS6883Q</t>
  </si>
  <si>
    <t>Ms. D’Souza Jovia</t>
  </si>
  <si>
    <t>BAUPD9107Q</t>
  </si>
  <si>
    <t>Ms. Bhosale Snehal</t>
  </si>
  <si>
    <t>BDYPB4395K</t>
  </si>
  <si>
    <t xml:space="preserve">Mr. Abdul Majzzd Ganai </t>
  </si>
  <si>
    <t>BXHPG5424M</t>
  </si>
  <si>
    <t>Ms. Dahigaonkar Kirti</t>
  </si>
  <si>
    <t>AMKPD1674P</t>
  </si>
  <si>
    <t xml:space="preserve">Ms. Sara Lambate </t>
  </si>
  <si>
    <t>AOWPL9070P</t>
  </si>
  <si>
    <t xml:space="preserve">Mr. Madake Yashwant </t>
  </si>
  <si>
    <t>CGTPM6046F</t>
  </si>
  <si>
    <t>Mr. Shaikh Naushad A.</t>
  </si>
  <si>
    <t>Ms. Modak Madhuri</t>
  </si>
  <si>
    <t>AVRPK8941J</t>
  </si>
  <si>
    <t>Ms. Shaikh Saba Vahid</t>
  </si>
  <si>
    <t>GXGPS0472B</t>
  </si>
  <si>
    <t>Ms. Inamdar Sadia</t>
  </si>
  <si>
    <t>AEAP14238N</t>
  </si>
  <si>
    <t>Mr. Khan Kamil Ajmal</t>
  </si>
  <si>
    <t>BZXPK1192G</t>
  </si>
  <si>
    <t>Ms. Khalid Arshad</t>
  </si>
  <si>
    <t>AQFPA3426M</t>
  </si>
  <si>
    <t>Ms. Baig Nauziya</t>
  </si>
  <si>
    <t xml:space="preserve">BXLPB7833B </t>
  </si>
  <si>
    <t>Ms. Shaikh Heena Galib</t>
  </si>
  <si>
    <t>DLXPS1451L</t>
  </si>
  <si>
    <t xml:space="preserve">Mr. Vinod Jangle </t>
  </si>
  <si>
    <t>AJIPJ6739J</t>
  </si>
  <si>
    <t xml:space="preserve">Asst Prof </t>
  </si>
  <si>
    <t xml:space="preserve">English </t>
  </si>
  <si>
    <t xml:space="preserve">Ms. Meera Jagdale </t>
  </si>
  <si>
    <t>AXWPJ9879M</t>
  </si>
  <si>
    <t>Mr. Malegaonkar Md. Ali.</t>
  </si>
  <si>
    <t>CCXPM6049J</t>
  </si>
  <si>
    <t>Political Science</t>
  </si>
  <si>
    <t xml:space="preserve">Dr. Sudipta Ghosh </t>
  </si>
  <si>
    <t>AQBPG5516C</t>
  </si>
  <si>
    <t xml:space="preserve">Asst. Prof </t>
  </si>
  <si>
    <t xml:space="preserve">Mr. Shaikh Yaseen Ismail </t>
  </si>
  <si>
    <t>BGEPS0142J</t>
  </si>
  <si>
    <t xml:space="preserve">Mr. Ishtiyaq Jeelani </t>
  </si>
  <si>
    <t>ATRPJ4470D</t>
  </si>
  <si>
    <t xml:space="preserve">Ms. Samruddhi Mayekar </t>
  </si>
  <si>
    <t>BGOPM4004K</t>
  </si>
  <si>
    <t xml:space="preserve">Ms. Neha Bharat Pai </t>
  </si>
  <si>
    <t>BWIPP2940K</t>
  </si>
  <si>
    <t xml:space="preserve">Ms. Kazmi Jannat </t>
  </si>
  <si>
    <t>DYDPK0063D</t>
  </si>
  <si>
    <t xml:space="preserve">Ms. Shaikh Kausar Ashfaque </t>
  </si>
  <si>
    <t>DNCPS4023P</t>
  </si>
  <si>
    <t xml:space="preserve">Ms. Harsha Deshmukh </t>
  </si>
  <si>
    <t xml:space="preserve">Ms. Patel Asma Kausar </t>
  </si>
  <si>
    <t>EDGPP6151J</t>
  </si>
  <si>
    <t xml:space="preserve">Ms. Sonali Raju Mali </t>
  </si>
  <si>
    <t>DEKPM3454M</t>
  </si>
  <si>
    <t>Ms. Akshata Balasaheb Badade</t>
  </si>
  <si>
    <t>BIFPB4154G</t>
  </si>
  <si>
    <t xml:space="preserve">Ms. Nallamandu Sana </t>
  </si>
  <si>
    <t>ALJPN1076F</t>
  </si>
  <si>
    <t xml:space="preserve">Mr. Neeraj Bagwe </t>
  </si>
  <si>
    <t>BICPB0410L</t>
  </si>
  <si>
    <t xml:space="preserve">Ms. Marium Ab Sattar Bhala </t>
  </si>
  <si>
    <t>BWPPB7749M</t>
  </si>
  <si>
    <t xml:space="preserve">Ms. Kausar Jahan Sundke </t>
  </si>
  <si>
    <t>DGAPS9720Q</t>
  </si>
  <si>
    <t xml:space="preserve">Mr. Bhupesh R. Joshi </t>
  </si>
  <si>
    <t>ATZPJ3253G</t>
  </si>
  <si>
    <t xml:space="preserve">Ms. Jadhav Nikita </t>
  </si>
  <si>
    <t>ATYPJ7430Q</t>
  </si>
  <si>
    <t>2.4.3-Sheet1</t>
  </si>
  <si>
    <t>2.4.3.xlsx</t>
  </si>
  <si>
    <t>2.4.4 Average percentage of full time teachers who received awards, recognition, fellowships at State, National, International level from Government, recognised bodies during the last five years (15)</t>
  </si>
  <si>
    <t>Year of award</t>
  </si>
  <si>
    <t>Name of full time  teachers receiving awards from state level,national level, international level</t>
  </si>
  <si>
    <t>Name of the award, fellowship, received from Government or recognised bodies</t>
  </si>
  <si>
    <t>Dr. M.G.Mulla</t>
  </si>
  <si>
    <t>ABFPM6774M </t>
  </si>
  <si>
    <t>Associate Professor</t>
  </si>
  <si>
    <t>Best Teacher Award - MKCL, Pune </t>
  </si>
  <si>
    <t>Dr. S. V. Kulkarni </t>
  </si>
  <si>
    <t>AQCPK4865B </t>
  </si>
  <si>
    <t>Best teacher Award - Abeda Inamdar Sr. College, Pune</t>
  </si>
  <si>
    <t>Ms. Anisa Khan</t>
  </si>
  <si>
    <t>DITPK0583G </t>
  </si>
  <si>
    <t>Assistant Professor</t>
  </si>
  <si>
    <t>Best Teacher Award - Abeda Inamdar Sr. College, Pune</t>
  </si>
  <si>
    <t>Ms. Shakila Mulla</t>
  </si>
  <si>
    <t>AHZPM7783N </t>
  </si>
  <si>
    <t>Teachers’ Fellowship from UGC for pursuing PhD</t>
  </si>
  <si>
    <t>Ms. Naseem Deshpande</t>
  </si>
  <si>
    <t>AAWPD1591P </t>
  </si>
  <si>
    <t xml:space="preserve">Teachers’ Fellowship from UGC for pursuing PhD </t>
  </si>
  <si>
    <t>Mr. Amrut Shejwalkar</t>
  </si>
  <si>
    <t>BRSPS2571Q </t>
  </si>
  <si>
    <t>Mrs. Gauri Devasthale</t>
  </si>
  <si>
    <t>AAPPD5293F </t>
  </si>
  <si>
    <t xml:space="preserve">Assistant Professor </t>
  </si>
  <si>
    <t>Dr. Doke Kailas</t>
  </si>
  <si>
    <t xml:space="preserve">Associate Professor </t>
  </si>
  <si>
    <t>MrFaiz Ahmed  Kurne</t>
  </si>
  <si>
    <t>APIPK3431Q </t>
  </si>
  <si>
    <t>Best teacher Award - Poona Rotary Club </t>
  </si>
  <si>
    <t>Ideal Teacher Award - Muslim Welfare Education Society, Pune</t>
  </si>
  <si>
    <t>Mrs. A. M. Bhatia </t>
  </si>
  <si>
    <t>AIQPB4749R </t>
  </si>
  <si>
    <t>ABFPZ4209C </t>
  </si>
  <si>
    <t>Prerana Award for N.S.S. - Savitribai Phule Pune University</t>
  </si>
  <si>
    <t>Mr. Asif S. Shaikh</t>
  </si>
  <si>
    <t>BNOPS2569A </t>
  </si>
  <si>
    <t>Ms. Uzma Sarkhot</t>
  </si>
  <si>
    <t>CGIPS3024E </t>
  </si>
  <si>
    <t>Awarded Recognized Reviewer Status of Journal Of Environmental Chemical Engineering - Science Direct (Elsevier), Amsterdam, The Netherlands</t>
  </si>
  <si>
    <t>Dr. Khursheed Ahmed</t>
  </si>
  <si>
    <t>Best Teacher Award - D.Y. Patil Vidyapeth, Pune</t>
  </si>
  <si>
    <t>Dr. Yusufi Mujaheed</t>
  </si>
  <si>
    <t>Ms. Shaheen Patel</t>
  </si>
  <si>
    <t>AIGPP7400H </t>
  </si>
  <si>
    <t xml:space="preserve">Teachers’ Fellowship from UGC for pursuing Ph.D. </t>
  </si>
  <si>
    <t>Ms. Azmat Dalal</t>
  </si>
  <si>
    <t>AMXPD3590M </t>
  </si>
  <si>
    <t>Ms. Shahjahan Shaikh</t>
  </si>
  <si>
    <t>AOLPA0404M </t>
  </si>
  <si>
    <t>Best Teacher Award - D.Y. Patil&amp; Lions Club, Pune</t>
  </si>
  <si>
    <t>Dr. Wahida Shaikh</t>
  </si>
  <si>
    <t>BRIPS5386R </t>
  </si>
  <si>
    <t>Best Teacher Award - D.Y. Patil &amp; Lions Club, Pune</t>
  </si>
  <si>
    <t>2.4.4-Sheet1</t>
  </si>
  <si>
    <t>2.4.4.xlsx</t>
  </si>
  <si>
    <t>2.4.5 Average percentage of full time teachers from other States against sanctioned posts during the last five years</t>
  </si>
  <si>
    <t>Name of full time  teacher from other state</t>
  </si>
  <si>
    <t>Number of sanctioned post</t>
  </si>
  <si>
    <t>State from which qualifying degree was obtained</t>
  </si>
  <si>
    <t>Dr. Pragya Bajpai</t>
  </si>
  <si>
    <t>Uttar Pradesh</t>
  </si>
  <si>
    <t>Madhya Pradesh</t>
  </si>
  <si>
    <t>Ms. Ifrah Wahidi</t>
  </si>
  <si>
    <t>Jammu and Kashmir</t>
  </si>
  <si>
    <t>Telangana</t>
  </si>
  <si>
    <t>Mrs. Maniyar Azeemunisa</t>
  </si>
  <si>
    <t>Karnataka</t>
  </si>
  <si>
    <t>Dr. D. N. Mishra</t>
  </si>
  <si>
    <t>Odisha</t>
  </si>
  <si>
    <t>2.4.5-Sheet1</t>
  </si>
  <si>
    <t>2.4.5.xlsx</t>
  </si>
  <si>
    <t>2.6.3 Average pass percentage of students (20)</t>
  </si>
  <si>
    <t>Number of students appeared in the final year examination</t>
  </si>
  <si>
    <t>Number of students passed in final year examination</t>
  </si>
  <si>
    <t>2012-13 to 2016-17</t>
  </si>
  <si>
    <t>B. A.</t>
  </si>
  <si>
    <t>T.Y.B.A.</t>
  </si>
  <si>
    <t>B. Com.</t>
  </si>
  <si>
    <t>T.Y.B.Com.</t>
  </si>
  <si>
    <t>B.Sc.</t>
  </si>
  <si>
    <t>T.Y.B.Sc.</t>
  </si>
  <si>
    <t>B.Sc. Computer Science</t>
  </si>
  <si>
    <t>T.Y.B.Sc. CS</t>
  </si>
  <si>
    <t>T.Y.B.B.A.</t>
  </si>
  <si>
    <t>T.Y.B.C.A.</t>
  </si>
  <si>
    <t>M.A. Socio-II</t>
  </si>
  <si>
    <t>M.A. English-II</t>
  </si>
  <si>
    <t>M.A. Urdu-II</t>
  </si>
  <si>
    <t>2015-16 to 2016-17</t>
  </si>
  <si>
    <t>M.A. Pol. Sc.-II</t>
  </si>
  <si>
    <t>M. A. Economics</t>
  </si>
  <si>
    <t>M.A. Eco.-II</t>
  </si>
  <si>
    <t>M. Com.</t>
  </si>
  <si>
    <t>M.Com.-II</t>
  </si>
  <si>
    <t>M.Sc. Microbiology</t>
  </si>
  <si>
    <t>M.Sc. Micro-II</t>
  </si>
  <si>
    <t>M.Sc. Analytical Chemistry</t>
  </si>
  <si>
    <t>M.Sc. Anal-II</t>
  </si>
  <si>
    <t>M.Sc. Organic Chemistry</t>
  </si>
  <si>
    <t>M.Sc. Org-II</t>
  </si>
  <si>
    <t>M.Sc. Maths-II</t>
  </si>
  <si>
    <t>M.Sc. Computer Science</t>
  </si>
  <si>
    <t>M.Sc.  C.S.-II</t>
  </si>
  <si>
    <t>M.C.A.</t>
  </si>
  <si>
    <t>M.C.A. Com-III</t>
  </si>
  <si>
    <t>2.6.3-Sheet1</t>
  </si>
  <si>
    <t>2.6.3.xlsx</t>
  </si>
  <si>
    <t>2.7 Student Satisfaction Survey (50)</t>
  </si>
  <si>
    <t>2.7.1 Online student satisfaction survey regard to teaching learning process (all currently enrolled students). 
(Online survey to be conducted and details of the students in the format mentioned below should be uploaded). (50)</t>
  </si>
  <si>
    <t>Name of the student</t>
  </si>
  <si>
    <t>SHAIKH AIMAN ASLAM</t>
  </si>
  <si>
    <t>Female</t>
  </si>
  <si>
    <t>rubyaslam@gmail.com</t>
  </si>
  <si>
    <t>ALI SAMEENA SOHRAB</t>
  </si>
  <si>
    <t>aalam123123@gmail.com</t>
  </si>
  <si>
    <t>SAYYED SHABNAM SHAFI</t>
  </si>
  <si>
    <t>shaikhshabnam2821994@gmail.com</t>
  </si>
  <si>
    <t>NADAF ASMA ABDULLAH</t>
  </si>
  <si>
    <t>nadafasma23@gmail.com</t>
  </si>
  <si>
    <t>QURESHI ARJUMANBANOO FAROOQUE</t>
  </si>
  <si>
    <t>arjumanqureshi83@gmail.com</t>
  </si>
  <si>
    <t>SHAIKH JUMANA JAHANGIR</t>
  </si>
  <si>
    <t>ssohail706@gmail.com</t>
  </si>
  <si>
    <t>SHAIKH HAKIMA ALTAF</t>
  </si>
  <si>
    <t>as.hakima49@gmail.com</t>
  </si>
  <si>
    <t>FERNANDES SHELLEY OLIVET</t>
  </si>
  <si>
    <t>olivetferns@yahoo.co.in</t>
  </si>
  <si>
    <t>SHAIKH HUMERA IRFAN</t>
  </si>
  <si>
    <t>humeras612@gmail.com</t>
  </si>
  <si>
    <t>PATEL MISBAH MUKHTAR</t>
  </si>
  <si>
    <t>misbahpatel@gmail.com</t>
  </si>
  <si>
    <t>KHAN NIDA SHAKEEL</t>
  </si>
  <si>
    <t>nidskhan2485@gmail.com</t>
  </si>
  <si>
    <t>SAYYED NEEDA SHAFI</t>
  </si>
  <si>
    <t>needa.info@gmail.com</t>
  </si>
  <si>
    <t>SONGADHWALA ZAINEB ABDULLA</t>
  </si>
  <si>
    <t>zainab25nov@gmail.com</t>
  </si>
  <si>
    <t>PATEL SABAFATIMA ASGAR</t>
  </si>
  <si>
    <t>patelsaba476@gmail.com</t>
  </si>
  <si>
    <t>CHOUDHARY RUMSHA AJAZ</t>
  </si>
  <si>
    <t>choudharyrumsha99@gmail.com</t>
  </si>
  <si>
    <t>KHAN SANIAH SHAKIL</t>
  </si>
  <si>
    <t>k_yasmina23@hotmail.com</t>
  </si>
  <si>
    <t>KHAN AYESHA QAYAMUDDIN</t>
  </si>
  <si>
    <t>aafreenk1997@gmail.com</t>
  </si>
  <si>
    <t>MUJAWAR ALISHA NADIM</t>
  </si>
  <si>
    <t>mujavaralisha@gmail.com</t>
  </si>
  <si>
    <t>SHAIKH SHABNOOR MUNIR</t>
  </si>
  <si>
    <t>shabquadri06@gmail.com</t>
  </si>
  <si>
    <t>SHAIKH SHAZMEEN RAFIQUE</t>
  </si>
  <si>
    <t>rudafshaikh8729@gmail.com</t>
  </si>
  <si>
    <t>CUTPIECEWALA ALEFIYA HAIDER</t>
  </si>
  <si>
    <t>ihtc5253@gmail.com</t>
  </si>
  <si>
    <t>KHAN AFSHA ISMAIL</t>
  </si>
  <si>
    <t>SHAIKH FATIMA MUNAF</t>
  </si>
  <si>
    <t>fatimashaikh45099@gmail.com</t>
  </si>
  <si>
    <t>SHAIKH MUSKAN ZAKIR</t>
  </si>
  <si>
    <t>muskan72@yahoo.com</t>
  </si>
  <si>
    <t>KHAN MUSKAN AZIZ</t>
  </si>
  <si>
    <t>azizsadiqkhan@gmail.com</t>
  </si>
  <si>
    <t>SHAIKH MUKASHFA SHAUKATALI</t>
  </si>
  <si>
    <t>mukashfas@gmail.com</t>
  </si>
  <si>
    <t>KHAN AZLAFA ASIF</t>
  </si>
  <si>
    <t>sjunaidm@gmail.com</t>
  </si>
  <si>
    <t>TAMBOLI TASLIM RAZZAK</t>
  </si>
  <si>
    <t>taslimtamboli19@gmail.com</t>
  </si>
  <si>
    <t>SHAH ALIMAN YASIN</t>
  </si>
  <si>
    <t>alimans76@gmail.com</t>
  </si>
  <si>
    <t>SHAIKH SANIYA ANWAR</t>
  </si>
  <si>
    <t>saniyashaikh2106@gmail.com</t>
  </si>
  <si>
    <t>SHAIKH RUQAIYYA MUBEEN</t>
  </si>
  <si>
    <t>sk.ruqaiya6@gmail.com</t>
  </si>
  <si>
    <t>SHAIKH SHABNAM ZAKIR</t>
  </si>
  <si>
    <t>jack.14973@gmail.com</t>
  </si>
  <si>
    <t>SHAIKH ASMAJABIN NURUDDIN</t>
  </si>
  <si>
    <t>shaikhasma4321@gmail.com</t>
  </si>
  <si>
    <t>JALNILA GAUTAMI RAJU</t>
  </si>
  <si>
    <t>gautamijalnila@gmail.com</t>
  </si>
  <si>
    <t>JESSICA ROSE JOHN RAJAN SELVARAJ</t>
  </si>
  <si>
    <t>rosejessica1010@gmail.com</t>
  </si>
  <si>
    <t>KHAN MUSKAN PARVEEN ABDUL SHAKUR</t>
  </si>
  <si>
    <t>khanmuskan2703@gmail.com</t>
  </si>
  <si>
    <t>PATWEKAR IRAM JAMEER</t>
  </si>
  <si>
    <t>erampatwekar786@gmail.com</t>
  </si>
  <si>
    <t>BAGBAN ASIYA NAZIR</t>
  </si>
  <si>
    <t>bagwanasiya98@gmail.com</t>
  </si>
  <si>
    <t>QURESHI ARSHIN BANO ZAKIR AHMED</t>
  </si>
  <si>
    <t>arshinzq.boo@gmail.com</t>
  </si>
  <si>
    <t>SAYAD SADIYA ASIF</t>
  </si>
  <si>
    <t>sayedsadiya14@gmail.com</t>
  </si>
  <si>
    <t>SHARMA SHIVANI VINOD</t>
  </si>
  <si>
    <t>shivanisharmaa2310@gmail.com</t>
  </si>
  <si>
    <t>SHAIKH SAMREEN ZAKIR</t>
  </si>
  <si>
    <t>shaikhsamreen7491@gmail.com</t>
  </si>
  <si>
    <t>SHAIKH MUSKAN SHAKIL</t>
  </si>
  <si>
    <t>szaisha9@gmail.com</t>
  </si>
  <si>
    <t>KHAN NIDHAA AYUB</t>
  </si>
  <si>
    <t>khan.nidha99@gmail.com</t>
  </si>
  <si>
    <t>KHALIFE AYESHA SAMEER</t>
  </si>
  <si>
    <t>SHAIKH RUKHSAR NAUSHAD</t>
  </si>
  <si>
    <t>sk.rukhsar3@gmail.com</t>
  </si>
  <si>
    <t>QURESHI TUBA MOHAMMED ABID</t>
  </si>
  <si>
    <t>tuba.q76@gmail.com</t>
  </si>
  <si>
    <t>ANSARI NAZNEEN MANJOOR</t>
  </si>
  <si>
    <t>afrozkhan@facebook.com</t>
  </si>
  <si>
    <t>SHAIKH AFSHEEN NOOR MOHAMMAD</t>
  </si>
  <si>
    <t>afsheenshaikh402@gmail.com</t>
  </si>
  <si>
    <t>SHAIKH FIZA FAYAZ</t>
  </si>
  <si>
    <t>shaikhfiza112@gmail.com</t>
  </si>
  <si>
    <t>MOMIN NAMEERA ABDUL MAJID</t>
  </si>
  <si>
    <t>nameeramomin98@gmail.com</t>
  </si>
  <si>
    <t>SHAIKH MISBAH RAFIQUE</t>
  </si>
  <si>
    <t>misbahrafiqueshaikh@gmail.com</t>
  </si>
  <si>
    <t>SHAIKH TEHSEEN MOHAMMAD MUSHTAQUE</t>
  </si>
  <si>
    <t>tehseenshaikh732@gmail.com</t>
  </si>
  <si>
    <t>SIDDIQUI SHABNAM NISAR</t>
  </si>
  <si>
    <t>shabnamsiddiqui491@gmail.com</t>
  </si>
  <si>
    <t>ROSIE ROHLUMAWII</t>
  </si>
  <si>
    <t>rosienovember10@gmail.com</t>
  </si>
  <si>
    <t>CORDELIA C. LALMUANAWMI</t>
  </si>
  <si>
    <t>angelakhiangte04@gmail.com</t>
  </si>
  <si>
    <t>RAHIM MARIA RIYAZ</t>
  </si>
  <si>
    <t>rahimmaria6@gmail.com</t>
  </si>
  <si>
    <t>SHAIKH MUSKAAN MUSHTAK</t>
  </si>
  <si>
    <t>mushtak786.2010@rediffmail.com</t>
  </si>
  <si>
    <t>KHAN ZAINAB ABDULLAH</t>
  </si>
  <si>
    <t>khanzoya8679@gmail.com</t>
  </si>
  <si>
    <t>CELIA VANGOSIA</t>
  </si>
  <si>
    <t>ptazyu@gmail.com</t>
  </si>
  <si>
    <t>NGOPAWNGIA</t>
  </si>
  <si>
    <t>b1748727@gmail.com</t>
  </si>
  <si>
    <t>KHAN ANJUM REHMAT</t>
  </si>
  <si>
    <t>shaikhayesha7884@gmail.com</t>
  </si>
  <si>
    <t>SAYYED ASIYA SHAKIR</t>
  </si>
  <si>
    <t>aasiyasayyed5@gmail.com</t>
  </si>
  <si>
    <t>SHAIKH ARBIN IRFAN</t>
  </si>
  <si>
    <t>arbinshaikh786@gmail.com</t>
  </si>
  <si>
    <t>SHAIKH ALIZA SHAUKAT</t>
  </si>
  <si>
    <t>aliza786shaikh@gmail.com</t>
  </si>
  <si>
    <t>SHAIKH MUSKAN BASHIR</t>
  </si>
  <si>
    <t>muskanshaikh0008@gmail.com</t>
  </si>
  <si>
    <t>SAYYED AFSHA SHAKIL</t>
  </si>
  <si>
    <t>afshasayyed145@gmail.com</t>
  </si>
  <si>
    <t>MUJAWAR SANA A RAHEEM</t>
  </si>
  <si>
    <t>jyotikanojia934@gmail.com</t>
  </si>
  <si>
    <t>SHAIKH HUMA KULSUM SALIM</t>
  </si>
  <si>
    <t>sk.huma13@gmail.com</t>
  </si>
  <si>
    <t>BAGWAN SANA JAFAR</t>
  </si>
  <si>
    <t>sanajbagwan1999@gmail.com</t>
  </si>
  <si>
    <t>KHAN SHAFAKAT FIROZ</t>
  </si>
  <si>
    <t>tasmiyakhan5888@gmail.com</t>
  </si>
  <si>
    <t>PATHAN TASNEEM RAFIQUE</t>
  </si>
  <si>
    <t>shakilkhan952747340@gmali.com</t>
  </si>
  <si>
    <t>SHAIKH SAMREEN ALTAFUR REHMAN</t>
  </si>
  <si>
    <t>shaikhsana16400@gmail.com</t>
  </si>
  <si>
    <t>MOAZZAN MISBAH BEGUM HIMAYAT ALI</t>
  </si>
  <si>
    <t>shaikhtehreem88@gmail.com</t>
  </si>
  <si>
    <t>ATTAR AYEESHA IMTIAZE</t>
  </si>
  <si>
    <t>itsdrjuhiattar@gmail.com</t>
  </si>
  <si>
    <t>BIDRI MUSKAN ZULFIQAAR</t>
  </si>
  <si>
    <t>bidrimuskaan@gmail.com</t>
  </si>
  <si>
    <t>KHAN NOOR FATIMA SHAHABUDDIN</t>
  </si>
  <si>
    <t>JULEE JOSE</t>
  </si>
  <si>
    <t>juleejose27@gmail.com</t>
  </si>
  <si>
    <t>SHAIKH HUSNA JAVED ALI</t>
  </si>
  <si>
    <t>shaikhhusna.ali@gmail.com</t>
  </si>
  <si>
    <t>SHAIKH HEENA ASIF</t>
  </si>
  <si>
    <t>heena@gmail.com</t>
  </si>
  <si>
    <t>SHAIKH SAFIYA ASIF</t>
  </si>
  <si>
    <t>safiya@gmail.com</t>
  </si>
  <si>
    <t>LOHAR SONALI MADHAV</t>
  </si>
  <si>
    <t>anthony.christopher4@gmail.com</t>
  </si>
  <si>
    <t>ANSARI MUSKAN MUMTAZ</t>
  </si>
  <si>
    <t>ansarimuskan732@gmail.com</t>
  </si>
  <si>
    <t>POTRICK SHEEMA SADIQUE</t>
  </si>
  <si>
    <t>s.potrick@yahoo.com</t>
  </si>
  <si>
    <t>SHAIKH SAFORA SADIQ</t>
  </si>
  <si>
    <t>safora.786@redifmail.com</t>
  </si>
  <si>
    <t>BAIG TEHREEM MIRZA ALIM</t>
  </si>
  <si>
    <t>cafenetking001@gmail.com</t>
  </si>
  <si>
    <t>SHAIKH SANA IKRAM</t>
  </si>
  <si>
    <t>shaikhsanaiii369@gmail.com</t>
  </si>
  <si>
    <t>PATHAN SUMAIYA SHARIF</t>
  </si>
  <si>
    <t>pathansumaiya324@gmail.com</t>
  </si>
  <si>
    <t>SHAIKH CHANDNI ABDUL LATIF</t>
  </si>
  <si>
    <t>shaikhchandni01@gmail.com</t>
  </si>
  <si>
    <t>JEDGE PRAGATI AGATARAO</t>
  </si>
  <si>
    <t>SATARKAR SOFIYA PASHU</t>
  </si>
  <si>
    <t>sayyedshaista62@gmail.com</t>
  </si>
  <si>
    <t>SHAIKH IQRA ARIF</t>
  </si>
  <si>
    <t>iqras777@gmail.com</t>
  </si>
  <si>
    <t>SHAIKH AFSANA SALIM</t>
  </si>
  <si>
    <t>SHAIKH SAYMA TAJUDDIN</t>
  </si>
  <si>
    <t>SHAIKH AYESHA RAFIQUE</t>
  </si>
  <si>
    <t>ayeshask132@gmail.com</t>
  </si>
  <si>
    <t>KHAN RAMSHA IFTEKAR</t>
  </si>
  <si>
    <t>SUFIYA P</t>
  </si>
  <si>
    <t>sufiya.galib@gmail.com</t>
  </si>
  <si>
    <t>ABUTALIBI MOTEHAREH ALI AKBAR</t>
  </si>
  <si>
    <t>motaharehabutalibi@gmail.com</t>
  </si>
  <si>
    <t>SHIRKE PRATIBHA DATTATRAYA</t>
  </si>
  <si>
    <t>dghhh@gmail.com</t>
  </si>
  <si>
    <t>SHIRKE PRATIMA DATTATRAY</t>
  </si>
  <si>
    <t>pratimashirke5067@gmail.com</t>
  </si>
  <si>
    <t>MEMON FIRDAUS SHANAWAZ</t>
  </si>
  <si>
    <t>memonfirdous895@gmail.com</t>
  </si>
  <si>
    <t>TAMBOLI SANA LATIF</t>
  </si>
  <si>
    <t>sumityana@gmail.com</t>
  </si>
  <si>
    <t>YASMIN ANJUM MD IFTEKHAR AHMED</t>
  </si>
  <si>
    <t>zohra11777@gmail.com</t>
  </si>
  <si>
    <t>SAYYED KHUSHNOOD ZAHERA IKRAM HUSAIN</t>
  </si>
  <si>
    <t>sayyedkhushnoodzahera@gmail.com</t>
  </si>
  <si>
    <t>SHAIKH NAZIYA AKBAR</t>
  </si>
  <si>
    <t>summaiyaattar678@gmail.com</t>
  </si>
  <si>
    <t>ATTAR JAITUN SHAFI AHAMAD</t>
  </si>
  <si>
    <t>jaitunattar6@gmail.com</t>
  </si>
  <si>
    <t>ANSARI HUDA PARVEEN ZAHID HUSSAIN</t>
  </si>
  <si>
    <t>ansarihuda560@gmail.com</t>
  </si>
  <si>
    <t>MIRZA ALEYA FATEMA AHMEDALI</t>
  </si>
  <si>
    <t>aliyamirza119@gmail.com</t>
  </si>
  <si>
    <t>PARDESHI NIKITA SHANKAR</t>
  </si>
  <si>
    <t>nikpardeahi146@gmail.com</t>
  </si>
  <si>
    <t>EBTISAM MOMIN</t>
  </si>
  <si>
    <t>momin.saqib22@gmail.com</t>
  </si>
  <si>
    <t>KHARAT KARUNA CHETAN</t>
  </si>
  <si>
    <t>kharatkaruna0@gmali.com</t>
  </si>
  <si>
    <t>SHAIKH MUSKAN SHE YUNUS</t>
  </si>
  <si>
    <t>arshinshaikh31572@gmail.com</t>
  </si>
  <si>
    <t>AKKALKOT SAMREEN FAROOQUE</t>
  </si>
  <si>
    <t>imrancool2008@gmail.com</t>
  </si>
  <si>
    <t>SHAIKH MISBAH ALLAH BAKSH</t>
  </si>
  <si>
    <t>starnet600@gmail.com</t>
  </si>
  <si>
    <t>PUJA SRIVASTAV</t>
  </si>
  <si>
    <t>EZZY SAKINA KHUZEMA</t>
  </si>
  <si>
    <t>sakinaezzy25@gmail.com</t>
  </si>
  <si>
    <t>SWARN JAYANTI</t>
  </si>
  <si>
    <t>swarnajayantiss@gmail.com</t>
  </si>
  <si>
    <t>SHAIKH RAHAT AJAJ</t>
  </si>
  <si>
    <t>rahatbaig7866@gmail.com</t>
  </si>
  <si>
    <t>PARMAR PRANALI BHARAT</t>
  </si>
  <si>
    <t>pranalipas@gmail.com</t>
  </si>
  <si>
    <t>ANSARI ARSHI VAQAR</t>
  </si>
  <si>
    <t>SHAIKH SANIYA AKIL</t>
  </si>
  <si>
    <t>SHAH AFRIN QADIR</t>
  </si>
  <si>
    <t>shahafreen70@gmail.com</t>
  </si>
  <si>
    <t>SUBRAMANIYAM MADHUSHA</t>
  </si>
  <si>
    <t>shashiya199610@gmail.com</t>
  </si>
  <si>
    <t>SAKKARNAIK SHAKIRA IMAMHASAN</t>
  </si>
  <si>
    <t>CHOMPATH PHETBUCHA</t>
  </si>
  <si>
    <t>chom_chompatch@hotmail.com</t>
  </si>
  <si>
    <t>ISROILOVA INDIRA GYANENDR QIZI</t>
  </si>
  <si>
    <t>isroilovaindira@mail.ru</t>
  </si>
  <si>
    <t>MUJAWAR RUKHSAR JAVED</t>
  </si>
  <si>
    <t>najmeenmujawar14@gmail.com</t>
  </si>
  <si>
    <t>HALIMA JAVED KARJIKAR</t>
  </si>
  <si>
    <t>karjikarhalima@gmail.com</t>
  </si>
  <si>
    <t>HAKIM NAZIYA ARIF</t>
  </si>
  <si>
    <t>naazhakim5@gmail.com</t>
  </si>
  <si>
    <t>ALI KHULD MOHAMMED</t>
  </si>
  <si>
    <t>skhuld248@gmail.com</t>
  </si>
  <si>
    <t>SARKHAIL AFRIN RAMZAN</t>
  </si>
  <si>
    <t>SHAIKH TABASSUM RIYAZ</t>
  </si>
  <si>
    <t>adaashaikh.as@gmail.com</t>
  </si>
  <si>
    <t>SAYYED SHAZIYA MAJID</t>
  </si>
  <si>
    <t>majidsayyad13@gmail.com</t>
  </si>
  <si>
    <t>RANCHAGODAGE DONA DILKI INOSHA RANCHAGODA</t>
  </si>
  <si>
    <t>dilkiinosha@gmail.com</t>
  </si>
  <si>
    <t>T M SWARNAPALI VIBODHA BANDARANAYAKE</t>
  </si>
  <si>
    <t>vibodhabandaranayake@gmail.com</t>
  </si>
  <si>
    <t>KHAN SANIYA AYYUB</t>
  </si>
  <si>
    <t>sayyedfarheen01@gmail.com</t>
  </si>
  <si>
    <t>KM KIRTI SINGH</t>
  </si>
  <si>
    <t>kirtisingh9977@gmail.com</t>
  </si>
  <si>
    <t>SHAIKH SAMRIN SIRAJ</t>
  </si>
  <si>
    <t>SHAIKH NEHA ISHAQ</t>
  </si>
  <si>
    <t>shaikhneha3081995@gmail.com</t>
  </si>
  <si>
    <t>ANSARI FARAHUROOJ ZULFIQUARALI</t>
  </si>
  <si>
    <t>a976257@gmail.com</t>
  </si>
  <si>
    <t>MOMIN SHABISTA RIYAZ</t>
  </si>
  <si>
    <t>muskan.aughs2345@gmail.com</t>
  </si>
  <si>
    <t>P. ARACHCHIGE DENISTA HANSANIE PERERA</t>
  </si>
  <si>
    <t>denistaperera@gmail.com</t>
  </si>
  <si>
    <t>MOHICHEHRA MURODOVA ABDISAID QIZI</t>
  </si>
  <si>
    <t>mohichehra.murodova@mail.ru</t>
  </si>
  <si>
    <t>URVASHI NARASIMMULU</t>
  </si>
  <si>
    <t>urvashinarasimmulu97@gmail.com</t>
  </si>
  <si>
    <t>KHOT MAUIZA SHAHID</t>
  </si>
  <si>
    <t>mkhot02@gmail.com</t>
  </si>
  <si>
    <t>QURESHI FIRDOUS VAKILUDDIN</t>
  </si>
  <si>
    <t>firdausqureshi43431@gmail.com</t>
  </si>
  <si>
    <t>SHEREEN SULTANA</t>
  </si>
  <si>
    <t>shreen_123@rediffmail.com</t>
  </si>
  <si>
    <t>JANETE ANTONIO RUNGO</t>
  </si>
  <si>
    <t>janethrungo@gmail.com</t>
  </si>
  <si>
    <t>SHAIKH AZIMA RAUF</t>
  </si>
  <si>
    <t>azima.sh1011@gmail.com</t>
  </si>
  <si>
    <t>SUNDKE UZMA NASIR</t>
  </si>
  <si>
    <t>uzmasundke34@gmail.com</t>
  </si>
  <si>
    <t>SHAIKH REHANA RASHID AHMED</t>
  </si>
  <si>
    <t>wahabshaikh484@gmail.com</t>
  </si>
  <si>
    <t>SHEIKH SARA MOHAMMED ASLAM</t>
  </si>
  <si>
    <t>channelsmed@gmail.com</t>
  </si>
  <si>
    <t>SHAIKH ZEENAT FAROOK</t>
  </si>
  <si>
    <t>SHAIKH NOOR NIDA VAZEER</t>
  </si>
  <si>
    <t>SHAIKH ZAINAB NASIR</t>
  </si>
  <si>
    <t>tazeenskh@gmail.com</t>
  </si>
  <si>
    <t>KAPOOR MUSKAN SANJAY</t>
  </si>
  <si>
    <t>muskankapoor277@gmail.com</t>
  </si>
  <si>
    <t>SHAIKH TAZEEN ABDUL WAHAB</t>
  </si>
  <si>
    <t>tazeen.500@gmail.com</t>
  </si>
  <si>
    <t>SHAIKH ALFIYA AZIZ</t>
  </si>
  <si>
    <t>shaikhalfiya123@gmail.com</t>
  </si>
  <si>
    <t>KHAN HUMERA FAZAL RAUF</t>
  </si>
  <si>
    <t>suhashaikh98@gmail.com</t>
  </si>
  <si>
    <t>SAYYED BIBI AYESHA NAEEM</t>
  </si>
  <si>
    <t>sayyedayeshanaeem123@gmail.com</t>
  </si>
  <si>
    <t>JOEL VIRGINIA ALLWYN SANJAY</t>
  </si>
  <si>
    <t>virginia07joel@gmail.com</t>
  </si>
  <si>
    <t>KHAN SHAHINA SOHRAB</t>
  </si>
  <si>
    <t>shahina572000@mail.com</t>
  </si>
  <si>
    <t>ZOTHANPUII</t>
  </si>
  <si>
    <t>zoteizothanpuii@gmail.com</t>
  </si>
  <si>
    <t>SHAIKH SAMEERA IMAM</t>
  </si>
  <si>
    <t>ktprerna13@gmail.com</t>
  </si>
  <si>
    <t>SHAIKH RUKHSAR RAUF</t>
  </si>
  <si>
    <t>anwernaz12@gamil.com</t>
  </si>
  <si>
    <t>KARBELKAR NAZEEFA USMAN</t>
  </si>
  <si>
    <t>nazeefakarbelkar@gmail.com</t>
  </si>
  <si>
    <t>KHAN YASMEEN YUSUF</t>
  </si>
  <si>
    <t>yasmeenykh@gmail.com</t>
  </si>
  <si>
    <t>WARUNKAR ERAM JAVED</t>
  </si>
  <si>
    <t>e.warunkar26@gmail.com</t>
  </si>
  <si>
    <t>SHAIKH KHUSHA HAMID</t>
  </si>
  <si>
    <t>khushashaikh123@gmail.com</t>
  </si>
  <si>
    <t>KHAN NILOFAR MAHTAB</t>
  </si>
  <si>
    <t>SHAIKH MUBASSHIRA MOHAMMED SALIM</t>
  </si>
  <si>
    <t>arbazgrz@gamil.com</t>
  </si>
  <si>
    <t>ANSARI HUDA ASHARAF</t>
  </si>
  <si>
    <t>hudaansari78@gmail.com</t>
  </si>
  <si>
    <t>SHAIKH ROSHAN FIROZ</t>
  </si>
  <si>
    <t>SHAIKH AYESHA HANEEF</t>
  </si>
  <si>
    <t>ayeshamhanif@gmail.com</t>
  </si>
  <si>
    <t>SHAIKH SADIYA RASHID</t>
  </si>
  <si>
    <t>sadiya123@gmail.com</t>
  </si>
  <si>
    <t>SHAIKH AFREEN RASHID</t>
  </si>
  <si>
    <t>afreen123@gmail.com</t>
  </si>
  <si>
    <t>CHAVAN VARSHA NAVNATH</t>
  </si>
  <si>
    <t>1234kjl@gmail.com</t>
  </si>
  <si>
    <t>MAKANDAR RUQAIYYA HAJIMALANG</t>
  </si>
  <si>
    <t>shaukatmakandar786@gmail.com</t>
  </si>
  <si>
    <t>SAYYED RUKHSAR NISAR</t>
  </si>
  <si>
    <t>ruksarsayyed786@gmail.com</t>
  </si>
  <si>
    <t>SAYYED SHABANA AADAM</t>
  </si>
  <si>
    <t>sayyedsana519@gmail.com</t>
  </si>
  <si>
    <t>SHAIKH SABAH MOHAMMAD YUSUF</t>
  </si>
  <si>
    <t>sabahshaikh17@gmail.com</t>
  </si>
  <si>
    <t>LASHKARI MEENAZ SHAUKAT ALI</t>
  </si>
  <si>
    <t>meenazlashkari@gamil.com</t>
  </si>
  <si>
    <t>KANOJIA JYOTI DEVIDAS</t>
  </si>
  <si>
    <t>SAYYED ASMA FAIZODDIN</t>
  </si>
  <si>
    <t>asmasayyed9197@gmail.com</t>
  </si>
  <si>
    <t>SHAIKH MARIYAM JAMALUDDIN</t>
  </si>
  <si>
    <t>jamil.skh@gmail.com</t>
  </si>
  <si>
    <t>SHAIKH FIRDOSBEGUM NURUDDIN</t>
  </si>
  <si>
    <t>firdousshk123@gmail.com</t>
  </si>
  <si>
    <t>KAMBLE SUCHITA MOHAN</t>
  </si>
  <si>
    <t>SHAIKH SHAHEEN IMTIYAZ</t>
  </si>
  <si>
    <t>royalshanu09@gmail.com</t>
  </si>
  <si>
    <t>DAS SHERLIN GABRIEL</t>
  </si>
  <si>
    <t>sherlindas1996@gmail.com</t>
  </si>
  <si>
    <t>SAMUEL SIMRAN RIZORIA</t>
  </si>
  <si>
    <t>sherlindas1996@gamil.com</t>
  </si>
  <si>
    <t>SHAIKH SADIYA SHAIKH HUSAIN</t>
  </si>
  <si>
    <t>sadiyashaikh9890.ss@gmail.com</t>
  </si>
  <si>
    <t>SHAIKH RAVINA RICHPAL</t>
  </si>
  <si>
    <t>ravinaskh123@gmail.com</t>
  </si>
  <si>
    <t>SAKSHI SAMEER HUMANE</t>
  </si>
  <si>
    <t>sakbluediamond@gmail.com</t>
  </si>
  <si>
    <t>MUJAWAR ZAINAB NAVID</t>
  </si>
  <si>
    <t>fizafaiz24@gmail.com</t>
  </si>
  <si>
    <t>SHAIKH SANIYA SALIM</t>
  </si>
  <si>
    <t>shaikhsaniya4141@gmail.com</t>
  </si>
  <si>
    <t>SHAIKH KULSUM MUSTAFA</t>
  </si>
  <si>
    <t>irfan.shaikh02081988@gmail.com</t>
  </si>
  <si>
    <t>SONIM JAMANG</t>
  </si>
  <si>
    <t>leishinao.hungyo@gmail.com</t>
  </si>
  <si>
    <t>SHAIKH ZAINAB RAMZAN</t>
  </si>
  <si>
    <t>SAYYED RAKSHANDA HASHIMALI</t>
  </si>
  <si>
    <t>zebasayyed123@gmail.com</t>
  </si>
  <si>
    <t>SHAIKH NAZIYA SALAHUDDIN</t>
  </si>
  <si>
    <t>shahbuddin21@gmail.com</t>
  </si>
  <si>
    <t>SHAIKH HUMA ASHFAQUE</t>
  </si>
  <si>
    <t>skhumi592@gmail.com</t>
  </si>
  <si>
    <t>KHAN ZEKHRA FAROOKH</t>
  </si>
  <si>
    <t>shaikhazhar95@gmail.com</t>
  </si>
  <si>
    <t>SHAIKH SANA SADRE ALAM</t>
  </si>
  <si>
    <t>INAMDAR ZOYA GULAM</t>
  </si>
  <si>
    <t>inamdarzoyagulam@gmail.com</t>
  </si>
  <si>
    <t>RAMNGAIHHLUTAWMI</t>
  </si>
  <si>
    <t>maomitlau21@gmail.com</t>
  </si>
  <si>
    <t>SUMMAIYA BEGUM AB GAFFAR KHAN</t>
  </si>
  <si>
    <t>summaiyakhan@gmail.com</t>
  </si>
  <si>
    <t>USMANI SHAZIYAPARVEEN AKRAM</t>
  </si>
  <si>
    <t>usmanishaziyaparveen@gmail.com</t>
  </si>
  <si>
    <t>DAWATKHANI MOZZEMA PARVEZ</t>
  </si>
  <si>
    <t>dawatkhaniaqdas@gmail.com</t>
  </si>
  <si>
    <t>SHAIKH SWALEHA QAIYUM</t>
  </si>
  <si>
    <t>SHAIKH SABA SHAKEEL</t>
  </si>
  <si>
    <t>azimshaikh118@gmail.com</t>
  </si>
  <si>
    <t>KAZI SHABNAM JAFAR</t>
  </si>
  <si>
    <t>smisbahs33@gmail.com</t>
  </si>
  <si>
    <t>KHAN MARIYA AIMAN NASIR</t>
  </si>
  <si>
    <t>mariyaaimank@gmail.com</t>
  </si>
  <si>
    <t>KHAN HENA KOUSAR ABDUL MOBIN</t>
  </si>
  <si>
    <t>tariquekhan866@gmail.com</t>
  </si>
  <si>
    <t>SAYYED SHAHEDA GULAM HUSSAIN</t>
  </si>
  <si>
    <t>sayyedshaheda@gmail.com</t>
  </si>
  <si>
    <t>SHAIKH ALFIYA SALIM</t>
  </si>
  <si>
    <t>CHECHATWALA ZAINAB TAIYAB</t>
  </si>
  <si>
    <t>zainabchechatwala1997zc@gmail.com</t>
  </si>
  <si>
    <t>RINYAPHY CHAMROY</t>
  </si>
  <si>
    <t>rinyaphichamroy@gmail.com</t>
  </si>
  <si>
    <t>ST LALREMDIKI</t>
  </si>
  <si>
    <t>icboaza@gmail.com</t>
  </si>
  <si>
    <t>LALENZELI</t>
  </si>
  <si>
    <t>enichenkual@gmail.com</t>
  </si>
  <si>
    <t>DUBEY SHEETAL RAJNARAYAN</t>
  </si>
  <si>
    <t>sheetaldubey9011@gmail.com</t>
  </si>
  <si>
    <t>SAYYAD RAZIYA SALIM</t>
  </si>
  <si>
    <t>alaminamdar5@gmail.com</t>
  </si>
  <si>
    <t>CHINCHOLE ALISHA SALIM</t>
  </si>
  <si>
    <t>GUPTA SEJAL SUNIL</t>
  </si>
  <si>
    <t>sejalsg2017@gmail.com</t>
  </si>
  <si>
    <t>THUILING MUIVAH</t>
  </si>
  <si>
    <t>tungshangr.shimray@yahoo.com</t>
  </si>
  <si>
    <t>SALVI MEENAL PRAFFUL</t>
  </si>
  <si>
    <t>jasonfrancisvv1@gmail.com</t>
  </si>
  <si>
    <t>SHAIKH RUKHSAR SHABBIR</t>
  </si>
  <si>
    <t>rukhsarshaikh2051@gmail.com</t>
  </si>
  <si>
    <t>SAYYED SIMRAN BABLU</t>
  </si>
  <si>
    <t>simransayyed2020@gmail.com</t>
  </si>
  <si>
    <t>PUTHUHULU</t>
  </si>
  <si>
    <t>thiepfudilhounienu@gmail.com</t>
  </si>
  <si>
    <t>HC. JEVELYN</t>
  </si>
  <si>
    <t>cbeichhithai@yahoo.com</t>
  </si>
  <si>
    <t>SAYYED SHIRIN NIKHAT MUNAWAR</t>
  </si>
  <si>
    <t>TAWARE RIDDHI SANJAY</t>
  </si>
  <si>
    <t>kaustubhjadhav58@gmail.com</t>
  </si>
  <si>
    <t>DARSHANA DALVI</t>
  </si>
  <si>
    <t>darshanadalvi88@gmail.com</t>
  </si>
  <si>
    <t>AMBADIPUDI SARAH ISRAEL</t>
  </si>
  <si>
    <t>hannureamir@gmail.com</t>
  </si>
  <si>
    <t>KANKANAMALAGE BHASHINI MADHUMALI BANDARA</t>
  </si>
  <si>
    <t>bashidd96@gmail.com</t>
  </si>
  <si>
    <t>SHAIKH KAYNAT HASAN</t>
  </si>
  <si>
    <t>WITHARANAGE IRESHA UDAYANGANI</t>
  </si>
  <si>
    <t>ireshaudayangani97@gmail.com</t>
  </si>
  <si>
    <t>SONAWANI AMARAJA VIKAS</t>
  </si>
  <si>
    <t>BAGWAN FIRDOUS TAYYABALI</t>
  </si>
  <si>
    <t>SHAHANI SIVANJINI MALA</t>
  </si>
  <si>
    <t>shahanimala@gmail.com</t>
  </si>
  <si>
    <t>RAJAPAKSHA PATHIRANNAHALAGE ERANGA DIANA</t>
  </si>
  <si>
    <t>eranga.rajapaksha07@gmail.com</t>
  </si>
  <si>
    <t>KOSHINNAGE PAWANI SHENYA SUMANAWARDHANE</t>
  </si>
  <si>
    <t>swarthysylph.ss@gmail.com</t>
  </si>
  <si>
    <t>DON KALUARACHCHIGE GAVITHRI DILESHA A</t>
  </si>
  <si>
    <t>gavithridilesha@gmail.com</t>
  </si>
  <si>
    <t>SONWANE AISHWARYA GANESH</t>
  </si>
  <si>
    <t>aishwaryason96@gmail.com</t>
  </si>
  <si>
    <t>SHAIKH FARHEEN SHAKIL</t>
  </si>
  <si>
    <t>fs490943@gmail.com</t>
  </si>
  <si>
    <t>AHMED SAMREEN FARUK</t>
  </si>
  <si>
    <t>sana.farookahmed@gmail.com</t>
  </si>
  <si>
    <t>BHALDAR MOHAMMED HAFIZ JAVED</t>
  </si>
  <si>
    <t>Male</t>
  </si>
  <si>
    <t>bhaldar.hafiz.71@gmail.com</t>
  </si>
  <si>
    <t>NIHAL SURENDRA SARWAN</t>
  </si>
  <si>
    <t>sarwan_nihal55@yahoo.com</t>
  </si>
  <si>
    <t>ANSARI MOHAMMED ARBAAZ MOHAMMED QASAM</t>
  </si>
  <si>
    <t>srkarbaz730@gmail.com</t>
  </si>
  <si>
    <t>BETHUEL BEIPAHRAHEIH</t>
  </si>
  <si>
    <t>maralandhero@gmail.com</t>
  </si>
  <si>
    <t>SYED IMRAN SYED IRSHAD</t>
  </si>
  <si>
    <t>imransyed6220@gmail.com</t>
  </si>
  <si>
    <t>MIRZA AZHAR ULLA BAIG</t>
  </si>
  <si>
    <t>nomaan.sayyed94@yahoo.com</t>
  </si>
  <si>
    <t>CHOUGLE UMAIR MOHD HUSAIN</t>
  </si>
  <si>
    <t>umairchougle98@gmail.com</t>
  </si>
  <si>
    <t>INAMDAR RAMEEZ JAVED</t>
  </si>
  <si>
    <t>rameezin2801@gmail.com</t>
  </si>
  <si>
    <t>SAYYAD KASHIF KAMARALI</t>
  </si>
  <si>
    <t>kashifrocks6@gmail.com</t>
  </si>
  <si>
    <t>ANSARI REHAN AHMED MOHAMMAD SIRAJUDDIN</t>
  </si>
  <si>
    <t>rehanansari9730@gmail.com</t>
  </si>
  <si>
    <t>GAILIANG GONMEI</t>
  </si>
  <si>
    <t>KOTADIYA SAHIL HAKAM</t>
  </si>
  <si>
    <t>sahilkotadiya0@gmail.com</t>
  </si>
  <si>
    <t>SHAIKH SAIFUDDIN ABDUL SAMAD</t>
  </si>
  <si>
    <t>SAYYED MAINUDDIN RAFEEK</t>
  </si>
  <si>
    <t>DENIS BEIPIESA</t>
  </si>
  <si>
    <t>SHEIKH ABDULRAHEMAN ABDULRAHIM</t>
  </si>
  <si>
    <t>abdulraheman7861@gmail.com</t>
  </si>
  <si>
    <t>THONKUBUI PAMEI</t>
  </si>
  <si>
    <t>labankamei@gmial.com</t>
  </si>
  <si>
    <t>SHAIKH BILAL HAROON</t>
  </si>
  <si>
    <t>MULLA MATEEN ALEEM</t>
  </si>
  <si>
    <t>matin.mulla.144@gmail.com</t>
  </si>
  <si>
    <t>USGAONKAR UGNESH ALIAS AMIN RAJENDRANATH</t>
  </si>
  <si>
    <t>yugnesh5@gmail.com</t>
  </si>
  <si>
    <t>MEMON SUHEL AZIZ</t>
  </si>
  <si>
    <t>memonsohail03@gmail.com</t>
  </si>
  <si>
    <t>SHAIKH ALTAF HAROON</t>
  </si>
  <si>
    <t>altaf.g.o.k@gmail.com</t>
  </si>
  <si>
    <t>MHAMUNKAR OMKAR SURESH</t>
  </si>
  <si>
    <t>ZORAMMAWIA</t>
  </si>
  <si>
    <t>moya17khiangte@gmail.com</t>
  </si>
  <si>
    <t>WILLIAM LALNGHAKLIEN</t>
  </si>
  <si>
    <t>zaiasongate01@gmail.com</t>
  </si>
  <si>
    <t>HM. JOHNSON</t>
  </si>
  <si>
    <t>JATHAR AJINKYA DNYANADEV</t>
  </si>
  <si>
    <t>ajinkyajathar98@gmail.com</t>
  </si>
  <si>
    <t>PHACHANG AHUM</t>
  </si>
  <si>
    <t>R MALSAWMKIMA</t>
  </si>
  <si>
    <t>mesarenthlei.mr@gmail.com</t>
  </si>
  <si>
    <t>JONATHAN LALTHAKIMA</t>
  </si>
  <si>
    <t>thankima5@gmail.com</t>
  </si>
  <si>
    <t>P P JEREMIA</t>
  </si>
  <si>
    <t>vastylalthanpuii@gmail.com</t>
  </si>
  <si>
    <t>SAYYED SHABAZ ALTAF</t>
  </si>
  <si>
    <t>KHAN ADIL HASEEB</t>
  </si>
  <si>
    <t>JAWID BAKHTIAR</t>
  </si>
  <si>
    <t>jawid22bakhtiar@gmail.com</t>
  </si>
  <si>
    <t>SHAIKH ASAD SARWAR</t>
  </si>
  <si>
    <t>shaikhasad283@gmail.com</t>
  </si>
  <si>
    <t>KAZI IMTIYAJ ABDULFAIJ</t>
  </si>
  <si>
    <t>imtiyazkazi021@gmail.com</t>
  </si>
  <si>
    <t>RATHER WASEEM AHMED ABDUL AZIZ</t>
  </si>
  <si>
    <t>SHAIKH ABUZAR ASLAM</t>
  </si>
  <si>
    <t>abuzarshaikh9767@gmail.com</t>
  </si>
  <si>
    <t>KHAN USMAN SULEMAN</t>
  </si>
  <si>
    <t>usmanpathan@gmail.com</t>
  </si>
  <si>
    <t>LAMNGAMSON CHONGLOI</t>
  </si>
  <si>
    <t>nevin_singsit@yahoo.com</t>
  </si>
  <si>
    <t>SHAIKH SAHIL MUNIR</t>
  </si>
  <si>
    <t>sahildj588@gmail.com</t>
  </si>
  <si>
    <t>ST RODINGLIANA</t>
  </si>
  <si>
    <t>kroosestearoojr9815@gmail.com</t>
  </si>
  <si>
    <t>LUCAS V T BEIRAHIA</t>
  </si>
  <si>
    <t>ryalachho@gmail.com</t>
  </si>
  <si>
    <t>DHILE RAJESH TULSHIRAM</t>
  </si>
  <si>
    <t>shivranjani1999@gmail.com</t>
  </si>
  <si>
    <t>YAWAR AJAZ KHAN</t>
  </si>
  <si>
    <t>yawarkhan970@gmail.com</t>
  </si>
  <si>
    <t>ELIJAH VARGHESE KOSHY</t>
  </si>
  <si>
    <t>drajitkoshy@gmail.com</t>
  </si>
  <si>
    <t>AMIN SHAIKH</t>
  </si>
  <si>
    <t>as8800560219@gmail.com</t>
  </si>
  <si>
    <t>SAYED TAWFIQ AHMAD</t>
  </si>
  <si>
    <t>tawfiqahmed@gmail.com</t>
  </si>
  <si>
    <t>TAMBOLI MUNAWWAR AMIN</t>
  </si>
  <si>
    <t>munawwartamboli303@gmail.com</t>
  </si>
  <si>
    <t>JAMIL DEHATI</t>
  </si>
  <si>
    <t>jamilgulistani@outlook.com</t>
  </si>
  <si>
    <t>MOHAMMAD INTESABUDDIN MOHAMMAD ANEESUDDIN</t>
  </si>
  <si>
    <t>intesabmohd1@gmail.com</t>
  </si>
  <si>
    <t>KHROKULO</t>
  </si>
  <si>
    <t>SHAIKH TABISH WASIM</t>
  </si>
  <si>
    <t>8806693387@facebook.com</t>
  </si>
  <si>
    <t>KERAMATULLAH BARAKZAI</t>
  </si>
  <si>
    <t>keramatullahbarakzai@gmail.com</t>
  </si>
  <si>
    <t>AKHTIAR QAUMI</t>
  </si>
  <si>
    <t>akhtiarqaumisa1@gmail.com</t>
  </si>
  <si>
    <t>INJARWALE SUHEL LADALE PATEL</t>
  </si>
  <si>
    <t>injarwalesohel@gmail.com</t>
  </si>
  <si>
    <t>ESMATULLAH ARMAN</t>
  </si>
  <si>
    <t>esmatullaharman02@gmail.com</t>
  </si>
  <si>
    <t>THUNGBEN N KITHAN</t>
  </si>
  <si>
    <t>thungben@gmail.com</t>
  </si>
  <si>
    <t>MUSTAFA LUDIN</t>
  </si>
  <si>
    <t>mustafaludin3@gmail.com</t>
  </si>
  <si>
    <t>ALI SABOONI</t>
  </si>
  <si>
    <t>IRANI AYATHUSEN SAYYADNOOR</t>
  </si>
  <si>
    <t>SHAIKH RAMSHA MIRZA</t>
  </si>
  <si>
    <t>F.Y. B.B.A.</t>
  </si>
  <si>
    <t>SHAIKH TASBIYA SAMEER</t>
  </si>
  <si>
    <t>tasbiyashaikh.ts950@gmail.com</t>
  </si>
  <si>
    <t>KHAN NEEDA FEROZ</t>
  </si>
  <si>
    <t>needakhan98@gmail.com</t>
  </si>
  <si>
    <t>KHAN MADIHA ABDUL WAHAB</t>
  </si>
  <si>
    <t>wahab11.wk@gmail.com</t>
  </si>
  <si>
    <t>SHAIKH AFEEFA SHAKIL</t>
  </si>
  <si>
    <t>affyshakh908@gmail.com</t>
  </si>
  <si>
    <t>KOTI RIZWANA BAWALAL</t>
  </si>
  <si>
    <t>sanakoti4@gmail.com</t>
  </si>
  <si>
    <t>SHIRSAT SNEHA SURESH</t>
  </si>
  <si>
    <t>snehashirsatq1@gmail.com</t>
  </si>
  <si>
    <t>SHAIKH RUHI ALTAF</t>
  </si>
  <si>
    <t>shaikhruhi17@gmail.com</t>
  </si>
  <si>
    <t>SHAIKH YEASMINA SULTANA HAFIJUL</t>
  </si>
  <si>
    <t>yeasminashaikh786@gmail.com</t>
  </si>
  <si>
    <t>PATEL ALNAZ ABDUL</t>
  </si>
  <si>
    <t>fazilamanker55@gmail.com</t>
  </si>
  <si>
    <t>SHAIKH SHAHRIN JAVED</t>
  </si>
  <si>
    <t>shaikhshahrin10@gmail.com</t>
  </si>
  <si>
    <t>SHINDE UPASANA RAJKUMAR</t>
  </si>
  <si>
    <t>upasanashinde906@gmail.com</t>
  </si>
  <si>
    <t>HIREKERUR NEHA JAYRAJ</t>
  </si>
  <si>
    <t>CHAVAN VARSHA ANIL</t>
  </si>
  <si>
    <t>cvarsha168@gmail.com</t>
  </si>
  <si>
    <t>THORAT SHWETA ARUN</t>
  </si>
  <si>
    <t>shwetathorat47@gmail.com</t>
  </si>
  <si>
    <t>SHAIKH SANIYA NISAR</t>
  </si>
  <si>
    <t>umershaikh089@gmail.com</t>
  </si>
  <si>
    <t>SHAIKH LUBNA ISAQUE</t>
  </si>
  <si>
    <t>lubnashaikh511@gmail.com</t>
  </si>
  <si>
    <t>MALLEBHARI AYESHA RAJ MOHAMMED</t>
  </si>
  <si>
    <t>786ayeshamallebhari@gmail.com</t>
  </si>
  <si>
    <t>NADAF TABASSUM CHAND</t>
  </si>
  <si>
    <t>nadaftabassum123@gmail.com</t>
  </si>
  <si>
    <t>KAKU SUMAN KONDAYYA</t>
  </si>
  <si>
    <t>kakuomsaipune30@gmail.com</t>
  </si>
  <si>
    <t>SHAIKH JASMIN RIYAZ</t>
  </si>
  <si>
    <t>jasminriyaz885@gmail.com</t>
  </si>
  <si>
    <t>BHATI NEETA KUMARI ASHOK KUMAR</t>
  </si>
  <si>
    <t>neetabhati4@gmail.com</t>
  </si>
  <si>
    <t>KEVAT MAHIMA LALBAHADUR</t>
  </si>
  <si>
    <t>kevatmahima007@gmail.com</t>
  </si>
  <si>
    <t>SHAIKH AFRIN MEHARUNISA</t>
  </si>
  <si>
    <t>sikandar503@gmail.com</t>
  </si>
  <si>
    <t>KHAN HEEBA AJAZ</t>
  </si>
  <si>
    <t>alfik7571@gmail.com</t>
  </si>
  <si>
    <t>PILLAY DIVYANI VIJAY</t>
  </si>
  <si>
    <t>divyanipillay04@gmail.com</t>
  </si>
  <si>
    <t>TARANNUM PATHAN</t>
  </si>
  <si>
    <t>tarannumpathan123@gmail.com</t>
  </si>
  <si>
    <t>GAIKWAD VISHAKA RAJESH</t>
  </si>
  <si>
    <t>vishakagaikwad137@gmail.com</t>
  </si>
  <si>
    <t>SAYYED MISBAH IQBAL</t>
  </si>
  <si>
    <t>misbahsayyed3355@gmail.com</t>
  </si>
  <si>
    <t>PILLAY PADMAVATI MURUGAN</t>
  </si>
  <si>
    <t>pillaypadmavati1999@gmail.com</t>
  </si>
  <si>
    <t>PATHAN SHABISTA ABDULRAUF</t>
  </si>
  <si>
    <t>shabistamubarak03@gmail.com</t>
  </si>
  <si>
    <t>CHOUDHARI SIMRAN ASHPAK</t>
  </si>
  <si>
    <t>simranchoudhari@gmail.com</t>
  </si>
  <si>
    <t>KHAN RUSHDA FATIMA IMRAN AHMED</t>
  </si>
  <si>
    <t>sadiyajumbo@gmail.com</t>
  </si>
  <si>
    <t>SHAIKH NAUSHIN BADSHAH</t>
  </si>
  <si>
    <t>naushinn.1999@gmail.com</t>
  </si>
  <si>
    <t>SHARMA PRATIKSHA NITESH</t>
  </si>
  <si>
    <t>shahpratiksha296@gmail.com</t>
  </si>
  <si>
    <t>DEDHWAL MISBAH MOHD YAHYA</t>
  </si>
  <si>
    <t>akildailwal@gmail.com</t>
  </si>
  <si>
    <t>KAZI AFREEN ANWAR</t>
  </si>
  <si>
    <t>afreenkazi2017@rediffmail.com</t>
  </si>
  <si>
    <t>MORE PRIYANKA SANJAY</t>
  </si>
  <si>
    <t>WAKALE RUTUJA RAJENDRA</t>
  </si>
  <si>
    <t>ankitawakale@gmail.com</t>
  </si>
  <si>
    <t>GOSAVI SAILI MANDAR</t>
  </si>
  <si>
    <t>KHARAT SHRUTI JAIPRAKASH</t>
  </si>
  <si>
    <t>shubhamkharatcr7@gmail.com</t>
  </si>
  <si>
    <t>BASODIYA SIMRAN BHARATBHUSHANSINGH</t>
  </si>
  <si>
    <t>ss424589@gmail.com</t>
  </si>
  <si>
    <t>SAYED MUSKAN MUBARAK</t>
  </si>
  <si>
    <t>sayyedfarheen97@gmail.com</t>
  </si>
  <si>
    <t>BHARMAL SAKINA SHABBIR</t>
  </si>
  <si>
    <t>sakk.bharmal88@gmail.com</t>
  </si>
  <si>
    <t>ANJALI SINGH</t>
  </si>
  <si>
    <t>divyankasharma47@gmail.com</t>
  </si>
  <si>
    <t>WAGHMARE SAYALI VINESH</t>
  </si>
  <si>
    <t>sayaliwagh1996@gmail.com</t>
  </si>
  <si>
    <t>KHAN SIMRAN INTEKHAB</t>
  </si>
  <si>
    <t>sim.khan.sk@gmail.com</t>
  </si>
  <si>
    <t>PILLAY SNEHA RAMMURTI</t>
  </si>
  <si>
    <t>snehapilay17.sp@gmail.com</t>
  </si>
  <si>
    <t>MANTRI VAISHNAVI MALLESH</t>
  </si>
  <si>
    <t>malleshvaishnavi1@gmail.com</t>
  </si>
  <si>
    <t>SUBHI MAURYA</t>
  </si>
  <si>
    <t>saurav007masshorizon@gmail.com</t>
  </si>
  <si>
    <t>AREESHA FAHEEM</t>
  </si>
  <si>
    <t>areeshafaheem531@gmail.com</t>
  </si>
  <si>
    <t>GAWALI PRATIKSHA PARAG</t>
  </si>
  <si>
    <t>gawalipn2000@gmail.com</t>
  </si>
  <si>
    <t>SHAIKH SUBIYA RAFIQUE</t>
  </si>
  <si>
    <t>shaikhjuweriya18@gmail.com</t>
  </si>
  <si>
    <t>SHAIKH AYISHA BABU</t>
  </si>
  <si>
    <t>vippiscybercafe@gmail.com</t>
  </si>
  <si>
    <t>AGWAN SANA ARIF</t>
  </si>
  <si>
    <t>sanaagwanarif148@gmail.com</t>
  </si>
  <si>
    <t>FIZA HARAM</t>
  </si>
  <si>
    <t>kahnf55443@gmail.com</t>
  </si>
  <si>
    <t>VERMA RAHUL PARMATMA</t>
  </si>
  <si>
    <t>rv86550@gmail.com</t>
  </si>
  <si>
    <t>ATTAR ABRAR SHAHNAWAZ</t>
  </si>
  <si>
    <t>salman.maniyar5@gmail.com</t>
  </si>
  <si>
    <t>SHAIKH MUJEEB HABIB</t>
  </si>
  <si>
    <t>mujeebshaikh23@gmail.com</t>
  </si>
  <si>
    <t>NAQVI GAZAMFAR ABBAS MUNISH AHEMAD</t>
  </si>
  <si>
    <t>gazanfarnaqvi72@gmail.com</t>
  </si>
  <si>
    <t>SHAIKH AAMIR AZIM</t>
  </si>
  <si>
    <t>KAPDI FAIZAN MOUZZM</t>
  </si>
  <si>
    <t>faizankapdi74@gmail.com</t>
  </si>
  <si>
    <t>RAEEN JAFRUL HADIS</t>
  </si>
  <si>
    <t>PATHAN MUSTAFA HABIB</t>
  </si>
  <si>
    <t>mustafa.pathan1997@gmail.com</t>
  </si>
  <si>
    <t>SHAIKH SAQUIB HANIF</t>
  </si>
  <si>
    <t>18afreen@gmail.com</t>
  </si>
  <si>
    <t>MARGAJ PRANAV RAJENDRA</t>
  </si>
  <si>
    <t>9823032880p@gmail.com</t>
  </si>
  <si>
    <t>SHABBIR HITLER</t>
  </si>
  <si>
    <t>juzerindor@gmail.com</t>
  </si>
  <si>
    <t>MULLA SALMAN HUSEN</t>
  </si>
  <si>
    <t>SAYYED JAFAR SAYYED ALI</t>
  </si>
  <si>
    <t>GAZGE ZEESHAN AMANULLAH</t>
  </si>
  <si>
    <t>SHAIKH SAHIL YUSUF</t>
  </si>
  <si>
    <t>sahilshaikhsr6789@gmail.com</t>
  </si>
  <si>
    <t>NAWAB MUFADDAL MOHAMMAD ALI</t>
  </si>
  <si>
    <t>SHAIKH ASHRAF MEHABOOB</t>
  </si>
  <si>
    <t>mobinett@gmail.com</t>
  </si>
  <si>
    <t>MULLA MOHD FAIZ SALIM</t>
  </si>
  <si>
    <t>mr.mulla257@gmail.com</t>
  </si>
  <si>
    <t>QURESHI ALIABBAS ZAKIR</t>
  </si>
  <si>
    <t>aliabbasqureshi9@gmail.com</t>
  </si>
  <si>
    <t>AHMED HAMZA IMTIYAZ</t>
  </si>
  <si>
    <t>hamza.monfort.720@gmail.com</t>
  </si>
  <si>
    <t>MOHAMMED ARSALAN RAEES AHMED</t>
  </si>
  <si>
    <t>ALI SAHIL ABID</t>
  </si>
  <si>
    <t>collegeform6@gmail.com</t>
  </si>
  <si>
    <t>SAUDAGAR SABIR ABDUL</t>
  </si>
  <si>
    <t>sohelsaudagar6@gmail.com</t>
  </si>
  <si>
    <t>KHAN MOHAMMAD FAIZAAN AFROZ</t>
  </si>
  <si>
    <t>faizi07@icloud.com</t>
  </si>
  <si>
    <t>SHAIKH BASID SHAHID</t>
  </si>
  <si>
    <t>shaikhbasid053@gmail.com</t>
  </si>
  <si>
    <t>MUSAMJI AHMEDABBAS MOHAMMED HABIB</t>
  </si>
  <si>
    <t>musamji307062@gmail.com</t>
  </si>
  <si>
    <t>QURESHI MOHMMAD TAUFIQ RAEES</t>
  </si>
  <si>
    <t>taufiqqureshi77@gmail.com</t>
  </si>
  <si>
    <t>KARODIYA JAKIR HUSEN ASLAM</t>
  </si>
  <si>
    <t>sahilkaji86@gmail.com</t>
  </si>
  <si>
    <t>REDDY NIKHIL RENU</t>
  </si>
  <si>
    <t>raynshaikh786@gmail.com</t>
  </si>
  <si>
    <t>KHAN SAIF FARUKH</t>
  </si>
  <si>
    <t>ksaif0360@gmail.com</t>
  </si>
  <si>
    <t>KHAN QUFAIZ TARIQUE</t>
  </si>
  <si>
    <t>qkdiamond@rediffmail.com</t>
  </si>
  <si>
    <t>HASWARE HASAN IRSHAD</t>
  </si>
  <si>
    <t>hasanhasware55@gmail.com</t>
  </si>
  <si>
    <t>MAJIDH T P</t>
  </si>
  <si>
    <t>majidhtp6677@gmail.com</t>
  </si>
  <si>
    <t>BAIG MOHSIN MAHMOOD</t>
  </si>
  <si>
    <t>mohsinmirzaa19@yahoo.in</t>
  </si>
  <si>
    <t>SHAH JIBRAEL IBRAHIM</t>
  </si>
  <si>
    <t>jipseshah089@gmail.com</t>
  </si>
  <si>
    <t>DAYANJI MUSAB MANSOOR</t>
  </si>
  <si>
    <t>SAYYED FAIZAN ASHFAQUE</t>
  </si>
  <si>
    <t>faizansayyed9999@gmail.com</t>
  </si>
  <si>
    <t>FARASH SAQLAIN NASIMULGANI</t>
  </si>
  <si>
    <t>saqlainfarash1111@gmail.com</t>
  </si>
  <si>
    <t>TAMBOLI MUSTAJEEB SALIM</t>
  </si>
  <si>
    <t>tambolisalim6@gmail.com</t>
  </si>
  <si>
    <t>KHAN AKBARALI BASHA</t>
  </si>
  <si>
    <t>akbar1995khan@gmail.com</t>
  </si>
  <si>
    <t>JALNILA MAHESH BALKRISHNA</t>
  </si>
  <si>
    <t>mahesh@gmail.com</t>
  </si>
  <si>
    <t>ANSARI SHIFAUR RAHMAN ZIYAUR RAHMAN</t>
  </si>
  <si>
    <t>shifaroyal@gmail.com</t>
  </si>
  <si>
    <t>SHADAB AHMAD KHALID MOEEN</t>
  </si>
  <si>
    <t>shadabmoeen@radiusmail.com</t>
  </si>
  <si>
    <t>SHAIKH YASIR ARIF</t>
  </si>
  <si>
    <t>yasirkanchwala06@gmail.com</t>
  </si>
  <si>
    <t>SHAIKH RAJIK YUNUS</t>
  </si>
  <si>
    <t>shaikhrajikshaikh@gmail.com</t>
  </si>
  <si>
    <t>KAIDAWALA MAAZ YUSUF</t>
  </si>
  <si>
    <t>maazkaidawala07942@gmail.com</t>
  </si>
  <si>
    <t>DEDHWAL MOHMMAD MAAZ MOHMMAD YAHYA KHAN</t>
  </si>
  <si>
    <t>dedhwalmaaz@yahoo.com</t>
  </si>
  <si>
    <t>KAZI NURMAHAMAD SHAKUR</t>
  </si>
  <si>
    <t>nurmahamad.1999@gmail.com</t>
  </si>
  <si>
    <t>SHAIKH HASSAAN MADNI</t>
  </si>
  <si>
    <t>hassaanshaikh321@gmail.com</t>
  </si>
  <si>
    <t>SIDDIQUI SHAHZAD SHAMIM</t>
  </si>
  <si>
    <t>siddiquishahzad66@gmail.com</t>
  </si>
  <si>
    <t>KAZI MUSTAKIM NISAR</t>
  </si>
  <si>
    <t>mustakimkazi777@gmail.com</t>
  </si>
  <si>
    <t>TAMBOLI TALIB TAHIR</t>
  </si>
  <si>
    <t>talibtamboli.10@gmail.com</t>
  </si>
  <si>
    <t>DHAMI MUKESH HAYAT SINGH</t>
  </si>
  <si>
    <t>dhamimukesh55@gmail.com</t>
  </si>
  <si>
    <t>KHANWALA HATIM SAIFUDDIN</t>
  </si>
  <si>
    <t>saifykhan92@yahoo.com</t>
  </si>
  <si>
    <t>SAYYED ARBAAZ ALIM</t>
  </si>
  <si>
    <t>arbaazsayyed2@gmail.com</t>
  </si>
  <si>
    <t>SAYYAD AMIN SIKANDAR</t>
  </si>
  <si>
    <t>aminsayyad310@gmail.com</t>
  </si>
  <si>
    <t>SHAIKH HAMZA FAROOQUE</t>
  </si>
  <si>
    <t>hshaikh7722@gmail.com</t>
  </si>
  <si>
    <t>MOHAHMMED SHARIQUE MANSOOR AHMED</t>
  </si>
  <si>
    <t>mgsib555@gmail.com</t>
  </si>
  <si>
    <t>SHAIKH ZAID AHMED SIRAJ</t>
  </si>
  <si>
    <t>zaidshaikh305@gmail.com</t>
  </si>
  <si>
    <t>SIDDIQUI NAYAB NAUSHAD</t>
  </si>
  <si>
    <t>nayabsiddiqui148@gmail.com</t>
  </si>
  <si>
    <t>SIDDIQUI NABEEL NAUSHAD ALI</t>
  </si>
  <si>
    <t>nabeelsiddiqui211@gmail.com</t>
  </si>
  <si>
    <t>KHAN SOHAIL MEHMOOD</t>
  </si>
  <si>
    <t>sohailkhan260199@gmail.com</t>
  </si>
  <si>
    <t>SHAIKH ILYAS ABDUL GAFFAR</t>
  </si>
  <si>
    <t>ilyasshaikh181@gmail.com</t>
  </si>
  <si>
    <t>ITHAPE ASHISH SANJAY</t>
  </si>
  <si>
    <t>iashish89757@gmail.com</t>
  </si>
  <si>
    <t>ANSARI MONIS ANEES AHMAD</t>
  </si>
  <si>
    <t>ansarimonis5555@gmail.com</t>
  </si>
  <si>
    <t>KAZI BILAL TAHIR</t>
  </si>
  <si>
    <t>bilalkazi5btk@gmail.com</t>
  </si>
  <si>
    <t>ANTHONY KEVIN FRANCIS</t>
  </si>
  <si>
    <t>kevinanthony507@gmail.com</t>
  </si>
  <si>
    <t>SHAIKH MOHAMMED SAMEER ZAHUR AHMED</t>
  </si>
  <si>
    <t>SHAIKH AAWEZ AZHAR H</t>
  </si>
  <si>
    <t>altamashsayed@gmail.com</t>
  </si>
  <si>
    <t>KHAN SAAD SALAM</t>
  </si>
  <si>
    <t>saadkhan77933@gmail.com</t>
  </si>
  <si>
    <t>SHAIKH TAUSEEF JAFAR</t>
  </si>
  <si>
    <t>PATHAN FARDIN SHOUKATKHAN</t>
  </si>
  <si>
    <t>khanakramayyub@gmail.com</t>
  </si>
  <si>
    <t>BHANPURAWALA MOHAMMED ZOEB</t>
  </si>
  <si>
    <t>mohammedbhanpurawala786@gmail.com</t>
  </si>
  <si>
    <t>KHAN GULSHAN YOUNIS</t>
  </si>
  <si>
    <t>gulshankhan1191999@gmail.com</t>
  </si>
  <si>
    <t>SHOEB KHAN AYYUB KHAN</t>
  </si>
  <si>
    <t>shoebkhan0986@gmail.com</t>
  </si>
  <si>
    <t>ATTARAUT ARBAZ ASGARLI</t>
  </si>
  <si>
    <t>sabagwan10@gmail.com</t>
  </si>
  <si>
    <t>BALKAWDE SAURAJ SANTOSH</t>
  </si>
  <si>
    <t>PAITARI KUNAL DASHRATH</t>
  </si>
  <si>
    <t>kunalpaitari@gmail.com</t>
  </si>
  <si>
    <t>SHAIKH IZHAN SAJID</t>
  </si>
  <si>
    <t>izhan786shaikh@gmail.com</t>
  </si>
  <si>
    <t>HEMANI ROMIN XX</t>
  </si>
  <si>
    <t>rominhemani990@gmail.com</t>
  </si>
  <si>
    <t>ANSARI HAIDER IQBAL AHMED</t>
  </si>
  <si>
    <t>itsshaider@gmail.com</t>
  </si>
  <si>
    <t>MEMON SOHAIL SHAKIL</t>
  </si>
  <si>
    <t>sohailmemon1999@gmail.com</t>
  </si>
  <si>
    <t>KOOR QAIS ISMAIL</t>
  </si>
  <si>
    <t>qaiskoor17@gmail.com</t>
  </si>
  <si>
    <t>HAJARE ROHIT PREMDAS</t>
  </si>
  <si>
    <t>hajarerohit7030@gmail.com</t>
  </si>
  <si>
    <t>TAHSILDAR SHOAIB AJMUDDIN</t>
  </si>
  <si>
    <t>tahsildarshoaib@gmail.com</t>
  </si>
  <si>
    <t>JAMADAR MOHAMMED MUZAFFAR</t>
  </si>
  <si>
    <t>mohammedjamadar11@gmail.com</t>
  </si>
  <si>
    <t>PATLE AKASH SADASHIV</t>
  </si>
  <si>
    <t>SHAIKH HUZEFA YAKUB</t>
  </si>
  <si>
    <t>indiaartspune@gmail.com</t>
  </si>
  <si>
    <t>ANSARI SAMEER MALIK WAEEQUE AHMED</t>
  </si>
  <si>
    <t>shaimeermalik8087@gmail.com</t>
  </si>
  <si>
    <t>SHAIKH ASRAR SABIR</t>
  </si>
  <si>
    <t>SHOIAB AJAZ GUROO</t>
  </si>
  <si>
    <t>shoiabaijaz11@gmail.com</t>
  </si>
  <si>
    <t>MANDKE RUSHIKESH VITTHAL</t>
  </si>
  <si>
    <t>hrishi1m@gmail.com</t>
  </si>
  <si>
    <t>MOHAMMED SHAHID M K</t>
  </si>
  <si>
    <t>shahidafsal1818@gmail.com</t>
  </si>
  <si>
    <t>SOHAM HALDER</t>
  </si>
  <si>
    <t>pantheraleo98@gmail.com</t>
  </si>
  <si>
    <t>KHAN ARBAAZ MEHTAB</t>
  </si>
  <si>
    <t>arbaazkhan32111@gmail.com</t>
  </si>
  <si>
    <t>KHAN FAHADZOHEB JAMIL</t>
  </si>
  <si>
    <t>fahadzohebkhan1998@gmail.com</t>
  </si>
  <si>
    <t>KHAN TAUSIF HABIB</t>
  </si>
  <si>
    <t>khantauheed4150@gmail.com</t>
  </si>
  <si>
    <t>JADHAV MEHUL VIJAY</t>
  </si>
  <si>
    <t>mehuljad126@gmail.com</t>
  </si>
  <si>
    <t>SHAIKH FURQAN ZAFAR</t>
  </si>
  <si>
    <t>sufi.9049@gmail.com</t>
  </si>
  <si>
    <t>KHAN SAHIL ZULFIKAR</t>
  </si>
  <si>
    <t>sahilkhanrules786@gmail.com</t>
  </si>
  <si>
    <t>TAMBOLI ZAID SABIR</t>
  </si>
  <si>
    <t>zaidshaikh46369@gmail.com</t>
  </si>
  <si>
    <t>AMMAR KUWAKHEDAWALA</t>
  </si>
  <si>
    <t>ammar4942@gmail.com</t>
  </si>
  <si>
    <t>ANSARI ABUBAKR MAQSOODALI</t>
  </si>
  <si>
    <t>abubakransari204@gmail.com</t>
  </si>
  <si>
    <t>SAYYAD SHAMSTABREZ ANZAR</t>
  </si>
  <si>
    <t>shamssayyad9@gmail.com</t>
  </si>
  <si>
    <t>SHAIKH KAZIM SALIM</t>
  </si>
  <si>
    <t>kazimrossi4646@gmail.com</t>
  </si>
  <si>
    <t>MOHAMMEDUL BAKIR SARODA</t>
  </si>
  <si>
    <t>bakirsaroda786@gmail.com</t>
  </si>
  <si>
    <t>SHAIKH MAHIR MUSTAFA IDRIS</t>
  </si>
  <si>
    <t>mdsulaim2@gmail.com</t>
  </si>
  <si>
    <t>ZIAULLAH</t>
  </si>
  <si>
    <t>ziaullah2017.zahid@gmail.comzi</t>
  </si>
  <si>
    <t>SHUAIB</t>
  </si>
  <si>
    <t>shuaibrahimi355@gmail.com</t>
  </si>
  <si>
    <t>ASADULLAH</t>
  </si>
  <si>
    <t>asadullahnabi5@gmail.com</t>
  </si>
  <si>
    <t>MUJTABA</t>
  </si>
  <si>
    <t>mujtaba.shafiri2015@gmail.com</t>
  </si>
  <si>
    <t>SAYED FAISAL</t>
  </si>
  <si>
    <t>afzalyfaisal7@gmail.com</t>
  </si>
  <si>
    <t>FAIZULLAH</t>
  </si>
  <si>
    <t>afzali.faizullah78@gmail.com</t>
  </si>
  <si>
    <t>TAUFIQ AHMAD SAFI</t>
  </si>
  <si>
    <t>taufiqsafi@outlook.com</t>
  </si>
  <si>
    <t>HEMAYATULLAH</t>
  </si>
  <si>
    <t>hemayatullah45@gmail.com</t>
  </si>
  <si>
    <t>SAYED MOHAMMAD ASEF</t>
  </si>
  <si>
    <t>asef2.akbari2016@gmail.com</t>
  </si>
  <si>
    <t>ADNAN</t>
  </si>
  <si>
    <t>adnanandar2015@gmail.com</t>
  </si>
  <si>
    <t>ANWAR SHAH</t>
  </si>
  <si>
    <t>anwarsha.bayan@gmail.com</t>
  </si>
  <si>
    <t>HABIBULLAH</t>
  </si>
  <si>
    <t>habib.ishaqzailo@gmail.com</t>
  </si>
  <si>
    <t>NASIBULLAH</t>
  </si>
  <si>
    <t>nasibshokuri@gmail.com</t>
  </si>
  <si>
    <t>SHAIKH SAUD AHMED MUKHTAR AHMED</t>
  </si>
  <si>
    <t>shaikhsaud420@gmail.com</t>
  </si>
  <si>
    <t>MEMON SABIR ASLAM</t>
  </si>
  <si>
    <t>memonsabir12@gmail.com</t>
  </si>
  <si>
    <t>IQBAL WALI</t>
  </si>
  <si>
    <t>iqbalwali@gmail.com</t>
  </si>
  <si>
    <t>MOHAMMAD AKHTAR</t>
  </si>
  <si>
    <t>fahimalimy342@gmail.com</t>
  </si>
  <si>
    <t>SUBRAMANIAM KURUKKAL GOPIDAS</t>
  </si>
  <si>
    <t>gobidhas2@gmail.com</t>
  </si>
  <si>
    <t>ADONI DANISH FAROOQUE</t>
  </si>
  <si>
    <t>adonidanish8528@gmail.com</t>
  </si>
  <si>
    <t>FAZLURRAHMAN RIYAZ AHMAD</t>
  </si>
  <si>
    <t>ansarifazalalm@gmail.com</t>
  </si>
  <si>
    <t>SULAIMAN AMIN</t>
  </si>
  <si>
    <t>sulaiman.amin786@gmail.com</t>
  </si>
  <si>
    <t>SHEWANI RONAK MENGHRAJ</t>
  </si>
  <si>
    <t>ronakshewani@gmail.com</t>
  </si>
  <si>
    <t>WADHWANI KARAN SAJAN</t>
  </si>
  <si>
    <t>karan.wadhwani.766@gmail.com</t>
  </si>
  <si>
    <t>SHAH FAHAD KHAN</t>
  </si>
  <si>
    <t>fahadkhanmba007@gmail.com</t>
  </si>
  <si>
    <t>MURAD</t>
  </si>
  <si>
    <t>murad.omarzai@yahoo.com</t>
  </si>
  <si>
    <t>THORAT RAHUL ANIL</t>
  </si>
  <si>
    <t>rahulthorat699@gmail.com</t>
  </si>
  <si>
    <t>MD SALMAN</t>
  </si>
  <si>
    <t>dhondhu.salman@gmail.com</t>
  </si>
  <si>
    <t>AMMAR ZIAUR RAHMAN SHAIKH</t>
  </si>
  <si>
    <t>shaikhkhalid709@gmail.com</t>
  </si>
  <si>
    <t>SHAIKH AAMIN SHERSHA</t>
  </si>
  <si>
    <t>aaminshaikh0777@gmail.com</t>
  </si>
  <si>
    <t>OMAR OSAMAH ALI</t>
  </si>
  <si>
    <t>wesam_b32@gmail.com</t>
  </si>
  <si>
    <t>AYUEL CHARLES MAJAK</t>
  </si>
  <si>
    <t>dengmajak6@gmail.com</t>
  </si>
  <si>
    <t>TIMOR</t>
  </si>
  <si>
    <t>basir.bashqban123234345@gmail.com</t>
  </si>
  <si>
    <t>INGLE JASON GARY</t>
  </si>
  <si>
    <t>jasoningle467@gmail.com</t>
  </si>
  <si>
    <t>SAIFURRAHMAN</t>
  </si>
  <si>
    <t>omarhaidarzadah@gmail.com</t>
  </si>
  <si>
    <t>SHAIKH UMAIR ASLAM</t>
  </si>
  <si>
    <t>umairshaik@2498@gmail.com</t>
  </si>
  <si>
    <t>SHAIKH ZENNAT AKBAR</t>
  </si>
  <si>
    <t>031zeenatshaikh420@gmail.com</t>
  </si>
  <si>
    <t>F.Y.B.B.A (COMP. APPL.)</t>
  </si>
  <si>
    <t>ARPUTHA MARY. J.</t>
  </si>
  <si>
    <t>MICHAEL ANISHA ALLAN</t>
  </si>
  <si>
    <t>anishamichael1999@gmail.com</t>
  </si>
  <si>
    <t>VARMA VANDANA RAMNIWAS</t>
  </si>
  <si>
    <t>SHAIKH AYESHA TAHSIN</t>
  </si>
  <si>
    <t>01ashprincess@gmail.com</t>
  </si>
  <si>
    <t>KHAN JUWERIA YUSUF</t>
  </si>
  <si>
    <t>juekhan777@gmail.com</t>
  </si>
  <si>
    <t>SHAIKH FIZA JAVED</t>
  </si>
  <si>
    <t>KASHYAP AKANKSHA SHAILENDRA</t>
  </si>
  <si>
    <t>shailendra.kashyap9615@gmail.com</t>
  </si>
  <si>
    <t>KHAN TAHA RIYAZ</t>
  </si>
  <si>
    <t>tahakhan7444@gmail.com</t>
  </si>
  <si>
    <t>GOVES SIMRAN MANVEL</t>
  </si>
  <si>
    <t>simran123@gmail.com</t>
  </si>
  <si>
    <t>KHAN AFROZ FEROZ</t>
  </si>
  <si>
    <t>afshaexam@gmail.com</t>
  </si>
  <si>
    <t>LAZRUS SYLVIA LAWRENCE</t>
  </si>
  <si>
    <t>trisilaswamy7@gmail.com</t>
  </si>
  <si>
    <t>SWAMI KAJAL SUNIL</t>
  </si>
  <si>
    <t>kajal.s.swami226@gmail.com</t>
  </si>
  <si>
    <t>SHAIKH NEDA ZAKIR</t>
  </si>
  <si>
    <t>shaikhneda8055@gmail.com</t>
  </si>
  <si>
    <t>CHOGLAY FAREEHA SHAKEEL</t>
  </si>
  <si>
    <t>fareehashakeel00@gmail.com</t>
  </si>
  <si>
    <t>SHAIKH KAUSAIN IMTIYAZ</t>
  </si>
  <si>
    <t>kaunsainshaikh1999@gmail.com</t>
  </si>
  <si>
    <t>SHAIKH SALMA MEHBOOB</t>
  </si>
  <si>
    <t>nazimabus13@gmail.com</t>
  </si>
  <si>
    <t>SURYAWANSHI NISHA SUNIL</t>
  </si>
  <si>
    <t>nishasuryawanshi@gmail.com</t>
  </si>
  <si>
    <t>MOMIN NAMEERA SHOUKAT</t>
  </si>
  <si>
    <t>nameeramomin786@gmail.com</t>
  </si>
  <si>
    <t>SHAIKH TAISEEN ISMAIL</t>
  </si>
  <si>
    <t>taiseenshaikh84467@gmail.com</t>
  </si>
  <si>
    <t>PATEL AAYESHA RAJJAK</t>
  </si>
  <si>
    <t>KADARA BHAJAN JHAPPAR</t>
  </si>
  <si>
    <t>kadara.bhajan@email.com</t>
  </si>
  <si>
    <t>MOMIN SHIFA MUNIR</t>
  </si>
  <si>
    <t>shifamomin2208@gmail.com</t>
  </si>
  <si>
    <t>SHAIKH MUSKAN MOHD HANIF</t>
  </si>
  <si>
    <t>khanmuskan@gmail.com</t>
  </si>
  <si>
    <t>SHAIKH JUVERIA ARIF AHMED</t>
  </si>
  <si>
    <t>aarifshaikh1@gmail.com</t>
  </si>
  <si>
    <t>SHAIKH SAFFURA HADI</t>
  </si>
  <si>
    <t>dewdroptabbu@gmail.com</t>
  </si>
  <si>
    <t>MOMIN FARHEEN ABDUL RAFIQUE</t>
  </si>
  <si>
    <t>mominfarheen@gmail.com</t>
  </si>
  <si>
    <t>VANLALCHHANHIMI</t>
  </si>
  <si>
    <t>msmatei83@gmail.com</t>
  </si>
  <si>
    <t>SHIKALGAR MUSKAN JAINUDDIN</t>
  </si>
  <si>
    <t>sk.anam41@gmail.com</t>
  </si>
  <si>
    <t>MEMON SANIYA ISMAIL</t>
  </si>
  <si>
    <t>saniyamemon56@gmail.com</t>
  </si>
  <si>
    <t>QURESHI ANAM MUNAF</t>
  </si>
  <si>
    <t>anamqureshi992340@gmail.com</t>
  </si>
  <si>
    <t>SHAIKH ZEENAT SALEEM</t>
  </si>
  <si>
    <t>jinomujahid@gmail.com</t>
  </si>
  <si>
    <t>SHAIKH TASMIYA SALEEM</t>
  </si>
  <si>
    <t>tasmiya62@gmail.com</t>
  </si>
  <si>
    <t>DHAKAL JYOTI BALARAM</t>
  </si>
  <si>
    <t>jyotibd1526@gmail.com</t>
  </si>
  <si>
    <t>CHOPDAR AALIYA MEHBOOB</t>
  </si>
  <si>
    <t>chopdaraaliya0409@gmail.com</t>
  </si>
  <si>
    <t>TAMBOLI SANIYA MUSHTAK</t>
  </si>
  <si>
    <t>saniyatamboli22@gmail.com</t>
  </si>
  <si>
    <t>KUVARAPU LYDIA JOSEPH</t>
  </si>
  <si>
    <t>kuvarapulydi282@gmail.com</t>
  </si>
  <si>
    <t>SHAIKH SIMEEN JAMIL</t>
  </si>
  <si>
    <t>simeenjshaikh@gmail.com</t>
  </si>
  <si>
    <t>SHAIKH HEENA JAVED</t>
  </si>
  <si>
    <t>SHAIKH ALMAS MUSHTAQUE</t>
  </si>
  <si>
    <t>shkamaan27@gmail.com</t>
  </si>
  <si>
    <t>SHAIKH TAHURA SULEMAN</t>
  </si>
  <si>
    <t>shaikhtahura1709@gmail.com</t>
  </si>
  <si>
    <t>SHAIKH RUKHSAR IBRAHIM</t>
  </si>
  <si>
    <t>MADEL NARMADA HUSSIENAPPA</t>
  </si>
  <si>
    <t>amrutamadel91@gmail.com</t>
  </si>
  <si>
    <t>SAYYED NEEHA NASIR</t>
  </si>
  <si>
    <t>sayyedneeha786@gmail.com</t>
  </si>
  <si>
    <t>SAYYED SHIFA SHAHID</t>
  </si>
  <si>
    <t>sayyedshifa992@gmail.com</t>
  </si>
  <si>
    <t>KAZI SHARFAONISHA INUSE</t>
  </si>
  <si>
    <t>sharfonisha@gmail.com</t>
  </si>
  <si>
    <t>SHAIKH SHAMA MEHBOOB</t>
  </si>
  <si>
    <t>amirmshaikh5@gmail.com</t>
  </si>
  <si>
    <t>MISHRA ARPAN ARUN</t>
  </si>
  <si>
    <t>arpanmishra43@gmail.com</t>
  </si>
  <si>
    <t>SHAIKH FATIMA IRAM SAJID</t>
  </si>
  <si>
    <t>fatimashaikh.fs73@gmail.com</t>
  </si>
  <si>
    <t>KHAN ZEBA MOHAMMED RIYAZ</t>
  </si>
  <si>
    <t>riyazkhan4798@gmail.com</t>
  </si>
  <si>
    <t>SHAIKH SANIYA FIROZ</t>
  </si>
  <si>
    <t>saniyashaikh148@gmail.com</t>
  </si>
  <si>
    <t>KHAN MUSKAAN NASIR</t>
  </si>
  <si>
    <t>muskaankhan@gmail.com</t>
  </si>
  <si>
    <t>SHAIKH SABIYA SOBURALI</t>
  </si>
  <si>
    <t>shanayashaikh989@gmail.com</t>
  </si>
  <si>
    <t>SHAIKH SADAF ASHFAQUE</t>
  </si>
  <si>
    <t>sadafshaikh101@gmail.com</t>
  </si>
  <si>
    <t>KALADGI SALEHA AKHTAR HUSSAIN</t>
  </si>
  <si>
    <t>sahk.306@gmail.com</t>
  </si>
  <si>
    <t>HAQUE ALFIYA BABUL</t>
  </si>
  <si>
    <t>babulhaque777@gmail.com</t>
  </si>
  <si>
    <t>KHAN SHAMSIYA SEHROZ BARKAT ALI</t>
  </si>
  <si>
    <t>sehrozkhan2704@gmail.com</t>
  </si>
  <si>
    <t>SHAIKH SHARMILA REHMAN</t>
  </si>
  <si>
    <t>aishapottakasimgari11@gmail.com</t>
  </si>
  <si>
    <t>KHAN FARHEEN YUSUF</t>
  </si>
  <si>
    <t>khanfarheen022@gmail.com</t>
  </si>
  <si>
    <t>TAHIRAH</t>
  </si>
  <si>
    <t>zohramohsinyar65@gmail.com</t>
  </si>
  <si>
    <t>HAMIDAH</t>
  </si>
  <si>
    <t>hamidaikhtiari.26@gmail.com</t>
  </si>
  <si>
    <t>RAWOFA</t>
  </si>
  <si>
    <t>2017r.taieb@gmail.com</t>
  </si>
  <si>
    <t>NAZDANAH KAZIMI</t>
  </si>
  <si>
    <t>nazdanakazimi65@gmail.com</t>
  </si>
  <si>
    <t>QURESHI SAMREEN RAFIQUE</t>
  </si>
  <si>
    <t>q.samreen777@gmail.com</t>
  </si>
  <si>
    <t>INAMDAR TABASSUM ISHAQUE</t>
  </si>
  <si>
    <t>inamdartabs4@gmail.com</t>
  </si>
  <si>
    <t>SHAIKH SHIFA AFSAR</t>
  </si>
  <si>
    <t>shaikhshifa288@gmail.com</t>
  </si>
  <si>
    <t>ANSARI SANIYA SHAHROOM</t>
  </si>
  <si>
    <t>saniya123@gmail.com</t>
  </si>
  <si>
    <t>SAYED MUSKAN ALIM</t>
  </si>
  <si>
    <t>musk.rox@gmail.com</t>
  </si>
  <si>
    <t>SHAIKH ABUZAR ANIS</t>
  </si>
  <si>
    <t>SHAIKH HUZEF RIYAZ</t>
  </si>
  <si>
    <t>shaikhhuzef123@gmail.com</t>
  </si>
  <si>
    <t>KHAN SHAYBAN SALIM</t>
  </si>
  <si>
    <t>shaybankhan12345@gmail.com</t>
  </si>
  <si>
    <t>SHAIKH MUJAHID MUBARAK</t>
  </si>
  <si>
    <t>mujahidann@gmail.com</t>
  </si>
  <si>
    <t>KAZI SHAFIN ASIF</t>
  </si>
  <si>
    <t>kazitaslim20@gmail.com</t>
  </si>
  <si>
    <t>SHAIKH FAIZAN ABDUL RAZAK</t>
  </si>
  <si>
    <t>faizansk19@gmail.com</t>
  </si>
  <si>
    <t>RAJPUT SANDESH SATISH</t>
  </si>
  <si>
    <t>immanuelrajput1@gmail.com</t>
  </si>
  <si>
    <t>DAWATKHANI MOHAMMED KAIF EJAZ</t>
  </si>
  <si>
    <t>ATTAR MAAZ RIYAZ</t>
  </si>
  <si>
    <t>tarannumattar420@gmail.com</t>
  </si>
  <si>
    <t>PATEL ARSHAD ABDULGANI</t>
  </si>
  <si>
    <t>SASANE JOEL BALWANT</t>
  </si>
  <si>
    <t>sasanejoel211@gmail.com</t>
  </si>
  <si>
    <t>SHAIKH SOHAIL SALIM</t>
  </si>
  <si>
    <t>sohailshaikh70662796@gmail.com</t>
  </si>
  <si>
    <t>KHAN MAROOF MUNAF</t>
  </si>
  <si>
    <t>rumanasayed6@gmail.com</t>
  </si>
  <si>
    <t>SAYYED SARFARAZ SHAMSHUDDIN</t>
  </si>
  <si>
    <t>sayyedsarfaraz760@gmail.com</t>
  </si>
  <si>
    <t>SHAIKH SHAHNAWAZ ISLAMUDDIN</t>
  </si>
  <si>
    <t>SHAIKH MD MAAZ MEHABOOB HASAN</t>
  </si>
  <si>
    <t>maazshaikh7020@gmail.com</t>
  </si>
  <si>
    <t>MANIYAR AAYAN IQBAL</t>
  </si>
  <si>
    <t>ayanmaniyar45@gmail.com</t>
  </si>
  <si>
    <t>KHAN IRFAN MOHD KAMAL</t>
  </si>
  <si>
    <t>irfan0160@yahoo.com</t>
  </si>
  <si>
    <t>MALICK NAUSHAD PARVEZ</t>
  </si>
  <si>
    <t>danishsayyed20@gmail.com</t>
  </si>
  <si>
    <t>DUDUKE ATIF ASLAM</t>
  </si>
  <si>
    <t>MOHAMMED IRSHAD MOHAMMED AFSAR</t>
  </si>
  <si>
    <t>khirshad143@gmail.com</t>
  </si>
  <si>
    <t>SAYYED MOIEN MALIK</t>
  </si>
  <si>
    <t>moinsayyed47@gmail.com</t>
  </si>
  <si>
    <t>KALYAN JAGJEET SINGH JAGATAR SINGH</t>
  </si>
  <si>
    <t>singhjagjeet790@gmail.com</t>
  </si>
  <si>
    <t>SHAIKH KASIM IDMOHAMMAD</t>
  </si>
  <si>
    <t>shaikhkasim144@gmail.com</t>
  </si>
  <si>
    <t>KHAN AFREED AKRAM</t>
  </si>
  <si>
    <t>KAZI MUNZIR SADIK</t>
  </si>
  <si>
    <t>SALMANI AMRULA KASIM</t>
  </si>
  <si>
    <t>amrulla009@gmail.com</t>
  </si>
  <si>
    <t>ABDUL RAHEMAN MOHAMAD ADBUL MALIK</t>
  </si>
  <si>
    <t>abdulraheman24@gmail.com</t>
  </si>
  <si>
    <t>MOHAMMED FAROOQUE SAYYED</t>
  </si>
  <si>
    <t>wywwvh@gmail.com</t>
  </si>
  <si>
    <t>KHAN SALMAN SULTAN</t>
  </si>
  <si>
    <t>SHAIKH RIZWAN KADER</t>
  </si>
  <si>
    <t>rkshaikh955@gmail.com</t>
  </si>
  <si>
    <t>PATHAN DANISH AHMED FAROOQ KHAN</t>
  </si>
  <si>
    <t>navedalisayyed@gmail.com</t>
  </si>
  <si>
    <t>SAYYED AZMATALI SHAFAKATALI</t>
  </si>
  <si>
    <t>azmatsayed520@gmail.com</t>
  </si>
  <si>
    <t>SHAIKH AFNAN FARID</t>
  </si>
  <si>
    <t>as1828059@gmail.com</t>
  </si>
  <si>
    <t>SHAIKH MOHSIN ILAHI</t>
  </si>
  <si>
    <t>SHAIKH HANEEN FAROOQUE</t>
  </si>
  <si>
    <t>haneenshaikh28@gmail.com</t>
  </si>
  <si>
    <t>ANSARI TAYYAB TAHER</t>
  </si>
  <si>
    <t>tayyabsultan812@gmail.com</t>
  </si>
  <si>
    <t>NAFFAR HUSAIN ISMAIL</t>
  </si>
  <si>
    <t>hussainnaffar533@gmail.com</t>
  </si>
  <si>
    <t>SAJJAN NABIL ABDUL RAHIM</t>
  </si>
  <si>
    <t>nabilkhan81634@gmail.com</t>
  </si>
  <si>
    <t>KHAN AFFAN ASIF</t>
  </si>
  <si>
    <t>affanakhan9848@gmail.com</t>
  </si>
  <si>
    <t>SHAIKH ABUZAR JAMAL</t>
  </si>
  <si>
    <t>shaikhabuzar45as@gmail.com</t>
  </si>
  <si>
    <t>HAWA FARHAN SHAFI</t>
  </si>
  <si>
    <t>SHAIKH MUNTAZIM SIDDIQ</t>
  </si>
  <si>
    <t>junctionpune@gmail.com</t>
  </si>
  <si>
    <t>SHAIKH ADIL SALIM</t>
  </si>
  <si>
    <t>adilshaikh31343@gmail.com</t>
  </si>
  <si>
    <t>SAYED SAMEER SAYED ZAINULLAH</t>
  </si>
  <si>
    <t>sameer.sayed6599@gmail.com</t>
  </si>
  <si>
    <t>SHAIKH AFTAB ISLAM</t>
  </si>
  <si>
    <t>aftabshaikh99@gmail.com</t>
  </si>
  <si>
    <t>SHAIKH ATIQUE ABDUL RASHID</t>
  </si>
  <si>
    <t>atikshaikh9595@gmail.com</t>
  </si>
  <si>
    <t>SAYYED SANAM ABDUL</t>
  </si>
  <si>
    <t>shelarshubham830@gmail.com</t>
  </si>
  <si>
    <t>DABILKAR QAIS NAUSHAD</t>
  </si>
  <si>
    <t>dabilkarqais@gmail.com</t>
  </si>
  <si>
    <t>SAYYED ASHRAFALI MEHAFUJALI</t>
  </si>
  <si>
    <t>sayyedali335@gmail.com</t>
  </si>
  <si>
    <t>VHORA ANAS AHMAD</t>
  </si>
  <si>
    <t>vhoraanas2@gmail.com</t>
  </si>
  <si>
    <t>SHAIKH KHUZAIM ASIF</t>
  </si>
  <si>
    <t>afisalshaikh5552@gmail.com</t>
  </si>
  <si>
    <t>QURESHI ALTAMESH GULAM DASTAGIR</t>
  </si>
  <si>
    <t>itsmealtamash777@gmail.com</t>
  </si>
  <si>
    <t>KHAN AAVEZ SHAMSHUDDIN</t>
  </si>
  <si>
    <t>aawezkhan88@gmail.com</t>
  </si>
  <si>
    <t>SHAH ABDUL AHAD SALEEM</t>
  </si>
  <si>
    <t>abomination014@gmail.com</t>
  </si>
  <si>
    <t>SHAIKH SAJJAD SHAIKH JAVED</t>
  </si>
  <si>
    <t>shaikhsajjad1234@gmail.com</t>
  </si>
  <si>
    <t>DALAL ABDULKHALIQUE MOHDYUSUF</t>
  </si>
  <si>
    <t>hk5410215@gmail.com</t>
  </si>
  <si>
    <t>KHAN FAIZAN SAMEER</t>
  </si>
  <si>
    <t>khanmastar@gmail.com</t>
  </si>
  <si>
    <t>CHAUHAN MUJAHEED ABDUL WAHID</t>
  </si>
  <si>
    <t>mujaheedchauhan430@gmail.com</t>
  </si>
  <si>
    <t>SHAIKH ZAHID AHMED FARID AHMED</t>
  </si>
  <si>
    <t>shaikhzahid0000@gmail.com</t>
  </si>
  <si>
    <t>KHAN ADNAAN WASEEM</t>
  </si>
  <si>
    <t>khanadnaan220@gmail.com</t>
  </si>
  <si>
    <t>PATHAN AMAN SHABBIRKHAN</t>
  </si>
  <si>
    <t>aman.pathan99@yahoo.com</t>
  </si>
  <si>
    <t>PATHAN ARBAAZ GAFFAR</t>
  </si>
  <si>
    <t>pathanarbaaz88@gmail.com</t>
  </si>
  <si>
    <t>SHAIKH SAMEER HYDERALI</t>
  </si>
  <si>
    <t>KHAN AAMIR ASLAM</t>
  </si>
  <si>
    <t>aamirkhans9960@gmail.com</t>
  </si>
  <si>
    <t>SHAIKH MOHSIN IQBAL</t>
  </si>
  <si>
    <t>rafikbeig.786@gmail.com</t>
  </si>
  <si>
    <t>KHAN MOIN ANWAR</t>
  </si>
  <si>
    <t>soheb.bepari@yahoo.com</t>
  </si>
  <si>
    <t>SAYYED AMANULLAH ASLAM</t>
  </si>
  <si>
    <t>amansayyed61.as@gmail.com</t>
  </si>
  <si>
    <t>PATHAN FAHAD FARUKH</t>
  </si>
  <si>
    <t>fahadp66@gmail.com</t>
  </si>
  <si>
    <t>SAUDAGAR AZHAR ALTAF</t>
  </si>
  <si>
    <t>nsrnlandge@gmail.com</t>
  </si>
  <si>
    <t>JAISWAR SAURABH SURESHKUMAR</t>
  </si>
  <si>
    <t>saurabhjaiswar124@gmail.com</t>
  </si>
  <si>
    <t>SHAIKH MOHAMMAD NOMAN FAROOQUE</t>
  </si>
  <si>
    <t>nomansk78663@gmail.com</t>
  </si>
  <si>
    <t>KHAN MOIN ISMAIL</t>
  </si>
  <si>
    <t>moinkhan8975@gmail.com</t>
  </si>
  <si>
    <t>MOHD FAISAL</t>
  </si>
  <si>
    <t>akinfotech@yahoo.com</t>
  </si>
  <si>
    <t>SINDWANI THOMAS RAJESH</t>
  </si>
  <si>
    <t>thomassindwani442@gmail.com</t>
  </si>
  <si>
    <t>SAYED ALTAMASH ALIM</t>
  </si>
  <si>
    <t>altamashsayed50@gmail.com</t>
  </si>
  <si>
    <t>KHODE JAY VISHWAS</t>
  </si>
  <si>
    <t>amanpathan1607@gmail.com</t>
  </si>
  <si>
    <t>SHAIKH MOHAMMEDALI ISMAIL</t>
  </si>
  <si>
    <t>shaikh7276102847@gmail.com</t>
  </si>
  <si>
    <t>SHAIKH USAMA ANWER</t>
  </si>
  <si>
    <t>313sam786@gmail.com</t>
  </si>
  <si>
    <t>NATAKAL MUHIYADDINSINAN MOOSA</t>
  </si>
  <si>
    <t>sinanrc@gmail.com</t>
  </si>
  <si>
    <t>SHAIKH SOHAIL KUTBUDDIN</t>
  </si>
  <si>
    <t>ss5747@gmail.com</t>
  </si>
  <si>
    <t>PATEL LUKMAN AKHLAQUE</t>
  </si>
  <si>
    <t>patellukman13@gmail.com</t>
  </si>
  <si>
    <t>SHAIKH AFZAAN ASLAM</t>
  </si>
  <si>
    <t>afzaanshaikh2@gmail.com</t>
  </si>
  <si>
    <t>KHAN MOHAMMED AYYUB ABRAR AHEMED</t>
  </si>
  <si>
    <t>kammar07@gmail.com</t>
  </si>
  <si>
    <t>KHAN MOHD AFRIDI FEROZ</t>
  </si>
  <si>
    <t>affjazz1639@gmail.com</t>
  </si>
  <si>
    <t>SAH RAHUL RAMKUMAR</t>
  </si>
  <si>
    <t>rahulsah54@gmail.com</t>
  </si>
  <si>
    <t>ABDULRAHMAN ABSHIR AHMED</t>
  </si>
  <si>
    <t>taayib.12.a@gmail.com</t>
  </si>
  <si>
    <t>HARSHAD BASHEER K</t>
  </si>
  <si>
    <t>harshadbasheer9@gmail.com</t>
  </si>
  <si>
    <t>SHAIKH YUSUF SALIM</t>
  </si>
  <si>
    <t>sufishaikh1236@gmail.com</t>
  </si>
  <si>
    <t>DESHMUKH MOHD VIQAR GULAM ADIL</t>
  </si>
  <si>
    <t>viqard@gmail.com</t>
  </si>
  <si>
    <t>SIDDIBILAL AAMIR HUMZA ARIF AHMED</t>
  </si>
  <si>
    <t>aamirhumzasiddibilal@gmail.com</t>
  </si>
  <si>
    <t>SHAIKH SAKIB RIYAZ</t>
  </si>
  <si>
    <t>sakibsrk555@gmail.com</t>
  </si>
  <si>
    <t>SHAIKH ANAS RASHID</t>
  </si>
  <si>
    <t>anasshaikh1997@gmail.com</t>
  </si>
  <si>
    <t>JOGILKAR MAAZ KHAIRUDDIN</t>
  </si>
  <si>
    <t>maazjogilkar59@gmail.com</t>
  </si>
  <si>
    <t>INAMDAR SOHAIL JAMEER</t>
  </si>
  <si>
    <t>ALI ZAFAR</t>
  </si>
  <si>
    <t>alizafaralizada046@gmail.com</t>
  </si>
  <si>
    <t>ALAWUDDIN</t>
  </si>
  <si>
    <t>alawuddin.j33@gmail.com</t>
  </si>
  <si>
    <t>ESMATULLAH</t>
  </si>
  <si>
    <t>esmatullah.hashimi2016@gmail.com</t>
  </si>
  <si>
    <t>IZATULLAH NASORULLAH</t>
  </si>
  <si>
    <t>izat.masroor51@gmail.com</t>
  </si>
  <si>
    <t>KHODIDAD KHASHAK YAR</t>
  </si>
  <si>
    <t>khudaidadkatawazai@gmail.com</t>
  </si>
  <si>
    <t>ALI RAMIN EHSAN MAHMOOD</t>
  </si>
  <si>
    <t>aliraminm360@gmail.com</t>
  </si>
  <si>
    <t>ABDUL HAKEM MOHAMMAD JUMA</t>
  </si>
  <si>
    <t>hakem.atai2018@gmail.com</t>
  </si>
  <si>
    <t>SAYYED FARAZ PARVEZ</t>
  </si>
  <si>
    <t>SYED MOHAMMED ABUBAKAR BUKHARI</t>
  </si>
  <si>
    <t>h646712@gmail.com</t>
  </si>
  <si>
    <t>KHAN SOHAIL UMAR</t>
  </si>
  <si>
    <t>deadsharinganrulezzz@gmail.com</t>
  </si>
  <si>
    <t>SHAFIULLAH EZATULLAH</t>
  </si>
  <si>
    <t>shafiullahamiri788@yahoo.com</t>
  </si>
  <si>
    <t>MALYAR ASHIQULLAH</t>
  </si>
  <si>
    <t>malyarshenwari@gmail.com</t>
  </si>
  <si>
    <t>IBRAHIM MOHAMMAD SEDIQ</t>
  </si>
  <si>
    <t>ibrahimsediqyar@gmail.com</t>
  </si>
  <si>
    <t>SHAIKH MUSADDIQ NASIR</t>
  </si>
  <si>
    <t>musaddiq997@gmail.com</t>
  </si>
  <si>
    <t>CHOUDHARY SUFIYAN JAVID</t>
  </si>
  <si>
    <t>sufiyanjc786@gmail.com</t>
  </si>
  <si>
    <t>UKHEDA SUSHILKUMAR KARANSINGH</t>
  </si>
  <si>
    <t>jshree2906@gmail.com</t>
  </si>
  <si>
    <t>KHAN AKHTAR RAZA MASOOM ALI</t>
  </si>
  <si>
    <t>ka412953@gmail.com</t>
  </si>
  <si>
    <t>SHAIKH SHADAB JAVED</t>
  </si>
  <si>
    <t>shshaikh198@gmail.com</t>
  </si>
  <si>
    <t>ROHULLAH</t>
  </si>
  <si>
    <t>rohullah.fana@yahoo.com</t>
  </si>
  <si>
    <t>ANSARI FAIZ MO SHAHBUDDIN</t>
  </si>
  <si>
    <t>faizansari61907@gmail.com</t>
  </si>
  <si>
    <t>GODBOLE VISHAL ARVIND</t>
  </si>
  <si>
    <t>vishal.vishlove2001@gmail.com</t>
  </si>
  <si>
    <t>SHAIKH AKIB ABDUL SATTAR</t>
  </si>
  <si>
    <t>akibshaikh045@gmail.com</t>
  </si>
  <si>
    <t>ANSARI AZIM ALAM</t>
  </si>
  <si>
    <t>tripaleaansari27719992015@gmail.com</t>
  </si>
  <si>
    <t>NAIKODI MUSSKAN ANWAR</t>
  </si>
  <si>
    <t>naikodi2602@gmail.com</t>
  </si>
  <si>
    <t>F.Y.B.C.A. SCIENCE</t>
  </si>
  <si>
    <t>ANSARI UMMEHANI MEHTAB</t>
  </si>
  <si>
    <t>ansari.ummehani123@gmail.com</t>
  </si>
  <si>
    <t>TAJMAT KANEETA RIZWAN</t>
  </si>
  <si>
    <t>ktajmat@gmail.com</t>
  </si>
  <si>
    <t>BHAIJAN YASMEEN MAKSUD</t>
  </si>
  <si>
    <t>yasmeenbhaijan@gmail.com</t>
  </si>
  <si>
    <t>KHAN SANA JABIR</t>
  </si>
  <si>
    <t>kh.sana29@gmail.com</t>
  </si>
  <si>
    <t>SHAIKH IFFHAT YUNUS</t>
  </si>
  <si>
    <t>nazneenshaikh858@gmail.com</t>
  </si>
  <si>
    <t>PATEL HEENA AKBAR</t>
  </si>
  <si>
    <t>patelheena2506@gmail.com</t>
  </si>
  <si>
    <t>SHAIKH SHIFA YUSUF</t>
  </si>
  <si>
    <t>sshaikhshifa@gmail.com</t>
  </si>
  <si>
    <t>SHAIKH MUSKAN AZIZ</t>
  </si>
  <si>
    <t>PEERZADE AFSHA ZIAUDDIN</t>
  </si>
  <si>
    <t>afshapeer.abeda@gmail.com</t>
  </si>
  <si>
    <t>SACHE ALMAS GULAB</t>
  </si>
  <si>
    <t>alfiyasache@gmail.com</t>
  </si>
  <si>
    <t>MULLA NAFISA FARUK</t>
  </si>
  <si>
    <t>farukmulla79@gmail.com</t>
  </si>
  <si>
    <t>SHAIKH ERAM AWWAL</t>
  </si>
  <si>
    <t>shaikheram435@gmail.com</t>
  </si>
  <si>
    <t>SHAIKH ZAINAB SAEED</t>
  </si>
  <si>
    <t>shaikhzainab872@gmail.com</t>
  </si>
  <si>
    <t>SATHI AFSHA A AZIZ</t>
  </si>
  <si>
    <t>afshaaziz99@gmail.com</t>
  </si>
  <si>
    <t>JALGAONKAR SARA SHAFIK</t>
  </si>
  <si>
    <t>sarajalgaonkar8@gmail.com</t>
  </si>
  <si>
    <t>KHAN SHIFA MASROOR</t>
  </si>
  <si>
    <t>khanshifa954@gmail.com</t>
  </si>
  <si>
    <t>SHAIKH LUBNA HASAN</t>
  </si>
  <si>
    <t>ss.lubna61@gmail.com</t>
  </si>
  <si>
    <t>RAI POOJA RAJENDRA</t>
  </si>
  <si>
    <t>sweetypiepooja1998@gmail.com</t>
  </si>
  <si>
    <t>PASHA MEENAZ JAMAL</t>
  </si>
  <si>
    <t>KHATIK AMREEN ABDUL RAHMAN</t>
  </si>
  <si>
    <t>shaikh.mdsadique111@gmail.com</t>
  </si>
  <si>
    <t>TADAVI ILMACSHA SARFARAZ</t>
  </si>
  <si>
    <t>BHOOL MEENA CHANDRASING</t>
  </si>
  <si>
    <t>meenabhul7083@gmail.com</t>
  </si>
  <si>
    <t>INAMDAR TABASSUM ISMAIL</t>
  </si>
  <si>
    <t>ismailinamdar7272@gmail.com</t>
  </si>
  <si>
    <t>SHAIKH SIFA RAHUF</t>
  </si>
  <si>
    <t>shaikhshifa@gmail.com</t>
  </si>
  <si>
    <t>SHAIKH MUSKAN KAMAL</t>
  </si>
  <si>
    <t>shaikhmuskan227@gmail.com</t>
  </si>
  <si>
    <t>JAMADAR FARHANA YUNUS</t>
  </si>
  <si>
    <t>jamadarfarhana123@gmail.com</t>
  </si>
  <si>
    <t>SINGH MEGHNA MUNAWAR</t>
  </si>
  <si>
    <t>khankamil02@gmail.com</t>
  </si>
  <si>
    <t>SHAIKH SHABNAM ISLAM</t>
  </si>
  <si>
    <t>SHAIKH NAMEERA FEROZ</t>
  </si>
  <si>
    <t>ferozmaniyar7@gmail.com</t>
  </si>
  <si>
    <t>ANSARI SHAHAJAHAN MOHIUDDIN</t>
  </si>
  <si>
    <t>zoyaansari354@gmail.com</t>
  </si>
  <si>
    <t>DAFFEDAR RUMANA MOHD NAEEM</t>
  </si>
  <si>
    <t>rumanadafedar786@gmail.com</t>
  </si>
  <si>
    <t>NAGPURE SHUBHANGI VINAYAK</t>
  </si>
  <si>
    <t>nagpureshubhangi485@gmail.com</t>
  </si>
  <si>
    <t>SINGH RANVEER AMRESH</t>
  </si>
  <si>
    <t>rv8263262@gmail.com</t>
  </si>
  <si>
    <t>GUPTA CHANDAN GAGAN</t>
  </si>
  <si>
    <t>guptachandan.5786@gmail.com</t>
  </si>
  <si>
    <t>KHAN FAIZZAN SHAHID</t>
  </si>
  <si>
    <t>yadav786r@gmail.com</t>
  </si>
  <si>
    <t>BAIG MUNNAWAR ANWAR</t>
  </si>
  <si>
    <t>munnawarbaig88@gmail.com</t>
  </si>
  <si>
    <t>TAMBOLI MOBIN SHAMSHUDDIN</t>
  </si>
  <si>
    <t>mobintab786@gmail.com</t>
  </si>
  <si>
    <t>SALVI STELLA SAMUEL</t>
  </si>
  <si>
    <t>stellasalvi16@gmail.com</t>
  </si>
  <si>
    <t>SHAIKH ARSHAAN NASIR</t>
  </si>
  <si>
    <t>arshaan.shaikh111@gmail.con</t>
  </si>
  <si>
    <t>KHAN SAHIL SHAKIL</t>
  </si>
  <si>
    <t>sahil411khan@gmail.com</t>
  </si>
  <si>
    <t>SHAIKH JIBRAN AFROZ</t>
  </si>
  <si>
    <t>shaikhjibrran32@gmail.com</t>
  </si>
  <si>
    <t>PATEL AMAN MAHAMADSIRAJ</t>
  </si>
  <si>
    <t>amanp2755@gmail.com</t>
  </si>
  <si>
    <t>DURGE TUSHAR RAJU</t>
  </si>
  <si>
    <t>tushardurge8@gmail.com</t>
  </si>
  <si>
    <t>SHAIKH HUZAIF ABID</t>
  </si>
  <si>
    <t>shaikhhuzaif512@gmail.com</t>
  </si>
  <si>
    <t>ANSARI YAROKH SAMIUDDIN</t>
  </si>
  <si>
    <t>yarokhansari8080@gmail.com</t>
  </si>
  <si>
    <t>ALAND AFTAB ABDUL SATTAR</t>
  </si>
  <si>
    <t>aftabaland70@gmail.com</t>
  </si>
  <si>
    <t>SAJJAN ZEESHAN RIYAZUDDIN</t>
  </si>
  <si>
    <t>zeeshaansajjan@gmail.com</t>
  </si>
  <si>
    <t>MUKADAM MINAAM JALIL</t>
  </si>
  <si>
    <t>minammukadam@gmail.com</t>
  </si>
  <si>
    <t>RAJBAY AVES JAVED</t>
  </si>
  <si>
    <t>avesrajbay21@gmail.com</t>
  </si>
  <si>
    <t>SAYYED TALIB ARIF</t>
  </si>
  <si>
    <t>1999talibsayyed@gmail.com</t>
  </si>
  <si>
    <t>SHAIKH BURHAN FARID</t>
  </si>
  <si>
    <t>SAYYED SAQLAIN MUSHTAQUE</t>
  </si>
  <si>
    <t>sayyedsaqlain1990@outlook.com</t>
  </si>
  <si>
    <t>MD SADIQUE KHAN</t>
  </si>
  <si>
    <t>ksadique489@gmail.com</t>
  </si>
  <si>
    <t>SAYYED MOHD SAAD RIYAZALI</t>
  </si>
  <si>
    <t>sayyedsaad2711@gmail.com</t>
  </si>
  <si>
    <t>TANZEELUR RAHMAN ABUL IRFAN</t>
  </si>
  <si>
    <t>tnzlansari@gmail.com</t>
  </si>
  <si>
    <t>SHAIKH AMIR HAKIMSAB</t>
  </si>
  <si>
    <t>shaikhamir7421@gmail.com</t>
  </si>
  <si>
    <t>SHAIKH ASHRAF SHAKIR</t>
  </si>
  <si>
    <t>ashraf9767shaikh@gmail.com</t>
  </si>
  <si>
    <t>SHAIKH HUZEFA SHABBIR</t>
  </si>
  <si>
    <t>huzefa348.ss@gmail.com</t>
  </si>
  <si>
    <t>SHAIKH MAAZIL ZAFAR</t>
  </si>
  <si>
    <t>maazilshaikh399@gmail.com</t>
  </si>
  <si>
    <t>PATHAN SHADAB RUSTAM</t>
  </si>
  <si>
    <t>shadabpathan612@gmail.com</t>
  </si>
  <si>
    <t>CHOUDHARY PRAKASH KANAYALAL</t>
  </si>
  <si>
    <t>LANGPOKLAKPAM DINESHKUMAR</t>
  </si>
  <si>
    <t>dineshlangpok@gmail.com</t>
  </si>
  <si>
    <t>KAZI FAISAL WAHID</t>
  </si>
  <si>
    <t>kazif123@gmail.com</t>
  </si>
  <si>
    <t>SHAIKH USAMA AHMED NOOR</t>
  </si>
  <si>
    <t>usamadbest680@gmail.com</t>
  </si>
  <si>
    <t>MOMIN SAKIB SHOUKAT</t>
  </si>
  <si>
    <t>sakibmomin2010@gmail.com</t>
  </si>
  <si>
    <t>MEMON SUFIYAN SALIM</t>
  </si>
  <si>
    <t>memonsufiyan800@gmail.com</t>
  </si>
  <si>
    <t>CHOUDHARY ASHITOSH VIMALPRAKASH</t>
  </si>
  <si>
    <t>ajayc6928@gmail.com</t>
  </si>
  <si>
    <t>SALUNKE VAIBHAV BABU</t>
  </si>
  <si>
    <t>vaibhav.trimurti3@gamil.com</t>
  </si>
  <si>
    <t>ATTAR PARVEJ ASHPAK</t>
  </si>
  <si>
    <t>parvej.attar.pa@gmail.com</t>
  </si>
  <si>
    <t>PATEL MOHAMMAD SAIFYASIN MOHAMMAD ASHRAF</t>
  </si>
  <si>
    <t>saifpatel97100@gmail.com</t>
  </si>
  <si>
    <t>SHELKE SOMESH PARSHURAM</t>
  </si>
  <si>
    <t>djdurgesh1024@gmail.com</t>
  </si>
  <si>
    <t>KAZIMI WAQAR REHMAN</t>
  </si>
  <si>
    <t>waqarkazimi@gmai.com</t>
  </si>
  <si>
    <t>SAYYED SAIF ALI ARMAN ALI</t>
  </si>
  <si>
    <t>saifsayyed465@gmail.com</t>
  </si>
  <si>
    <t>ATTAR FARDEEN RIYAZ</t>
  </si>
  <si>
    <t>fardeenattar09@gmail.com</t>
  </si>
  <si>
    <t>GAIKWAD RUSHABH RAJENDRA</t>
  </si>
  <si>
    <t>rushabhgaikwad430@gmail.com</t>
  </si>
  <si>
    <t>ANSARI MOHAMMED IRFAN TASLIM AHMED</t>
  </si>
  <si>
    <t>irfanansari8485@gmail.com</t>
  </si>
  <si>
    <t>QURESHI FAIZAN IFTEKAR</t>
  </si>
  <si>
    <t>qfaizan960@gmail.com</t>
  </si>
  <si>
    <t>KHAN FUZAL MASOOD SHAREQUE MOHAMMED</t>
  </si>
  <si>
    <t>fuzailkhan355@gmail.com</t>
  </si>
  <si>
    <t>SIRKHOT MOHAMMAD KHALIL AHMED</t>
  </si>
  <si>
    <t>sirkhotmohammad64@gmail.com</t>
  </si>
  <si>
    <t>SHAIKH RAHIL ARIF</t>
  </si>
  <si>
    <t>shaikhrahil2397@gmail.com</t>
  </si>
  <si>
    <t>ABHISHEK MISHRA</t>
  </si>
  <si>
    <t>abhirise2017@gmail.com</t>
  </si>
  <si>
    <t>SHAIKH ARSHAD SHARIF</t>
  </si>
  <si>
    <t>askask125@gmail.com</t>
  </si>
  <si>
    <t>SHAIKH ASIYA GAFUR</t>
  </si>
  <si>
    <t>wasiyashaikh78@gmail.com</t>
  </si>
  <si>
    <t>BAGBAN SADIYA WASIM</t>
  </si>
  <si>
    <t>shaikhsadiya7860@gmail.com</t>
  </si>
  <si>
    <t>AMR ABDULRAHMAN ABDULHAK</t>
  </si>
  <si>
    <t>amralqershi97@gmail.com</t>
  </si>
  <si>
    <t>SAYYED ASHANA IRSHAD</t>
  </si>
  <si>
    <t>ashnasayyed8@gmail.com</t>
  </si>
  <si>
    <t>MOHD MUSHARRAF MOHD HAKIM</t>
  </si>
  <si>
    <t>shaikh.ashraf78683@yahoo.com</t>
  </si>
  <si>
    <t>KHAN SAIF MUNIR</t>
  </si>
  <si>
    <t>saifmkhan99@gmail.com</t>
  </si>
  <si>
    <t>JADHAV SHIVGANGA DADASAHEB</t>
  </si>
  <si>
    <t>jadhave@gmail.com</t>
  </si>
  <si>
    <t>YADAV POOJA AMBIKA</t>
  </si>
  <si>
    <t>anshuyadav904@gmail.com</t>
  </si>
  <si>
    <t>JHA NEHA RAGHVENDRA</t>
  </si>
  <si>
    <t>njha831@gmail.com</t>
  </si>
  <si>
    <t>CHOUDHARY BISMILLAH GULAB</t>
  </si>
  <si>
    <t>khalil196mallebhari@gmail.com</t>
  </si>
  <si>
    <t>MALLEBHARI GAUSIYA KHALIL</t>
  </si>
  <si>
    <t>khalil1969mallebhari@gmail.com</t>
  </si>
  <si>
    <t>RAM KHUSHBUKUMARI RAJKUMAR</t>
  </si>
  <si>
    <t>khushburam30@gmail.com</t>
  </si>
  <si>
    <t>LASKAR RUBINA ABDULDAYAN</t>
  </si>
  <si>
    <t>rubinalashker2000@gmail.com</t>
  </si>
  <si>
    <t>BHATIA HEMA BHARAT</t>
  </si>
  <si>
    <t>hemabhatia786@gmail.com</t>
  </si>
  <si>
    <t>SHAIKH KAUSAR IQBAL</t>
  </si>
  <si>
    <t>shaikh001kausar@gmail.com</t>
  </si>
  <si>
    <t>SHAIKH RIDA SAJID</t>
  </si>
  <si>
    <t>ridashaikh123@gmail.com</t>
  </si>
  <si>
    <t>NAIR DISHA DILIP</t>
  </si>
  <si>
    <t>disha1999nair@gmail.com</t>
  </si>
  <si>
    <t>KHANDELWAL DIKSHA MUKESH</t>
  </si>
  <si>
    <t>dikshakhandelwal1998@gmail.com</t>
  </si>
  <si>
    <t>KHOKAWALA SUMIYA SHOYEB</t>
  </si>
  <si>
    <t>sumaiyakhokawala12@gmail.com</t>
  </si>
  <si>
    <t>NAZIR LAIBA IRSHAD</t>
  </si>
  <si>
    <t>nazirlaiba1@gmail.com</t>
  </si>
  <si>
    <t>SAYYED TASNEEM SAMEER</t>
  </si>
  <si>
    <t>tasneemsayyed1906@gmail.com</t>
  </si>
  <si>
    <t>SHAIKH SHABINA RAEES</t>
  </si>
  <si>
    <t>shaikhshabina712@gfmail.com</t>
  </si>
  <si>
    <t>SHAIKH FARHEEN MUJEEB</t>
  </si>
  <si>
    <t>khanrashida212@gmail.com</t>
  </si>
  <si>
    <t>SHAH TAMANNA RAJJAB ALI</t>
  </si>
  <si>
    <t>shaht6212@gmail.com</t>
  </si>
  <si>
    <t>SAMAD SHABNAM KHALIL</t>
  </si>
  <si>
    <t>shabosamad99@gmail.com</t>
  </si>
  <si>
    <t>QADRI SABEENA YUNUS</t>
  </si>
  <si>
    <t>samnu0204@gim.com</t>
  </si>
  <si>
    <t>SHAIKH AFREEN ASIF</t>
  </si>
  <si>
    <t>shaikhafreen078@gmail.com</t>
  </si>
  <si>
    <t>SAYYAD PAREENA TAJUDDIN</t>
  </si>
  <si>
    <t>muskansayyad893@gmail.com</t>
  </si>
  <si>
    <t>SHAIKH FAIZA MOHD IQBAL</t>
  </si>
  <si>
    <t>www.faizask2000@gmail.com</t>
  </si>
  <si>
    <t>SHAIKH AMANA SALEEM</t>
  </si>
  <si>
    <t>samnu0204@gmail.com</t>
  </si>
  <si>
    <t>SHAIKH MUSKAN MEHBOOB</t>
  </si>
  <si>
    <t>muskanshaikh245@gmail.com</t>
  </si>
  <si>
    <t>SHAIKH ALIYA SALIM</t>
  </si>
  <si>
    <t>KUMBHAR KAVITA VITTHAL</t>
  </si>
  <si>
    <t>SHAIKH AYESHA MOHAMMED</t>
  </si>
  <si>
    <t>saeedashaikh68@gmail.com</t>
  </si>
  <si>
    <t>VASVADAWALA SAKINA KHOZEMA</t>
  </si>
  <si>
    <t>sakinakjb@gmail.com</t>
  </si>
  <si>
    <t>MOHITE ASHWINI MACHINDRA</t>
  </si>
  <si>
    <t>machindramht@gmail.com</t>
  </si>
  <si>
    <t>MULLA AFREEN ZAKIR</t>
  </si>
  <si>
    <t>afreen.mulla00@gmail.com</t>
  </si>
  <si>
    <t>CHOUDHARY KAUSAR BI MAHEBOOB</t>
  </si>
  <si>
    <t>rafikbangi@gmail.com</t>
  </si>
  <si>
    <t>SHAIKH KANIZ FATEMA MOHAMMED ASLAM</t>
  </si>
  <si>
    <t>kanizfatemashaikh18@gmail.com</t>
  </si>
  <si>
    <t>PILLAY RUPALI ASHOK</t>
  </si>
  <si>
    <t>pillayrupali1110@gmail.com</t>
  </si>
  <si>
    <t>NANKHILE PRANALI GNESHA</t>
  </si>
  <si>
    <t>pranalignankhile25@gmail.com</t>
  </si>
  <si>
    <t>SHAIKH MISBAH FATEMA ABDUL SAMAD</t>
  </si>
  <si>
    <t>shaikhmisbasamad@gmail.com</t>
  </si>
  <si>
    <t>SHAIKH NABILA EJAZ</t>
  </si>
  <si>
    <t>SHAIKH MUSKAN MEHMOOD</t>
  </si>
  <si>
    <t>muskanmehmoodshaikh74@gmail.com</t>
  </si>
  <si>
    <t>SAYYED HANZILA ASALM</t>
  </si>
  <si>
    <t>hanzilasayyed115@gmail.com</t>
  </si>
  <si>
    <t>SHAIKH NIDA MUKHTAR</t>
  </si>
  <si>
    <t>sknida 7209@gmail.com</t>
  </si>
  <si>
    <t>CHOUDHARY MUSKAN RAJU</t>
  </si>
  <si>
    <t>SHAIKH ISHRAT ABDUL HAQUE</t>
  </si>
  <si>
    <t>ishratask@gmail.com</t>
  </si>
  <si>
    <t>PINJARE MUBASHIRA BILAL</t>
  </si>
  <si>
    <t>PINJARE ARSHIYA ABDULLAH</t>
  </si>
  <si>
    <t>KHAN SANA JAHANGIR</t>
  </si>
  <si>
    <t>SHAIKH NASHRA JUNAID</t>
  </si>
  <si>
    <t>rafiquegold@gmail.com</t>
  </si>
  <si>
    <t>PARDESHI RUCHITA RAVINDRA</t>
  </si>
  <si>
    <t>SINGH PRIYA TEJBAHADUR</t>
  </si>
  <si>
    <t>singh.sapna3015@gmail.com</t>
  </si>
  <si>
    <t>TAMBOLI NEHA MUSTAFA</t>
  </si>
  <si>
    <t>shaikhshabina711@gmail.com</t>
  </si>
  <si>
    <t>SHAIKH NURJAHA SADIK</t>
  </si>
  <si>
    <t>SHAIKH SHAGUFTA AARA ASHFAQUE AHMED</t>
  </si>
  <si>
    <t>shaguftashaikh8642@gmail.com</t>
  </si>
  <si>
    <t>SHAIKH MALIHA ARSHAD</t>
  </si>
  <si>
    <t>shaikh.mahjabeen@yahoo.com</t>
  </si>
  <si>
    <t>SHAIKH ASFIYA ASIF</t>
  </si>
  <si>
    <t>asfiyashaikh38@gmail.com</t>
  </si>
  <si>
    <t>SAYED BILKIS RAFIQUEE</t>
  </si>
  <si>
    <t>bilkissayyed147@gmail.com</t>
  </si>
  <si>
    <t>JADHAV JYOTI GANESH</t>
  </si>
  <si>
    <t>pushpa.jadhav6@gmail.com</t>
  </si>
  <si>
    <t>GHODKE MUSKAN SAMEER</t>
  </si>
  <si>
    <t>ghodkemuskan786@gmail.com</t>
  </si>
  <si>
    <t>KHAN SABA ABDUL KADAR</t>
  </si>
  <si>
    <t>sabanak208@gmail.com</t>
  </si>
  <si>
    <t>KHAN AFSHAN ANWAR</t>
  </si>
  <si>
    <t>khanamreen722@ymail.com</t>
  </si>
  <si>
    <t>CHUNNAWALA ALMAS IQBAL</t>
  </si>
  <si>
    <t>memonalmas1999@gamil.com</t>
  </si>
  <si>
    <t>MULLA FIZA MUBARAK</t>
  </si>
  <si>
    <t>mhfiza9506@gamil.com</t>
  </si>
  <si>
    <t>KHAN NABILA QADAR</t>
  </si>
  <si>
    <t>nabilakhan42221@gmail.com</t>
  </si>
  <si>
    <t>CHOUDHARY MARIYA ANEES</t>
  </si>
  <si>
    <t>choudharymariya99@gmail.com</t>
  </si>
  <si>
    <t>SAYYED SANA SAJID</t>
  </si>
  <si>
    <t>sanasss.sayyed@gmail.com</t>
  </si>
  <si>
    <t>SHAIKH SANOBAR RAFIQUE</t>
  </si>
  <si>
    <t>s.sonobar3@gmail.com</t>
  </si>
  <si>
    <t>SINGH AARTI BRIJESHBAHADUR</t>
  </si>
  <si>
    <t>singhaarti@gmail.com</t>
  </si>
  <si>
    <t>SHAIKH MAHEK SAJID</t>
  </si>
  <si>
    <t>SHAIKH THEREEMARA GAFUR</t>
  </si>
  <si>
    <t>SHAIKH SADIYA MUNEER</t>
  </si>
  <si>
    <t>sadiyashaikh7249@gmail.com</t>
  </si>
  <si>
    <t>SHAIKH FARHEEN NISAR</t>
  </si>
  <si>
    <t>RAJ MUSKAN SHABBIR</t>
  </si>
  <si>
    <t>asifraj2323@gmail.com</t>
  </si>
  <si>
    <t>SHAIKH FATEN RAFIQUE</t>
  </si>
  <si>
    <t>SHAIKH SHAGUFA AMIN</t>
  </si>
  <si>
    <t>saminashaikh123@yahoo.com</t>
  </si>
  <si>
    <t>SHAIKH AALIYA YUSUF</t>
  </si>
  <si>
    <t>aaliya.shaikh1999@gmail.com</t>
  </si>
  <si>
    <t>GUPTA NISHAKUMARI ARVIND</t>
  </si>
  <si>
    <t>nishakumari17031998@gmail.com</t>
  </si>
  <si>
    <t>INAMDAR AQSA AQEEL</t>
  </si>
  <si>
    <t>aqsainamdar1998@gmail.com</t>
  </si>
  <si>
    <t>MURMU BIMOL BENJAMIN</t>
  </si>
  <si>
    <t>reenamurmu090@gmail.com</t>
  </si>
  <si>
    <t>DESHMUKH ZEENAT AKBAR KHAN</t>
  </si>
  <si>
    <t>zdeshmukh40@gmail.com</t>
  </si>
  <si>
    <t>SALMANI MISBAH MAQSOOD</t>
  </si>
  <si>
    <t>salmanifatima@gmail.com</t>
  </si>
  <si>
    <t>SHAIKH MUNTAHA ABDUL SATTAR</t>
  </si>
  <si>
    <t>shaikhmuntaha137@gmail.com</t>
  </si>
  <si>
    <t>KHAN ALIYA WAHID IMAM</t>
  </si>
  <si>
    <t>sakib6331@gmail.com</t>
  </si>
  <si>
    <t>MEDHI PRACHI SAILEN</t>
  </si>
  <si>
    <t>medhiprachi14@gmail.com</t>
  </si>
  <si>
    <t>NAIDU DEEPIKA RAMU</t>
  </si>
  <si>
    <t>ramunaidu1354@gmail.com</t>
  </si>
  <si>
    <t>SHAIKH MUSKAN SHANAWAZ</t>
  </si>
  <si>
    <t>220698muskanshaikh@gmail.com</t>
  </si>
  <si>
    <t>SHAIKH AAFRA RIYAZ</t>
  </si>
  <si>
    <t>aafrashaikh3@gmail.com</t>
  </si>
  <si>
    <t>SAYYED SUMERA FAIYAZ</t>
  </si>
  <si>
    <t>shaikhnoorain13@gmail.com</t>
  </si>
  <si>
    <t>ANSARI ARMASH BANO ASHFAQUE AHEMAD</t>
  </si>
  <si>
    <t>nasreen17aug@gmail.com</t>
  </si>
  <si>
    <t>SHAIKH ALFIYA KAUSAR MOHD SADIQUE</t>
  </si>
  <si>
    <t>shaikhalfiya@gmail.com</t>
  </si>
  <si>
    <t>SHAIKH MEHJABIN SALIM</t>
  </si>
  <si>
    <t>mehjbinshaik7040@gmail.com</t>
  </si>
  <si>
    <t>ANTHONY FLORINA CHRISTY</t>
  </si>
  <si>
    <t>florinacanthony26@gmail.com</t>
  </si>
  <si>
    <t>PARA JOSHNA WILSON</t>
  </si>
  <si>
    <t>khaliza514@gmail.com</t>
  </si>
  <si>
    <t>SHAIKH ROSHNI ASLAM</t>
  </si>
  <si>
    <t>mahjabeen4054@gmail.com</t>
  </si>
  <si>
    <t>QURESHI UZMA MOHAMMED MOHSIN</t>
  </si>
  <si>
    <t>uzmadilliwala786@gmail.com</t>
  </si>
  <si>
    <t>PARDESHI DIPTI RADHESHYAM</t>
  </si>
  <si>
    <t>diptipardeshi71@gmail.com</t>
  </si>
  <si>
    <t>SARWAN SUMAIYYA RAMJAN</t>
  </si>
  <si>
    <t>sumaiyya2081999@gmail.com</t>
  </si>
  <si>
    <t>SHAIKH NIKHAT ASHGAR</t>
  </si>
  <si>
    <t>KHAN SHAZIYA QAMRUDDIN</t>
  </si>
  <si>
    <t>k.nshaziya50@gmail.com</t>
  </si>
  <si>
    <t>KHAN SADIYA ZUBER</t>
  </si>
  <si>
    <t>sadiyak585@gmail.com</t>
  </si>
  <si>
    <t>SHINDE ASHRITA BG</t>
  </si>
  <si>
    <t>ashshinde@gmail.com</t>
  </si>
  <si>
    <t>SAYYED AQSA SUBHAN</t>
  </si>
  <si>
    <t>SHAIKH SHIFA HAMZA</t>
  </si>
  <si>
    <t>shaikhshifa285@gmail.com</t>
  </si>
  <si>
    <t>SHAIKH RAZIYA SALIM</t>
  </si>
  <si>
    <t>TAMBOLI AMNA FATIMA SHAIKH MEHMOOD</t>
  </si>
  <si>
    <t>amnafatimatamboli@gmail.com</t>
  </si>
  <si>
    <t>SHAIKH KAUSAR ABDULKALAM</t>
  </si>
  <si>
    <t>shaikhkausar376@gmail.com</t>
  </si>
  <si>
    <t>SHAIKH ANJUM SADIK</t>
  </si>
  <si>
    <t>sadikibrahim786@gmail.com</t>
  </si>
  <si>
    <t>KHAN MISBA RASHID</t>
  </si>
  <si>
    <t>misba7859@gmail.com</t>
  </si>
  <si>
    <t>SHAIKH SANIYA IRFAN</t>
  </si>
  <si>
    <t>saniyashaikh2211@gmail.com</t>
  </si>
  <si>
    <t>NIMBALKAR MONALI GANESH</t>
  </si>
  <si>
    <t>nimbalkarujwala02@gmail.com</t>
  </si>
  <si>
    <t>BOHRA ARWA MANSOORALI</t>
  </si>
  <si>
    <t>arwasadriwala85@gmail.com</t>
  </si>
  <si>
    <t>SHAIKH RUQAIYA KHALIL</t>
  </si>
  <si>
    <t>SHAIKH TASLIMA SALAUDDIN</t>
  </si>
  <si>
    <t>shaikhkainat63@gmail.com</t>
  </si>
  <si>
    <t>KHAN ISHRAT WAHID</t>
  </si>
  <si>
    <t>k.sabiha56789@gmsil.com</t>
  </si>
  <si>
    <t>SHAIKH FATEEN ALI AHMED</t>
  </si>
  <si>
    <t>fateenshaikh123@gmail.com</t>
  </si>
  <si>
    <t>TERNEWALE AYESHA IMTIYAZ</t>
  </si>
  <si>
    <t>ayeshatermewale@gmail.com</t>
  </si>
  <si>
    <t>RAJORIYA POOJA SATISH</t>
  </si>
  <si>
    <t>rajoriyap189@gmail.com</t>
  </si>
  <si>
    <t>GAIKWAD ANISHA PRAVIN</t>
  </si>
  <si>
    <t>gaikwad_anisha@yahoo.com</t>
  </si>
  <si>
    <t>PEERJADE GAZALA SALAUDDIN</t>
  </si>
  <si>
    <t>shabazpeerjade33@gmail.com</t>
  </si>
  <si>
    <t>SHAIKH TEHSEEN SABIR ALI</t>
  </si>
  <si>
    <t>tehseen23@gmail.com</t>
  </si>
  <si>
    <t>PARDESHI NAVITA BABLU</t>
  </si>
  <si>
    <t>navitapardeshi1999@gmail.com</t>
  </si>
  <si>
    <t>MANKAR SANIYA IRFAN</t>
  </si>
  <si>
    <t>MOMIN ZUBIA ALTAF</t>
  </si>
  <si>
    <t>akader567@gmail.com</t>
  </si>
  <si>
    <t>JAGTAP SAKSHI DINESH</t>
  </si>
  <si>
    <t>jagtaps707@gmail.com</t>
  </si>
  <si>
    <t>SHUKLA RUPA LALMANI</t>
  </si>
  <si>
    <t>rupashukla14@gmail.com</t>
  </si>
  <si>
    <t>SHAIKH SIMRAH MOHAMMAD SHABBIR</t>
  </si>
  <si>
    <t>irfana.shaikh@rediffmail.com</t>
  </si>
  <si>
    <t>SALVI SNEHAL WILSON</t>
  </si>
  <si>
    <t>salvisnehal03@gmail.com</t>
  </si>
  <si>
    <t>DHAMANE SANJEEVANI VISHNU</t>
  </si>
  <si>
    <t>NAGNUR RUBINA HAIDER</t>
  </si>
  <si>
    <t>rubinanagnur539@gmail.com</t>
  </si>
  <si>
    <t>BAGWAN SHAHENAZ MOINUDDIN</t>
  </si>
  <si>
    <t>SOLANKI LAVINA MANISH</t>
  </si>
  <si>
    <t>lavinasolanki2222@gmail.com</t>
  </si>
  <si>
    <t>PATHAN AYESHA IKHLAKH</t>
  </si>
  <si>
    <t>ayeshap688@gmail.com</t>
  </si>
  <si>
    <t>BHOSALE PRADNYA SANJAY</t>
  </si>
  <si>
    <t>ajaypune321@gmail.com</t>
  </si>
  <si>
    <t>SONI MANSI ASHOK</t>
  </si>
  <si>
    <t>BAGWAN NISHAT HASAN</t>
  </si>
  <si>
    <t>BABAR KOMAL AJAY</t>
  </si>
  <si>
    <t>komalbabar113@gmail.com</t>
  </si>
  <si>
    <t>PARIHAR PAYAL CHAMPALAL</t>
  </si>
  <si>
    <t>payalparihar1118@gmail.com</t>
  </si>
  <si>
    <t>SACHE SANIYA NIKHAT CHAND</t>
  </si>
  <si>
    <t>zubersache1998@gmail.com</t>
  </si>
  <si>
    <t>SHAIKH ARBINA SHAKIL</t>
  </si>
  <si>
    <t>arbina764@gmail.com</t>
  </si>
  <si>
    <t>PROAG CHETNA PALLAVI</t>
  </si>
  <si>
    <t>zivyaprg@gmail.com</t>
  </si>
  <si>
    <t>SHAIKH ALMAS BABULAL</t>
  </si>
  <si>
    <t>almasbabulal880@gmail.com</t>
  </si>
  <si>
    <t>KEDARI ANUSHKA VINOD</t>
  </si>
  <si>
    <t>anushka17062000@gmail.com</t>
  </si>
  <si>
    <t>SHENDGE POOJA SUNIL</t>
  </si>
  <si>
    <t>PANJA SANOFAR FARUK</t>
  </si>
  <si>
    <t>sanofarpanja@gmail.com</t>
  </si>
  <si>
    <t>SHAIKH SIMRAN NASIR</t>
  </si>
  <si>
    <t>samrin.shaikh1413@gmail.com</t>
  </si>
  <si>
    <t>MORVE CHAND BIBI AMIR HAMZA</t>
  </si>
  <si>
    <t>JEENWAL MANISHA JAGDISH</t>
  </si>
  <si>
    <t>manishajeenwal1998@gmail.com</t>
  </si>
  <si>
    <t>SAYYED NIDA HAMID</t>
  </si>
  <si>
    <t>sayyednida427@gmail.com</t>
  </si>
  <si>
    <t>KHAN SHAGUFTA BANO NOOR ALAM</t>
  </si>
  <si>
    <t>kshagufta858@gmail.com</t>
  </si>
  <si>
    <t>LOHARE MUSKAN MEHBOOB</t>
  </si>
  <si>
    <t>loharemuskan05@gmail.com</t>
  </si>
  <si>
    <t>KHAN HUMERA ARIF</t>
  </si>
  <si>
    <t>humerak534@gmail.com</t>
  </si>
  <si>
    <t>PATHAN SAMINA DILAVARKHAN</t>
  </si>
  <si>
    <t>khansamina0398@gmail.com</t>
  </si>
  <si>
    <t>SHAIKH ZEENAT RAJJAK</t>
  </si>
  <si>
    <t>KHAN SHIFA FEROZ</t>
  </si>
  <si>
    <t>khanfizakf13@gmail.com</t>
  </si>
  <si>
    <t>SHAIKH SAFIYA SHAMSHUDDIN</t>
  </si>
  <si>
    <t>shaikhsafiya118@gmail.com</t>
  </si>
  <si>
    <t>ANSARI FARHEEN ASAD</t>
  </si>
  <si>
    <t>afrinasad12@gmail.com</t>
  </si>
  <si>
    <t>TAMBOLI ZEENAT JAMAL</t>
  </si>
  <si>
    <t>tamannashaikh417@gmail.com</t>
  </si>
  <si>
    <t>BAGWAN RUKHSARBANO GUALMSARWAR</t>
  </si>
  <si>
    <t>BANSODE NIVEDITA MAHADEV</t>
  </si>
  <si>
    <t>niveditamb.999@gmai.com</t>
  </si>
  <si>
    <t>SHAIKH UMAMA ARIF</t>
  </si>
  <si>
    <t>umama.sk0710@gmail.com</t>
  </si>
  <si>
    <t>SHAIKH NASREEN SALIM</t>
  </si>
  <si>
    <t>shaikhnasreen786786@gmail.com</t>
  </si>
  <si>
    <t>KAMBLE SHRADDHA VITTHAL</t>
  </si>
  <si>
    <t>kambleshraddha@gmail.com</t>
  </si>
  <si>
    <t>GAIMUKTE SAMIKSHA SHAILESH</t>
  </si>
  <si>
    <t>samikshagaimukte2512@gmail.com</t>
  </si>
  <si>
    <t>MAYEKAR REVATI RAJESH</t>
  </si>
  <si>
    <t>mayekarrevati@gmail.com</t>
  </si>
  <si>
    <t>KAMANBOINA KALA BALAYYA</t>
  </si>
  <si>
    <t>kamanboinabalayya@gmail.com</t>
  </si>
  <si>
    <t>MUJAWAR MUSKAN SAYYED</t>
  </si>
  <si>
    <t>muskan.mujawar2017@gmail.com</t>
  </si>
  <si>
    <t>PILLAY TERESA DAVID</t>
  </si>
  <si>
    <t>teresa777@gmail.com</t>
  </si>
  <si>
    <t>WAGHOLE POOJA SANJAY</t>
  </si>
  <si>
    <t>poojawaghole55@gmail.com</t>
  </si>
  <si>
    <t>SHAIKH MINAJ ISAK</t>
  </si>
  <si>
    <t>minajshaikh49@gmail.com</t>
  </si>
  <si>
    <t>ATTAR ARSHIYA ASLAM</t>
  </si>
  <si>
    <t>arshiya28121999@gmail.com</t>
  </si>
  <si>
    <t>SHAIKH HUMERA SUHAIL</t>
  </si>
  <si>
    <t>JAGTAP PRAPTI PRAVIN</t>
  </si>
  <si>
    <t>pravinjagtap4955@gmail.com</t>
  </si>
  <si>
    <t>SHAIKH IQRA MOHAMMAD RAFIQUE</t>
  </si>
  <si>
    <t>iqrashaikhz505@gmail.com</t>
  </si>
  <si>
    <t>JAGTAP TEJASWANI PRAVIN</t>
  </si>
  <si>
    <t>cuty24sweet@gmail.com</t>
  </si>
  <si>
    <t>PARDESHI MEGHA RAJU</t>
  </si>
  <si>
    <t>meghapardeshi127@gmail.com</t>
  </si>
  <si>
    <t>JANANILLA SWATI VENKATRAMULLA</t>
  </si>
  <si>
    <t>anitamailarkar0703@gmail.com</t>
  </si>
  <si>
    <t>KHAN ZEBA SAMIULLA</t>
  </si>
  <si>
    <t>srushtienterprises@hotmail.com</t>
  </si>
  <si>
    <t>KHAN MUSKAN HARUN</t>
  </si>
  <si>
    <t>TANDRE KAJAL MANISH</t>
  </si>
  <si>
    <t>tandrekajal1999@gmail.com</t>
  </si>
  <si>
    <t>SHAIKH SANA ISHAQUE</t>
  </si>
  <si>
    <t>SHAIKH UNEZA NAJMUDDIN</t>
  </si>
  <si>
    <t>shaikhuneza75@gmail.com</t>
  </si>
  <si>
    <t>KM. DEEPA</t>
  </si>
  <si>
    <t>taniya.m.ja@gmail.com</t>
  </si>
  <si>
    <t>NADAF FAIMIDA SALIM</t>
  </si>
  <si>
    <t>faimidasn8888@gmail.com</t>
  </si>
  <si>
    <t>MIRZA SANA SOHRAB</t>
  </si>
  <si>
    <t>mirzasana408@gmail.com</t>
  </si>
  <si>
    <t>SHIKALGAR KHUSHBU JAMIR</t>
  </si>
  <si>
    <t>shikalgarkhushi123@gmail.com</t>
  </si>
  <si>
    <t>SAYYED AYESHA MOHAMMEDHANIF</t>
  </si>
  <si>
    <t>sayyedfarah4@gmail.com</t>
  </si>
  <si>
    <t>PINJARI MUSKAN RAFIQUE</t>
  </si>
  <si>
    <t>SHAIKH SHAHEEN KAUSAR RASHID</t>
  </si>
  <si>
    <t>shaikhshaheen234@gmail.com</t>
  </si>
  <si>
    <t>SHAIKH SANIYA SATTAR</t>
  </si>
  <si>
    <t>saniyashaikh331@gmail.com</t>
  </si>
  <si>
    <t>MANSOORI SHIFA AFZAL</t>
  </si>
  <si>
    <t>SHAIKH SAMINA RAFIK</t>
  </si>
  <si>
    <t>samina2012000@gmail.com</t>
  </si>
  <si>
    <t>ANSARI TARANNUM KAYYUM</t>
  </si>
  <si>
    <t>shahabaza4@gmail.com</t>
  </si>
  <si>
    <t>MOMIN HEENA RIYAZ</t>
  </si>
  <si>
    <t>heenamomin752@gmail.com</t>
  </si>
  <si>
    <t>SHAIKH GULNAZ IBRAHIM</t>
  </si>
  <si>
    <t>gulnazshaikh2000@gmail.com</t>
  </si>
  <si>
    <t>SHAIKH SABIYA ISMAIL</t>
  </si>
  <si>
    <t>sabiyashaikh7869@gmail.com</t>
  </si>
  <si>
    <t>JAGIRDAR ASMA AYYUB PASHA</t>
  </si>
  <si>
    <t>asmajagirdar4567@gmail.com</t>
  </si>
  <si>
    <t>SHAIKH AASIYA HASAN</t>
  </si>
  <si>
    <t>asiyashaikh9555@gmail.com</t>
  </si>
  <si>
    <t>LOKHANDWALA ZAINAB SAIFEE</t>
  </si>
  <si>
    <t>zainablokhandwala77@gmail.com</t>
  </si>
  <si>
    <t>JAMADAR NAJMIN MUNAP</t>
  </si>
  <si>
    <t>jamadarsumaiya5@gmail.com</t>
  </si>
  <si>
    <t>PAUL MOUSAMI NARENDRANTH</t>
  </si>
  <si>
    <t>SHAIKH SADAF SUBHAN</t>
  </si>
  <si>
    <t>tasloshaikh92@gmail.com</t>
  </si>
  <si>
    <t>K KANEEZ FATIMA</t>
  </si>
  <si>
    <t>SAJJAN NAZNIN IQBAL</t>
  </si>
  <si>
    <t>nurinnisasajjan3@gmail.com</t>
  </si>
  <si>
    <t>SHAIKH MUSKAAN ALABAKSH</t>
  </si>
  <si>
    <t>GADE JYOTI SAMPAT</t>
  </si>
  <si>
    <t>jyotigade9977@gmail.com</t>
  </si>
  <si>
    <t>MITIKALA NAGAMALLI BALAIAH</t>
  </si>
  <si>
    <t>mitikalanagamalli@gmail.com</t>
  </si>
  <si>
    <t>JAGTAP ANJALI SANJAY</t>
  </si>
  <si>
    <t>anjalijagtap156@gmail.com</t>
  </si>
  <si>
    <t>SAYYED AFREEN QAMAR</t>
  </si>
  <si>
    <t>sayyedafreen19@gmail.com</t>
  </si>
  <si>
    <t>CHAUDHARY MUSKAN ASHFAQUE</t>
  </si>
  <si>
    <t>shaheen_chaudhary@yahoo.com</t>
  </si>
  <si>
    <t>SHAIKH RUKHSAAR MAHMOOD</t>
  </si>
  <si>
    <t>ruku0057@gmail.com</t>
  </si>
  <si>
    <t>QURESHI RAHEMAT BI SHAFIQUE</t>
  </si>
  <si>
    <t>rehmatq.30@gmail.com</t>
  </si>
  <si>
    <t>YADAV SUMITA SURENDRA</t>
  </si>
  <si>
    <t>SHAIKH NILOFAR NIJAM</t>
  </si>
  <si>
    <t>ALISHA AKIL MUJAWAR</t>
  </si>
  <si>
    <t>mujawaralisha24@gmail.com</t>
  </si>
  <si>
    <t>DEEPALI GHODE</t>
  </si>
  <si>
    <t>deepalighode1234@gmail.com</t>
  </si>
  <si>
    <t>KAZI ARSHEEN AZIZ</t>
  </si>
  <si>
    <t>arsheen@gmail.com</t>
  </si>
  <si>
    <t>SONI NIKITA HASMUKH</t>
  </si>
  <si>
    <t>soninikita030@gmail.com</t>
  </si>
  <si>
    <t>ISKAPALLI MANJU LAXMAN</t>
  </si>
  <si>
    <t>manjulaxman01230@gmail.com</t>
  </si>
  <si>
    <t>CHOUGULE SHEFALI SANJAY</t>
  </si>
  <si>
    <t>sanjay.chougule1902@gmail.com</t>
  </si>
  <si>
    <t>PINJARI SANA NABILAL</t>
  </si>
  <si>
    <t>sohelnadaf@gmail.com</t>
  </si>
  <si>
    <t>PARDESHI NEHA RAJNARAYAN</t>
  </si>
  <si>
    <t>surajpardeshi9881@gmail.com</t>
  </si>
  <si>
    <t>KHAN BUSHRA SHAKIL</t>
  </si>
  <si>
    <t>RAEEN SHAHENAAZ KHATOON WADOOD</t>
  </si>
  <si>
    <t>nadeemraeen737@gmail.com</t>
  </si>
  <si>
    <t>SHAIKH RUBINA AYYUB</t>
  </si>
  <si>
    <t>MULLA UZMA IQBAL</t>
  </si>
  <si>
    <t>uzmamulla29@gmail.com</t>
  </si>
  <si>
    <t>WAGH POOJA SURESH</t>
  </si>
  <si>
    <t>psw2299@gmail.com</t>
  </si>
  <si>
    <t>JAGIRDAR MISBA KHALIL</t>
  </si>
  <si>
    <t>misba@gmail.com</t>
  </si>
  <si>
    <t>AHMED MUSKAN NAIMUDDIN</t>
  </si>
  <si>
    <t>muskaanahmed910@gmail.com</t>
  </si>
  <si>
    <t>SHAIKH NIKHAT ZAKIR</t>
  </si>
  <si>
    <t>nikhatsk@g.mail.com</t>
  </si>
  <si>
    <t>HARZA PREETI LAXMIKANT</t>
  </si>
  <si>
    <t>preetihazra1999@gmail.com</t>
  </si>
  <si>
    <t>SHAIKH FIJA MOHMMAD</t>
  </si>
  <si>
    <t>asmamshaikh56@gmail.com</t>
  </si>
  <si>
    <t>WANZARE MANALI VIJAY</t>
  </si>
  <si>
    <t>anjaliwanzare55@gmail.com</t>
  </si>
  <si>
    <t>PUJARI RUPA RAVI</t>
  </si>
  <si>
    <t>rupapujari1998@gmail.com</t>
  </si>
  <si>
    <t>SONAWANE ANKITA KISAN</t>
  </si>
  <si>
    <t>ANTHONY STEFFI EDWIN</t>
  </si>
  <si>
    <t>steffianthony09@gmail.com</t>
  </si>
  <si>
    <t>VISHNUPRIYA BIJUMON</t>
  </si>
  <si>
    <t>SHINGARE YOGITA VISHWANATH</t>
  </si>
  <si>
    <t>shivanandnalkman89@gmail.com</t>
  </si>
  <si>
    <t>INGALE KETAKI BABU</t>
  </si>
  <si>
    <t>ketaki2602@gmail.com</t>
  </si>
  <si>
    <t>SHAIKH ALFIYA RAFIQUE</t>
  </si>
  <si>
    <t>alfiyask244@gmail.com</t>
  </si>
  <si>
    <t>LAVINA VAZ</t>
  </si>
  <si>
    <t>lavileona07@gmail.com</t>
  </si>
  <si>
    <t>SHAIKH JUBERIYA ASLAM</t>
  </si>
  <si>
    <t>firdouss453@gmail.com</t>
  </si>
  <si>
    <t>NIMHAN MAYURI JALINDER</t>
  </si>
  <si>
    <t>CHAVAN SALONI RAJESH</t>
  </si>
  <si>
    <t>csaloni@yahoo.com</t>
  </si>
  <si>
    <t>BHAIRAKDAR SAMA KAUSAR IBRAHIM</t>
  </si>
  <si>
    <t>DEVKULE POONAM TANAJI</t>
  </si>
  <si>
    <t>poonamdevkulecp@gmail.com</t>
  </si>
  <si>
    <t>SHIFA ZAKI ANWAR KHAN</t>
  </si>
  <si>
    <t>shamimallana@gmail.com</t>
  </si>
  <si>
    <t>SHAIKH MAFROOHA MD SHOEB</t>
  </si>
  <si>
    <t>paradisesound07@gmail.com</t>
  </si>
  <si>
    <t>MAJI PAYAL AMAR</t>
  </si>
  <si>
    <t>payalmaji2611@gmail.com</t>
  </si>
  <si>
    <t>KALUVAH SHRAVANI PENCHILYA</t>
  </si>
  <si>
    <t>kaluvaishravani@gmail.com</t>
  </si>
  <si>
    <t>TATPAL SHIVRANJANI SUNIL</t>
  </si>
  <si>
    <t>MOMIN SABIYA NASIR</t>
  </si>
  <si>
    <t>NAMBIAR AISHWARYA RATNAKARAN</t>
  </si>
  <si>
    <t>ritzoritz66@gmail.com</t>
  </si>
  <si>
    <t>MIRDHA SUMITRA BANSILAL</t>
  </si>
  <si>
    <t>sumitramirdha7@gmail.com</t>
  </si>
  <si>
    <t>POMAN BHAGYASHREE TANAJI</t>
  </si>
  <si>
    <t>bhagyashreepoman@gmail.com</t>
  </si>
  <si>
    <t>JADHAV NANDINI SUNIL</t>
  </si>
  <si>
    <t>jadhavnandini.97@gmail.com</t>
  </si>
  <si>
    <t>QURESHI IRAM KAMALUDDIN</t>
  </si>
  <si>
    <t>iramqureshi992340@gmail.com</t>
  </si>
  <si>
    <t>CHAWDA KOMAL RAFIKBHAI</t>
  </si>
  <si>
    <t>komalchawda02@gamil.com</t>
  </si>
  <si>
    <t>SHAIKH SHAIZASABAHAT MD SHAHIDALI</t>
  </si>
  <si>
    <t>WAGHMODE RITIKA SUNIL</t>
  </si>
  <si>
    <t>rajmujawar2011@gmail.com</t>
  </si>
  <si>
    <t>SAYYED SANIYA AKBAR</t>
  </si>
  <si>
    <t>sheefushaikh13@gmail.com</t>
  </si>
  <si>
    <t>SHAIKH MUSKAN CHAND</t>
  </si>
  <si>
    <t>sheefushaik13@gmail.com</t>
  </si>
  <si>
    <t>SHAIKH AYESHA CHAND</t>
  </si>
  <si>
    <t>sheefushaikh1@gmail.com</t>
  </si>
  <si>
    <t>SHAIKH MUSKAN RIYAZ</t>
  </si>
  <si>
    <t>SHAIKH SUMAYYA SHAKIL</t>
  </si>
  <si>
    <t>sumayyashaikh221@gmail.com</t>
  </si>
  <si>
    <t>ANSARI HEENA ZAHID</t>
  </si>
  <si>
    <t>awes.ansari2048@gmail.com</t>
  </si>
  <si>
    <t>HUSSAIN ZOHA MOHTEDA</t>
  </si>
  <si>
    <t>mohteda.hussain@venkys.com</t>
  </si>
  <si>
    <t>MOMIN SHIFA ASHFAQUE</t>
  </si>
  <si>
    <t>nidash7757@gmail.com</t>
  </si>
  <si>
    <t>SHAIKH MIJBA MAHAMMED</t>
  </si>
  <si>
    <t>misbaasifmomin@gmail.com</t>
  </si>
  <si>
    <t>SHAIKH NAAZ JAMEEL</t>
  </si>
  <si>
    <t>shaikhnaaz@gmail.com</t>
  </si>
  <si>
    <t>MIRZA ANAM MOHAMMAD</t>
  </si>
  <si>
    <t>mirzanam3@gmail.com</t>
  </si>
  <si>
    <t>AISHA KHATOON MOHD SHAHID</t>
  </si>
  <si>
    <t>aflahaansari550@gmail.com</t>
  </si>
  <si>
    <t>SHAIKH SHAMRINBANO MOHAMAD YUSUF</t>
  </si>
  <si>
    <t>hanzalashaikh49767@gmaill.com</t>
  </si>
  <si>
    <t>PATHAN MISBAH AFSAR</t>
  </si>
  <si>
    <t>pathanmosbah570@gmail.com</t>
  </si>
  <si>
    <t>SAYYED SANIYA BILAL</t>
  </si>
  <si>
    <t>sayyedsaniya570@gmail.com</t>
  </si>
  <si>
    <t>AFLAHA KHATOON MO SHAHID</t>
  </si>
  <si>
    <t>SHARON REBEKAH LUGUN</t>
  </si>
  <si>
    <t>SHAIKH ZEENAT MUKTAR</t>
  </si>
  <si>
    <t>sana67877@gmail.com</t>
  </si>
  <si>
    <t>SHAIKH AFREEN ISMAIL</t>
  </si>
  <si>
    <t>MEMON AYESHA IQBAL</t>
  </si>
  <si>
    <t>iqbalharoonmemon851@gmail.com</t>
  </si>
  <si>
    <t>SHAIKH SANA NIJAM</t>
  </si>
  <si>
    <t>nizamshaikh_2007@rediffmail.com</t>
  </si>
  <si>
    <t>PATEL HAFIZA GANI</t>
  </si>
  <si>
    <t>hafizapatel2017@gmail.com</t>
  </si>
  <si>
    <t>SAYYAD SANIYA SHAKUR</t>
  </si>
  <si>
    <t>saniyasayyed73783z@gmail.com</t>
  </si>
  <si>
    <t>SHAIKH RIDA AYYUB</t>
  </si>
  <si>
    <t>shaikhrida2000@gmail.com</t>
  </si>
  <si>
    <t>SHAIKH KAUSEN ZAHEER</t>
  </si>
  <si>
    <t>CHOUDHARY AFREEN ASHFAQUE</t>
  </si>
  <si>
    <t>CHAUDHARY TABASSUM ASHFAQUE</t>
  </si>
  <si>
    <t>SHAIKH AFRIN SULEMAN</t>
  </si>
  <si>
    <t>afrinshaikh2399@gmail.com</t>
  </si>
  <si>
    <t>KHAN SANIYA NASIR</t>
  </si>
  <si>
    <t>SHAIKH ANJUM RAFIQUE</t>
  </si>
  <si>
    <t>KHAN SHINAM MUSTAK</t>
  </si>
  <si>
    <t>sameenadaig1988@gmail.com</t>
  </si>
  <si>
    <t>KHAN AYESHA RAFIQUE</t>
  </si>
  <si>
    <t>imenayesha123@gmail.com</t>
  </si>
  <si>
    <t>PATEL ALIZA SABIR KHAN</t>
  </si>
  <si>
    <t>SAYYED IRAM JAVED</t>
  </si>
  <si>
    <t>sayyediram22@gmail.com</t>
  </si>
  <si>
    <t>NADAF NAFISA HASAN</t>
  </si>
  <si>
    <t>nafisanadaf56@gmail.com</t>
  </si>
  <si>
    <t>KHAN RASHIDA GANI</t>
  </si>
  <si>
    <t>khanrashida21@gmail.com</t>
  </si>
  <si>
    <t>SHAIKH MUSKAN ASLAM</t>
  </si>
  <si>
    <t>shaikhmuskan@gmail.com</t>
  </si>
  <si>
    <t>NAYAK SANDHYA SURESH</t>
  </si>
  <si>
    <t>sandhyanayak2330@gmail.com</t>
  </si>
  <si>
    <t>PILLAY SHIVANI RAJESH</t>
  </si>
  <si>
    <t>shivanipillay413@gmail.com</t>
  </si>
  <si>
    <t>PHADE SUPRIYA VENKATESH</t>
  </si>
  <si>
    <t>phadesupriya@gmail.com</t>
  </si>
  <si>
    <t>NAICKAR KOMAL VIJAY</t>
  </si>
  <si>
    <t>geetakomal2@gmail.com</t>
  </si>
  <si>
    <t>DHUMAL NAMRATA MAHADEV</t>
  </si>
  <si>
    <t>namratadhumal295@gmail.com</t>
  </si>
  <si>
    <t>LUKDE GAUSIYA KHUDA BAKSH</t>
  </si>
  <si>
    <t>rafikbnagi@gmail.com</t>
  </si>
  <si>
    <t>MAMIDI NIGMARIN BALSUBAYYA</t>
  </si>
  <si>
    <t>sunil.bakka@yaho.com</t>
  </si>
  <si>
    <t>SHAIKH SAINAZ ISAK</t>
  </si>
  <si>
    <t>MAMIDI JASMINE PAUL</t>
  </si>
  <si>
    <t>khaliza@gmail.com</t>
  </si>
  <si>
    <t>TELAGOLLA PALLAVI SIDDAYYA</t>
  </si>
  <si>
    <t>pushpatelagalla01@gmail.com</t>
  </si>
  <si>
    <t>PATANGE SONALI RAMESH</t>
  </si>
  <si>
    <t>arunpatange1137@gmail.com</t>
  </si>
  <si>
    <t>NADAF FARHEEN RAFIQUE</t>
  </si>
  <si>
    <t>nadaffarheen13@gmail.com</t>
  </si>
  <si>
    <t>SHAIKH ZAKIYA RAZZAK</t>
  </si>
  <si>
    <t>zakiyashaikh@gamil.com</t>
  </si>
  <si>
    <t>PARDESHI RISHIKA RAMESH</t>
  </si>
  <si>
    <t>rishikapardeshi@gmail.com</t>
  </si>
  <si>
    <t>KEWATE JYOTI POHARI PRASAD</t>
  </si>
  <si>
    <t>kewatjyoti0909@gmail.com</t>
  </si>
  <si>
    <t>FULARI SIMRAN ABDULHAMID</t>
  </si>
  <si>
    <t>simranfulari@gmail.com</t>
  </si>
  <si>
    <t>KHAN RUKHSAR AYYUB</t>
  </si>
  <si>
    <t>rukhsarkhan4882@gmail.com</t>
  </si>
  <si>
    <t>PANSARE IRAM HASAN</t>
  </si>
  <si>
    <t>aarzookhan245@gmail.com</t>
  </si>
  <si>
    <t>SHAIKH ALFIYA AMIR</t>
  </si>
  <si>
    <t>alfiyashaikh013@gmail.com</t>
  </si>
  <si>
    <t>PETER ORIANA ALEX</t>
  </si>
  <si>
    <t>orianapeter10@gmail.com</t>
  </si>
  <si>
    <t>KAZI UZMA FARUK</t>
  </si>
  <si>
    <t>uzmakazi@gmail.com</t>
  </si>
  <si>
    <t>SHAIKH SANIYA NAEEM</t>
  </si>
  <si>
    <t>KAGADA POONAM RAM</t>
  </si>
  <si>
    <t>BHALERAO MARY RAVI</t>
  </si>
  <si>
    <t>979sufiya@gmail.com</t>
  </si>
  <si>
    <t>MINAGE RABIKA PRAKASH</t>
  </si>
  <si>
    <t>ruby@gmali.com</t>
  </si>
  <si>
    <t>KANDULA PUSHPA NARASHIMA</t>
  </si>
  <si>
    <t>pushpakandula1999@gmail.com</t>
  </si>
  <si>
    <t>SHAIKH SUMAYYA ANWAR</t>
  </si>
  <si>
    <t>VERMA KHUSHBOO SEVALAL</t>
  </si>
  <si>
    <t>SONI POOJA DAYALAL</t>
  </si>
  <si>
    <t>ds707352@gmail.com</t>
  </si>
  <si>
    <t>SHAIKHJEE HUDA ISHRAT</t>
  </si>
  <si>
    <t>hudashaikhjee@gmail.com</t>
  </si>
  <si>
    <t>SHAIKH AFSHA ABDULWAHID</t>
  </si>
  <si>
    <t>shaikhafsha48@gmail.com</t>
  </si>
  <si>
    <t>YAMARPU PRIYA THIRUMALAIAH</t>
  </si>
  <si>
    <t>samuelyamarapu@gmail.com</t>
  </si>
  <si>
    <t>SAYYED SANIYA BEGUM SHAKEEL</t>
  </si>
  <si>
    <t>SHAIKH KAINAT SHABBIR</t>
  </si>
  <si>
    <t>MORE KOMAL RAJESH</t>
  </si>
  <si>
    <t>komalmore@gmail.com</t>
  </si>
  <si>
    <t>PILLAY NEHA RAJESH</t>
  </si>
  <si>
    <t>bebopillay16@gmail.com</t>
  </si>
  <si>
    <t>PATHAN ALFIYA HUSAIN</t>
  </si>
  <si>
    <t>MAHADIK DARSHANA GANESH</t>
  </si>
  <si>
    <t>darshanamahadik1999@gmail.com</t>
  </si>
  <si>
    <t>GAIKWAD SHRADHA SUNIL</t>
  </si>
  <si>
    <t>TELGU VAISHNAVI RAJESH</t>
  </si>
  <si>
    <t>vaishnavitelgu42@gmail.com</t>
  </si>
  <si>
    <t>MANDAL PINKI DIVANJI</t>
  </si>
  <si>
    <t>darshanamahadik1999@gmail.co</t>
  </si>
  <si>
    <t>JAGDHANE SHRUTIKA DIPAK</t>
  </si>
  <si>
    <t>shrutikajagdhane@gmail.com</t>
  </si>
  <si>
    <t>BATTALA SUPRAJA OBAIAH</t>
  </si>
  <si>
    <t>suprajbathul123@gmail.com</t>
  </si>
  <si>
    <t>SHAIKH SHAFAQ DILAWAR</t>
  </si>
  <si>
    <t>shafaqshaikh@gmail.com</t>
  </si>
  <si>
    <t>KHAN HEENA AHMED</t>
  </si>
  <si>
    <t>khanheena@gmail.com</t>
  </si>
  <si>
    <t>GHODKE POOJA ASHOK</t>
  </si>
  <si>
    <t>pooja31ghodke@gmail.com</t>
  </si>
  <si>
    <t>HUSAIN MUSKAN MANSUR</t>
  </si>
  <si>
    <t>ANTHONY LILY PAUL</t>
  </si>
  <si>
    <t>honeyanthony8@gmail.com</t>
  </si>
  <si>
    <t>MALUSARE POOJA ANANTA</t>
  </si>
  <si>
    <t>bharti.malusare575@gmail.com</t>
  </si>
  <si>
    <t>GHORPADE ASHLESHA SONYABAPU</t>
  </si>
  <si>
    <t>alfiyakhan254@gmail.com</t>
  </si>
  <si>
    <t>SONAR LAXMI BHARTSINGH</t>
  </si>
  <si>
    <t>sonarlaxmi100@gmail.com</t>
  </si>
  <si>
    <t>KHAN HEENA FIROZ</t>
  </si>
  <si>
    <t>heenakhan.092016@gmail.com</t>
  </si>
  <si>
    <t>KAKAR ALFIYA SHABBIR</t>
  </si>
  <si>
    <t>DHABUDE KASHISH RAJU</t>
  </si>
  <si>
    <t>JAMMALAMADUGU KARUNA RAJU</t>
  </si>
  <si>
    <t>pradeep.jammalamadugu88@gmail.com</t>
  </si>
  <si>
    <t>INAMDAR SADIYA AZAM</t>
  </si>
  <si>
    <t>sadiyainmdar526@gmail.com</t>
  </si>
  <si>
    <t>SHAIKH FATIMA SADIQUE</t>
  </si>
  <si>
    <t>SAYYED ALFIYA IQBAL</t>
  </si>
  <si>
    <t>PILLAY SHREYA SANJAY</t>
  </si>
  <si>
    <t>pillayshreya1906@gmail.com</t>
  </si>
  <si>
    <t>SHAIKH HEENA DILAWAR</t>
  </si>
  <si>
    <t>heenashaikh0912@gmail.com</t>
  </si>
  <si>
    <t>SHAIKH KAUSAR JAVED</t>
  </si>
  <si>
    <t>SAYYED DILNAZ MEHBOOB</t>
  </si>
  <si>
    <t>sayyeddilnaz@gmail.com</t>
  </si>
  <si>
    <t>BAGWAN RAHIN YUSUF</t>
  </si>
  <si>
    <t>rahenbagwan1769@gmail.com</t>
  </si>
  <si>
    <t>SHAIKH AFREEN ASIM</t>
  </si>
  <si>
    <t>safreen957@gmail.com</t>
  </si>
  <si>
    <t>NISAD SAVITA SHAMBU</t>
  </si>
  <si>
    <t>savitashambu98@gmail.com</t>
  </si>
  <si>
    <t>SHAIKH SANA FATIMA HANIF</t>
  </si>
  <si>
    <t>sanasahilshaikh@gamil.com</t>
  </si>
  <si>
    <t>PATTAPU SANDHYARANI ANAND</t>
  </si>
  <si>
    <t>sandhyaranipattapu@gmail.com</t>
  </si>
  <si>
    <t>MEHTA DEENA KUMARI HARAKSINGH</t>
  </si>
  <si>
    <t>deenamehta103@gmail.com</t>
  </si>
  <si>
    <t>SHAIKH ZURESHIYA AB RAUF</t>
  </si>
  <si>
    <t>shaikhalmi139@gmail.com</t>
  </si>
  <si>
    <t>SHAIKH ALISHA USMAAN</t>
  </si>
  <si>
    <t>aawezshaikh7860@gmail.cm</t>
  </si>
  <si>
    <t>SHAIKH ASMA HAMID</t>
  </si>
  <si>
    <t>SHAIKH ARJUMAN SHAKEEL</t>
  </si>
  <si>
    <t>roshnatshaikh@gmail.com</t>
  </si>
  <si>
    <t>RANE TEJAL NILOBA</t>
  </si>
  <si>
    <t>tejalrane0521@gmail.com</t>
  </si>
  <si>
    <t>ADAGALE SHWETA DILIP</t>
  </si>
  <si>
    <t>adagaleshweta980@gmail.com</t>
  </si>
  <si>
    <t>KSHIRSAGAR GAYATRI NAGESH</t>
  </si>
  <si>
    <t>pradip.patange@gmail.com</t>
  </si>
  <si>
    <t>KUSHAWAHA KUMARI PINKY JAYPRAKASH</t>
  </si>
  <si>
    <t>kushwahapiny@gmail.com</t>
  </si>
  <si>
    <t>D SOUZA DIANA CYRIL</t>
  </si>
  <si>
    <t>dianadsouza02@gmail.com</t>
  </si>
  <si>
    <t>GHANCHI MANISHA NARSINGH</t>
  </si>
  <si>
    <t>deepti2khunte@gmail.com</t>
  </si>
  <si>
    <t>KHARADI SIDDIKA ABDUL KADAR</t>
  </si>
  <si>
    <t>kharadihazra143@gmail.com</t>
  </si>
  <si>
    <t>MOMIN ARSHEEN SHAUKAT</t>
  </si>
  <si>
    <t>arsheenmomin92@gmail.com</t>
  </si>
  <si>
    <t>ALHAT PRANALI DEEPAK</t>
  </si>
  <si>
    <t>pratik.alhat786@gmail.com</t>
  </si>
  <si>
    <t>GUJJULA RADHIKA LAKSHMAIAH</t>
  </si>
  <si>
    <t>jaigujjula@rediff.com</t>
  </si>
  <si>
    <t>SAYYED RIZWANA MEHBOOB</t>
  </si>
  <si>
    <t>rizwanasayyed29@gmail.com</t>
  </si>
  <si>
    <t>QURESHI ZOYA WAJID</t>
  </si>
  <si>
    <t>PILLAY DIKSHA ANIL</t>
  </si>
  <si>
    <t>dikshapillay2798@gmail.com</t>
  </si>
  <si>
    <t>MANDAL POOJA MANOJ</t>
  </si>
  <si>
    <t>SHAIKH ASFIYA RIYAZ</t>
  </si>
  <si>
    <t>MOURYA PRIYA MOTILAL</t>
  </si>
  <si>
    <t>mouryapriya2000@gmail.com</t>
  </si>
  <si>
    <t>CHOUDHARY DIKSHA LAXUMAN</t>
  </si>
  <si>
    <t>dikshachaudhari552@gmail.com</t>
  </si>
  <si>
    <t>SHIFA ASLAM SHAIKH</t>
  </si>
  <si>
    <t>shaikhshifa862@gmail.com</t>
  </si>
  <si>
    <t>PATOLE ASHWINI VIKRAM</t>
  </si>
  <si>
    <t>patoleashwini1999@gmail.com</t>
  </si>
  <si>
    <t>SHAIKH ARSHIYA AB HAQUE</t>
  </si>
  <si>
    <t>shaikharshiya275@gmail.com</t>
  </si>
  <si>
    <t>BODARE MAMATA PANDHARINATH</t>
  </si>
  <si>
    <t>KHAN KUM NILOFAR ABBA</t>
  </si>
  <si>
    <t>nilofarkhan0123@gmil.com</t>
  </si>
  <si>
    <t>RASALA MAHESHWARI CHANDRAIAH</t>
  </si>
  <si>
    <t>rasalamaheshwari1@gmail.com</t>
  </si>
  <si>
    <t>ANSARI TAHIRA KHATOON MD HUSAIN</t>
  </si>
  <si>
    <t>taheraansari143999@gmail.com</t>
  </si>
  <si>
    <t>SHAIKH ALFIYA SHARIF</t>
  </si>
  <si>
    <t>alfiyashaikh123@gmail.com</t>
  </si>
  <si>
    <t>MOMIN AMREEN ALAMGEER</t>
  </si>
  <si>
    <t>amreenmomin808@gmail.com</t>
  </si>
  <si>
    <t>RASALA HEMLATA TIRUPATI</t>
  </si>
  <si>
    <t>hemlatakrishna1990@gmail.com</t>
  </si>
  <si>
    <t>MOMIN KAUSAR MUSHTAQUE</t>
  </si>
  <si>
    <t>kausar12@gmail.com</t>
  </si>
  <si>
    <t>SAYYED MIZBA MAQSUD</t>
  </si>
  <si>
    <t>goodvahab@gmail.com</t>
  </si>
  <si>
    <t>PAWAR TRUPTI VIJAY</t>
  </si>
  <si>
    <t>truptivp309@gmail.com</t>
  </si>
  <si>
    <t>VISHWAKARMA SARITA ANIL</t>
  </si>
  <si>
    <t>MANDHARE PANCHALI ANANDKUMAR</t>
  </si>
  <si>
    <t>mandhare.panchali03@gmail.com</t>
  </si>
  <si>
    <t>IRANI MASOOMA JAFFER</t>
  </si>
  <si>
    <t>JADHAV NIKITA BABAN</t>
  </si>
  <si>
    <t>DODMANI SYMBRALA SAIMAN</t>
  </si>
  <si>
    <t>KHARAT KOMAL ARVIND</t>
  </si>
  <si>
    <t>rahulsankpal40@gmail.com</t>
  </si>
  <si>
    <t>SHETTE EZMAT SALLAUDDIN</t>
  </si>
  <si>
    <t>ezmatsshethe05@gmail.com</t>
  </si>
  <si>
    <t>INSOL RACHEL PETER</t>
  </si>
  <si>
    <t>rachelinsol@gmail.com</t>
  </si>
  <si>
    <t>TIWARI SMITA SHAILENDRAKUMAR</t>
  </si>
  <si>
    <t>satender865@gmail.com</t>
  </si>
  <si>
    <t>SHAIKH YASMIN ALLISA</t>
  </si>
  <si>
    <t>yasmi14@gmail.com</t>
  </si>
  <si>
    <t>KAROTE SNEHA DINESH</t>
  </si>
  <si>
    <t>sneha.karote@gmail.com</t>
  </si>
  <si>
    <t>SHIVANI NAUTIYAL</t>
  </si>
  <si>
    <t>shivani240@gmail.com</t>
  </si>
  <si>
    <t>BANSODE RAJNI RANJEET</t>
  </si>
  <si>
    <t>INDROL AKSHATA ARVIND</t>
  </si>
  <si>
    <t>akshataindrol99@gmail.com</t>
  </si>
  <si>
    <t>BHISE PRIYANKA MHASKU</t>
  </si>
  <si>
    <t>SOMEREDDYPALLI LEENA RAJARATHNAM</t>
  </si>
  <si>
    <t>shrikantkanna1432@gmail.com</t>
  </si>
  <si>
    <t>BAIG MASIRA MUNEER</t>
  </si>
  <si>
    <t>FERNANDES SUPRIYA JIMMY</t>
  </si>
  <si>
    <t>supriyarfernandes@gmail.com</t>
  </si>
  <si>
    <t>KHUTWAD SHIVANI ROHIDAS</t>
  </si>
  <si>
    <t>shivani.khutwad@gmail.com</t>
  </si>
  <si>
    <t>SHAIKH FARZANA BANU MUSA</t>
  </si>
  <si>
    <t>SHAIKH SHABANA AYUB</t>
  </si>
  <si>
    <t>kfiza5686@gmail.com</t>
  </si>
  <si>
    <t>MULANI RAFIYA DADAMIYA</t>
  </si>
  <si>
    <t>sabihamulani27@gmail.com</t>
  </si>
  <si>
    <t>RAJPURE AMRUTA KASHINATH</t>
  </si>
  <si>
    <t>amrutarajpure1204@gmail.com</t>
  </si>
  <si>
    <t>YADAV POONAM RAMLAKHAN</t>
  </si>
  <si>
    <t>shivaisawesome@gmail.com</t>
  </si>
  <si>
    <t>SHAIKH ASIYA MOHAMMED GAUS</t>
  </si>
  <si>
    <t>SUNNY SHWETA ROBINSON</t>
  </si>
  <si>
    <t>shwetasunny98@gmail.com</t>
  </si>
  <si>
    <t>RUDRAKSHA MRUDULA VIJAY</t>
  </si>
  <si>
    <t>r.shardul9487@gmali.com</t>
  </si>
  <si>
    <t>PARMAR CHETNA BHAGARAM</t>
  </si>
  <si>
    <t>kavitaparmar749@gmail.com</t>
  </si>
  <si>
    <t>SAYEED SANIYA NOOR RAFIQ</t>
  </si>
  <si>
    <t>noorsay2006@rediffmail.com</t>
  </si>
  <si>
    <t>CHINTAL MADHUMEETA SHAMRAO</t>
  </si>
  <si>
    <t>GOPIVAD MUKTABAI GUNVANT</t>
  </si>
  <si>
    <t>SHAIKH SANIYA ZAKIR</t>
  </si>
  <si>
    <t>s.saniya0462@gmail.com</t>
  </si>
  <si>
    <t>KHAN TASMIYA TAJMUL</t>
  </si>
  <si>
    <t>CHANDALE SHRUTI CHOTU</t>
  </si>
  <si>
    <t>chandaleshruti29@gmail.com</t>
  </si>
  <si>
    <t>KUMAWAT LALITA GIGARAM</t>
  </si>
  <si>
    <t>lalitagigaram01230@gmail.com</t>
  </si>
  <si>
    <t>ABROL SIMRAN VIPANKUMAR</t>
  </si>
  <si>
    <t>abrolsimran@gmail.com</t>
  </si>
  <si>
    <t>SAYYAD SUNAINA MANSOORSAAB</t>
  </si>
  <si>
    <t>k.saniah23@gmail.com</t>
  </si>
  <si>
    <t>SHAIKH HURJABIN NIZAMUDDIN</t>
  </si>
  <si>
    <t>tahiraansari143999@gmail.com</t>
  </si>
  <si>
    <t>CHOUDHARY DURGA GAMNARAM</t>
  </si>
  <si>
    <t>choudharydurga19@gmail.com</t>
  </si>
  <si>
    <t>SHAIKH FARHA NISAR</t>
  </si>
  <si>
    <t>NAGIRI MOUNIKA RATHAIAH</t>
  </si>
  <si>
    <t>nagirimounika88@gmail.com</t>
  </si>
  <si>
    <t>GONEPUDI SIRISHA THIRUPATHAYA</t>
  </si>
  <si>
    <t>www.sirishagonepudi7024@gmail.com</t>
  </si>
  <si>
    <t>SWEETY RAKESH KUMAR</t>
  </si>
  <si>
    <t>SIDDIQUI TARANNUM AKHTAR</t>
  </si>
  <si>
    <t>tarannumsiddiqui@gmail.com</t>
  </si>
  <si>
    <t>UKIRDE RUCHIKA VIVEK</t>
  </si>
  <si>
    <t>ruchikaukirde03@gmail.com</t>
  </si>
  <si>
    <t>SHAMA PARWEEN</t>
  </si>
  <si>
    <t>SAYYED SALEMA GULAM</t>
  </si>
  <si>
    <t>sayyedsalema143@gmail.com</t>
  </si>
  <si>
    <t>HUNDEKARI IRFANA MUNIR</t>
  </si>
  <si>
    <t>irfanahundekari@gmail.com</t>
  </si>
  <si>
    <t>ANAMIKA MAURYA</t>
  </si>
  <si>
    <t>mauryarivendra23@gmail.com</t>
  </si>
  <si>
    <t>PILLAY SHRADDHA RAJESH</t>
  </si>
  <si>
    <t>shraddhapilla@gmail.com</t>
  </si>
  <si>
    <t>ATLUR PREETI RAJU</t>
  </si>
  <si>
    <t>preetiraju01230@gmail.com</t>
  </si>
  <si>
    <t>SAYYED MUSKAN SAMEER</t>
  </si>
  <si>
    <t>sayyedmuskan@gmail.com</t>
  </si>
  <si>
    <t>PAMURI NANDINI VENKATNARAYAN</t>
  </si>
  <si>
    <t>lovelynandu18@gmail.com</t>
  </si>
  <si>
    <t>SHAIKH BILQUIS SABIR</t>
  </si>
  <si>
    <t>bilquissabirshaikh@gmail.com</t>
  </si>
  <si>
    <t>SHAIKH NAZMIN RAFIQ</t>
  </si>
  <si>
    <t>nazminsheikh181@gmail.com</t>
  </si>
  <si>
    <t>SHAIKH AFSANA TARAMIYA</t>
  </si>
  <si>
    <t>afsana.shaikh56@gmail.com</t>
  </si>
  <si>
    <t>MORE KAJAL KISHOR</t>
  </si>
  <si>
    <t>hudaisharat@gmail.com</t>
  </si>
  <si>
    <t>SARASWATI KUMARI SANJAY KUMAR</t>
  </si>
  <si>
    <t>sanaykumarsingh214@gmail.com</t>
  </si>
  <si>
    <t>MUJAWAR SANAVAR SHABBIR</t>
  </si>
  <si>
    <t>sanobarmujawar786@gmail.com</t>
  </si>
  <si>
    <t>PINJARI ZEBA RAJMOHAMMAD</t>
  </si>
  <si>
    <t>aaleem.penjari009@gmail.com</t>
  </si>
  <si>
    <t>PARDESHI SIMRAN RUPESH</t>
  </si>
  <si>
    <t>neelampardeshi786@gmail.com</t>
  </si>
  <si>
    <t>CHAUHAN BHAVANA MUKESH</t>
  </si>
  <si>
    <t>kanti8888@gmail.com</t>
  </si>
  <si>
    <t>CHOUDHARY DURGA KANARAM</t>
  </si>
  <si>
    <t>durgachoudhary11597@gmail.com</t>
  </si>
  <si>
    <t>PILLAY RENUKA RAJU</t>
  </si>
  <si>
    <t>renukaraju23@gmail.com</t>
  </si>
  <si>
    <t>PARDESHI SHWETA RANJEET</t>
  </si>
  <si>
    <t>pardeshishweta70@gmail.com</t>
  </si>
  <si>
    <t>PARDESHI BHAVANA GOPAL</t>
  </si>
  <si>
    <t>LAKHARI SHIVANI PRAKASH</t>
  </si>
  <si>
    <t>shivanilakhari40@gmail.com</t>
  </si>
  <si>
    <t>SHAIKH RAITUNNISA ABDUL</t>
  </si>
  <si>
    <t>ibrahimashaikh1992@gmail.com</t>
  </si>
  <si>
    <t>JADHAV SHWETA KISHAN</t>
  </si>
  <si>
    <t>shwetajadhav713@gmail.com</t>
  </si>
  <si>
    <t>BARATHE PALLAVI SANJAY</t>
  </si>
  <si>
    <t>twinklebarathe05@gmail.com</t>
  </si>
  <si>
    <t>BHOSALE KRUTIKA VIJAY</t>
  </si>
  <si>
    <t>krutibhosale252@gmail.com</t>
  </si>
  <si>
    <t>SHAIKH MISBA NASIR</t>
  </si>
  <si>
    <t>shaikhmisbah@444.com</t>
  </si>
  <si>
    <t>KAMATAM PRIYA HARIBABU</t>
  </si>
  <si>
    <t>OHAL PRANALI VASANT</t>
  </si>
  <si>
    <t>yadavkunal@ymail.com</t>
  </si>
  <si>
    <t>LISON ELAM</t>
  </si>
  <si>
    <t>lisonelam555@gmail.com</t>
  </si>
  <si>
    <t>SHAIKH TAJUDDIN SALAMAT</t>
  </si>
  <si>
    <t>tajushaikh99@gmail.com</t>
  </si>
  <si>
    <t>PARDESHI TEJAS SHANKAR</t>
  </si>
  <si>
    <t>pardeshitejas007@gmail.com</t>
  </si>
  <si>
    <t>SHAIKH AMIR MEHBOOB</t>
  </si>
  <si>
    <t>ajanwar18@gmail.com</t>
  </si>
  <si>
    <t>MEMON ALI NAWAZ JUNEAD</t>
  </si>
  <si>
    <t>alinawazm007@gmail.com</t>
  </si>
  <si>
    <t>MORE ALOK VITHAL</t>
  </si>
  <si>
    <t>SYED SHUJAT ABBAS AIJAZ HUSSAIN</t>
  </si>
  <si>
    <t>salmansayed11072@gmail.com</t>
  </si>
  <si>
    <t>PARDESI ADIL MOHAMMAD ALI</t>
  </si>
  <si>
    <t>adilpardesi@gmail.com</t>
  </si>
  <si>
    <t>JAMADAR MANOHAR MALLU</t>
  </si>
  <si>
    <t>kushalmj97@gmail.com</t>
  </si>
  <si>
    <t>THOUNAOJAM HEMBA MEITEI</t>
  </si>
  <si>
    <t>hemba8903@gmail.com</t>
  </si>
  <si>
    <t>MOMIN FAIZ AYAZ</t>
  </si>
  <si>
    <t>faizmomin35@gmail.com</t>
  </si>
  <si>
    <t>KAMBLE PRATIK BAJRANG</t>
  </si>
  <si>
    <t>pratikkamble025@gmail.com</t>
  </si>
  <si>
    <t>AVINASH KUMAR KANOJIA</t>
  </si>
  <si>
    <t>avinashkumar2500@gmail.com</t>
  </si>
  <si>
    <t>SHAIKH ABRAR SALIM</t>
  </si>
  <si>
    <t>jazranq@gmail.com</t>
  </si>
  <si>
    <t>SAYYED UMAIR YUSUF</t>
  </si>
  <si>
    <t>GAURAV VERMA</t>
  </si>
  <si>
    <t>gauravvermasingh73@gmail.com</t>
  </si>
  <si>
    <t>SHAIKH SUHAIL HANIF</t>
  </si>
  <si>
    <t>sohailmuskaanshaikh@gmail.com</t>
  </si>
  <si>
    <t>SHAIKH ISRAR SALAUDDIN</t>
  </si>
  <si>
    <t>KHAN SAMEER ARIF</t>
  </si>
  <si>
    <t>SAYYED ZAHEER SHABBIR</t>
  </si>
  <si>
    <t>azim.sayyed@fiapl.com</t>
  </si>
  <si>
    <t>SHAIKH ADIL ANWAR</t>
  </si>
  <si>
    <t>shaikhadil394@gmail.com</t>
  </si>
  <si>
    <t>SHAIKH RIYAZ USMAN</t>
  </si>
  <si>
    <t>ansariaamir881@gmail.com</t>
  </si>
  <si>
    <t>UNDRE ISMAIL NISAR</t>
  </si>
  <si>
    <t>khizar.hurzuk@gmail.com</t>
  </si>
  <si>
    <t>SAHIL BUDHPAL</t>
  </si>
  <si>
    <t>sahilsharama23@gmail.com</t>
  </si>
  <si>
    <t>SHAIKH SAHIL MEHFOOZALI</t>
  </si>
  <si>
    <t>ASKARI MOHAMMED TAQI MOHAMMED REZA</t>
  </si>
  <si>
    <t>mohdtaqiaskari777@gmail.com</t>
  </si>
  <si>
    <t>SHAIKH ARBAZ MEHBOOB</t>
  </si>
  <si>
    <t>NGAM MUON THANG HAOKIP</t>
  </si>
  <si>
    <t>muonthanghaokip11@gmail.com</t>
  </si>
  <si>
    <t>KARDAME BILAL SIKANDAR</t>
  </si>
  <si>
    <t>AKOIJAM BIKASH MEITEI</t>
  </si>
  <si>
    <t>bikas20ak@gmail.com</t>
  </si>
  <si>
    <t>PEERZADE MOINUDDIN ABDULGAFFAR</t>
  </si>
  <si>
    <t>moinuddinpeerzade1998@gmail.com</t>
  </si>
  <si>
    <t>SHAIKH AMIR ALI KHALEEL</t>
  </si>
  <si>
    <t>skhaleel44@gmail.com</t>
  </si>
  <si>
    <t>KAMAL KHAN LUKMAN MUNAF</t>
  </si>
  <si>
    <t>lukka2550@gmail.com</t>
  </si>
  <si>
    <t>MD KASHIM ANSARI</t>
  </si>
  <si>
    <t>WAGHELA AKASH SANJAY</t>
  </si>
  <si>
    <t>akashkkc799@gmail.com</t>
  </si>
  <si>
    <t>SINGARAPULLU CHANDU SATISH</t>
  </si>
  <si>
    <t>princechandu183@gmail.com</t>
  </si>
  <si>
    <t>MANIYAR JAVED ABDULGAFUR</t>
  </si>
  <si>
    <t>jmaniayar150@gmail.com</t>
  </si>
  <si>
    <t>WADALI AYYAJALI KASIM</t>
  </si>
  <si>
    <t>kccayyaajaliw@gmail.com</t>
  </si>
  <si>
    <t>SHAIKH SARFARAZ SAMEER</t>
  </si>
  <si>
    <t>ss89204633@gmail.com</t>
  </si>
  <si>
    <t>SAYYED MOHAMED ZAID SHAKEEL</t>
  </si>
  <si>
    <t>zaidu1997@gmail.com</t>
  </si>
  <si>
    <t>DESHMUKH SUMIT SUNDER</t>
  </si>
  <si>
    <t>deshmukhsumit97@gmail.com</t>
  </si>
  <si>
    <t>JAHAGIRDAR JUNNED AZIM</t>
  </si>
  <si>
    <t>SHELAR YASH SANJAY</t>
  </si>
  <si>
    <t>yashshelar7862@gmail.com</t>
  </si>
  <si>
    <t>KHAN ABRAR AFSAR</t>
  </si>
  <si>
    <t>khanusama1700@gmail.com</t>
  </si>
  <si>
    <t>PATEL SHAHRUKH NOORUDDIN</t>
  </si>
  <si>
    <t>snp.shahrukh@gmail.com</t>
  </si>
  <si>
    <t>MOMIN KAIF A SATTAR</t>
  </si>
  <si>
    <t>mominkaif556@gmail.com</t>
  </si>
  <si>
    <t>BUGADWALA HUSSAIN FAKHRUDDIN</t>
  </si>
  <si>
    <t>hbugadwala@gmail.com</t>
  </si>
  <si>
    <t>SERIYAR RITESH GOPI</t>
  </si>
  <si>
    <t>riteshseriyar3665@gmail.com</t>
  </si>
  <si>
    <t>KASBE GANESH UTTAM</t>
  </si>
  <si>
    <t>BOYANA VENKATESH C H RAMANAAH</t>
  </si>
  <si>
    <t>atelbabu123@gmail.com</t>
  </si>
  <si>
    <t>SHAIKH NOMAN ALLAHBAKSH</t>
  </si>
  <si>
    <t>snauman03@gmail.com</t>
  </si>
  <si>
    <t>SHAIKH KASHIF AYAZ MOHD YOUNUS</t>
  </si>
  <si>
    <t>kashif.6848@gmail.com</t>
  </si>
  <si>
    <t>SHAIKH MAHIR IRSHAD</t>
  </si>
  <si>
    <t>JAWADWALA HASAN ZOEB</t>
  </si>
  <si>
    <t>hasanzoebj@gmail.com</t>
  </si>
  <si>
    <t>SHAIKH MONIS YASIN</t>
  </si>
  <si>
    <t>monisshaikh79@gmail.com</t>
  </si>
  <si>
    <t>SHAIKH SAMEER ASIF</t>
  </si>
  <si>
    <t>samfootball74@gmail.com</t>
  </si>
  <si>
    <t>SHARMA A BIJEET KUMAR</t>
  </si>
  <si>
    <t>bijeetsharma37@gmail.com</t>
  </si>
  <si>
    <t>PAWAN KUMAR TIWARI</t>
  </si>
  <si>
    <t>ap770421@gmail.com</t>
  </si>
  <si>
    <t>ARE VASU RAMAIAH</t>
  </si>
  <si>
    <t>vasu.are17@gmail.com</t>
  </si>
  <si>
    <t>POONAWALA MUBASHIR AKHTAR</t>
  </si>
  <si>
    <t>mpoonawala55@gmail.com</t>
  </si>
  <si>
    <t>KALALE RANJIT LAXMAN</t>
  </si>
  <si>
    <t>ranjitkalale@gmail.com</t>
  </si>
  <si>
    <t>KHAN SARFARAZ AHFAZ</t>
  </si>
  <si>
    <t>khansaffu789@gmail.com</t>
  </si>
  <si>
    <t>SAHIL TAMBE</t>
  </si>
  <si>
    <t>sahiltambe7333@gmail.com</t>
  </si>
  <si>
    <t>BHALDAR ALTAF MOHMADJAVED</t>
  </si>
  <si>
    <t>bhaldaraltaf7@gmail.com</t>
  </si>
  <si>
    <t>SALUNKHE SAHIL PRAMOD</t>
  </si>
  <si>
    <t>sahilsalunke876@mail.com</t>
  </si>
  <si>
    <t>ANSARI AHTASHAM SABIR</t>
  </si>
  <si>
    <t>dholepatilsanjana@gmail.com</t>
  </si>
  <si>
    <t>CYRIL REYNOLD VINCENT</t>
  </si>
  <si>
    <t>BARFE STANLEY STEPHEN</t>
  </si>
  <si>
    <t>stanleysb.sb@gmail.com</t>
  </si>
  <si>
    <t>MULANI AZIM AMJAD</t>
  </si>
  <si>
    <t>azimmulani5@gmail.com</t>
  </si>
  <si>
    <t>SURYAWANSHI YOGESH SHAHAJI</t>
  </si>
  <si>
    <t>ysuryawanshi902@gmail.com</t>
  </si>
  <si>
    <t>KUSHWAH JEETENDRA SEVARAM</t>
  </si>
  <si>
    <t>KHAN OWAIS SAJID</t>
  </si>
  <si>
    <t>owais.k2013@gmail.com</t>
  </si>
  <si>
    <t>SAMBETLA JEET RAJU</t>
  </si>
  <si>
    <t>jeet8442@gmail.com</t>
  </si>
  <si>
    <t>KADAM KUNAL KISHOR</t>
  </si>
  <si>
    <t>kunalkadamkk08@gmail.com</t>
  </si>
  <si>
    <t>SHAIKH SARFARAZ SALIM</t>
  </si>
  <si>
    <t>sarfaraz071011@gmail.com</t>
  </si>
  <si>
    <t>WAGLAM PRAVIN VIJAY</t>
  </si>
  <si>
    <t>pravinwaglam9@gmail.com</t>
  </si>
  <si>
    <t>TAMBOLI ARBAZ HASAN</t>
  </si>
  <si>
    <t>arbaztambolira@rediffmail.com</t>
  </si>
  <si>
    <t>SONI VINAY PIYUSH</t>
  </si>
  <si>
    <t>vinaysoni322@gmail.com</t>
  </si>
  <si>
    <t>SHAIKH SHAIBAZ ZAMEER</t>
  </si>
  <si>
    <t>shabzshaikh8482@gmail.com</t>
  </si>
  <si>
    <t>PATEL SADDAM ASHFAQUE</t>
  </si>
  <si>
    <t>saddampatel@gmail.com</t>
  </si>
  <si>
    <t>KHAN MOHAMMED MUSTAFA MASOOD</t>
  </si>
  <si>
    <t>kingkhan0703@gmail.com</t>
  </si>
  <si>
    <t>SHAIKH REHAN YUNUS</t>
  </si>
  <si>
    <t>rehanshaikh1997@gmail.com</t>
  </si>
  <si>
    <t>KORE ANIKETH BAJRANG</t>
  </si>
  <si>
    <t>anikethkore14.ak@gmail.com</t>
  </si>
  <si>
    <t>MULLA SAMEER DILAWAR</t>
  </si>
  <si>
    <t>sameerrocks0302@gmail.com</t>
  </si>
  <si>
    <t>SHAIKH AMAN ZAKIR</t>
  </si>
  <si>
    <t>amaanaziz25@gmail.com</t>
  </si>
  <si>
    <t>SHARMA RAHUL SHRIDHAN</t>
  </si>
  <si>
    <t>rahulsharma917256@gmail.com</t>
  </si>
  <si>
    <t>SHAIKH AAMER OSMAN</t>
  </si>
  <si>
    <t>skirfan961@gmail.com</t>
  </si>
  <si>
    <t>SHAIKH SALMAN GULAM MEHMOOD</t>
  </si>
  <si>
    <t>rizwans2811@gmail.com</t>
  </si>
  <si>
    <t>SHAIKH MASTAN GUDDU</t>
  </si>
  <si>
    <t>mastanshaikh837@gmail.com</t>
  </si>
  <si>
    <t>TAMBOLI SHAEBAAJ SHAKIL</t>
  </si>
  <si>
    <t>sstamboli007@gmail.com</t>
  </si>
  <si>
    <t>SHAIKH SOHEL IRFAN</t>
  </si>
  <si>
    <t>killershaikh150@gmail.com</t>
  </si>
  <si>
    <t>RAJJAB ALI MOHD SHARIF</t>
  </si>
  <si>
    <t>rajjab2707@gmail.com</t>
  </si>
  <si>
    <t>PARDESHI AAKASH NARESH</t>
  </si>
  <si>
    <t>aakashpardeshi1920@gmail.com</t>
  </si>
  <si>
    <t>SHAIKH ARBAZ ASIF</t>
  </si>
  <si>
    <t>BEIG RAFIK SADIK</t>
  </si>
  <si>
    <t>SHAIKH SOHEL HAJIMALANG</t>
  </si>
  <si>
    <t>ss036358@gmail.com</t>
  </si>
  <si>
    <t>SHAIKH SAQIB GULAM HUSSAIN</t>
  </si>
  <si>
    <t>shaikhsakib1346@gmail.com</t>
  </si>
  <si>
    <t>QURESHI KAIF NAUSHAD</t>
  </si>
  <si>
    <t>SADIK AHMED MAZARBHUYAN</t>
  </si>
  <si>
    <t>sadikns01@gmail.com</t>
  </si>
  <si>
    <t>MATAKE MAZAHAR ISAK</t>
  </si>
  <si>
    <t>SHAIKH AFTAB ASLAM</t>
  </si>
  <si>
    <t>shaikhas1111@gmail.com</t>
  </si>
  <si>
    <t>KHAN SOHEL ANSAR</t>
  </si>
  <si>
    <t>khansohel.ak47@gmail.com</t>
  </si>
  <si>
    <t>SAYYED IKRAM KARIM</t>
  </si>
  <si>
    <t>sayyedikram55@gmail.com</t>
  </si>
  <si>
    <t>TAMBOLI AWEZ MUSTAFA</t>
  </si>
  <si>
    <t>awez770@gmail.com</t>
  </si>
  <si>
    <t>SHAIKH SAJJAD IBRAHIM</t>
  </si>
  <si>
    <t>sajjadshaikh780@gmail.com</t>
  </si>
  <si>
    <t>SHAIKH ANIS NAWAS</t>
  </si>
  <si>
    <t>maxshaikh8888@gmail.com</t>
  </si>
  <si>
    <t>YADAV RAHUL RAMAKANT</t>
  </si>
  <si>
    <t>VAISHNAV NARENDRA GANPATDAS</t>
  </si>
  <si>
    <t>rajavaishnav21511@gmail.com</t>
  </si>
  <si>
    <t>HOZEFA AJNAWALA</t>
  </si>
  <si>
    <t>SHAIKH AMAN ASLAM</t>
  </si>
  <si>
    <t>amanshaikh102@yahoo.com</t>
  </si>
  <si>
    <t>SHAIKH MANSOOR MOHMAD</t>
  </si>
  <si>
    <t>mansoor3421@gmail.com</t>
  </si>
  <si>
    <t>SHAIKH AZAM SHAKEEL</t>
  </si>
  <si>
    <t>shaikhaazam33@gmail.com</t>
  </si>
  <si>
    <t>SHAIKH ALI HUSSAIN NAZIR</t>
  </si>
  <si>
    <t>GOLANDAZ SHEHBAZ GULSHAN</t>
  </si>
  <si>
    <t>BAGE MOHSIN RAFIQ</t>
  </si>
  <si>
    <t>KHAN SALMAN BABU</t>
  </si>
  <si>
    <t>sallusarkar77@gmail.com</t>
  </si>
  <si>
    <t>KHAN ARBAZ SAJAR</t>
  </si>
  <si>
    <t>anisakhan955@gmail.com</t>
  </si>
  <si>
    <t>QURESHI SAAKIB YUNUS</t>
  </si>
  <si>
    <t>sakib17qureshi@gmail.com</t>
  </si>
  <si>
    <t>KHAN SARFARAJ JAVED</t>
  </si>
  <si>
    <t>SHAMSI AYAZ AIJAZ</t>
  </si>
  <si>
    <t>ayazazzy379@gmail.com</t>
  </si>
  <si>
    <t>SHAIKH MUSSAVIR IMRAN</t>
  </si>
  <si>
    <t>mussavirshaikh96@gmail.com</t>
  </si>
  <si>
    <t>GAIKWAD SAMUEL ARUN</t>
  </si>
  <si>
    <t>gaikwadsonu67@gmail.com</t>
  </si>
  <si>
    <t>SHAIKH SHOAIB KHALIL</t>
  </si>
  <si>
    <t>shoaibshaikh164954954@gmail.com</t>
  </si>
  <si>
    <t>SHAIKH AASIF RASOOL</t>
  </si>
  <si>
    <t>skaasif79@gmail.com</t>
  </si>
  <si>
    <t>GUPTA AJIT RAKESHKUMAR</t>
  </si>
  <si>
    <t>SHAIKH ARIF SALIM</t>
  </si>
  <si>
    <t>shaikharif@gmail.com</t>
  </si>
  <si>
    <t>JINERI NIYAMAT ANWAR</t>
  </si>
  <si>
    <t>niyamatjineri0192@gmail.com</t>
  </si>
  <si>
    <t>SOLKAR SAAD DAWOOD</t>
  </si>
  <si>
    <t>solkar82@gmail.com</t>
  </si>
  <si>
    <t>SHAIKH KAIF KALIMULLA</t>
  </si>
  <si>
    <t>kaifs983@gmail.com</t>
  </si>
  <si>
    <t>TOPIWALA ISAMUDDIN RIYAZ</t>
  </si>
  <si>
    <t>azhartw27@gmail.com</t>
  </si>
  <si>
    <t>ANSARI FAHAD RAEES AHMED</t>
  </si>
  <si>
    <t>ansarifahad15@gmail.com</t>
  </si>
  <si>
    <t>MADARI ARBAAZ NIYAMATALI</t>
  </si>
  <si>
    <t>SHAIKH MOHD SAAD RAUF</t>
  </si>
  <si>
    <t>USTAD SAMIR LAZAM</t>
  </si>
  <si>
    <t>sameerustad143@gmail.com</t>
  </si>
  <si>
    <t>SHAIKH AQUIB NAZIR</t>
  </si>
  <si>
    <t>akibsk976@gmail.com</t>
  </si>
  <si>
    <t>SAYYED SIDDIQUE HAMID</t>
  </si>
  <si>
    <t>sayyedsddk@gmail.com</t>
  </si>
  <si>
    <t>SHAIKH FAIZAN JAVED</t>
  </si>
  <si>
    <t>faizanprincefp6@gmail.com</t>
  </si>
  <si>
    <t>SHAIKH NOMAN NAZIR</t>
  </si>
  <si>
    <t>SHAIKH UZEF SADIQUE</t>
  </si>
  <si>
    <t>uzefshaikh119@gmail.com</t>
  </si>
  <si>
    <t>SHAIKH DANISH MOHIUDDIN</t>
  </si>
  <si>
    <t>mohiddinshaikh21@gmail.com</t>
  </si>
  <si>
    <t>SAYYED MUSHARRAF ARIF</t>
  </si>
  <si>
    <t>sayyedmusharraf@gmail.com</t>
  </si>
  <si>
    <t>SHAIKH OSAMA ALTAF</t>
  </si>
  <si>
    <t>shaikhosama313@gmail.com</t>
  </si>
  <si>
    <t>SHAIKH SOHAIL HAFIZ</t>
  </si>
  <si>
    <t>sohailshaikh@gmail.com</t>
  </si>
  <si>
    <t>SHAIKH IMRAN SAHEBLAL</t>
  </si>
  <si>
    <t>shaikhimran3389@gimail.com</t>
  </si>
  <si>
    <t>TAMBU ARBAZ AZIZ</t>
  </si>
  <si>
    <t>arbaztambu9@gmail.com</t>
  </si>
  <si>
    <t>BANEDAR ARSHAD MUSHEER</t>
  </si>
  <si>
    <t>SHAIKH FAIZAAN MUSHTAQUE</t>
  </si>
  <si>
    <t>faizanshauikhfm@gmail.com</t>
  </si>
  <si>
    <t>SAYYED ARBAZ FARID</t>
  </si>
  <si>
    <t>arbazsayyed9171@gmail.com</t>
  </si>
  <si>
    <t>BAIG ASHRAF MUNIR</t>
  </si>
  <si>
    <t>KHAN FAIZAN FEROZ</t>
  </si>
  <si>
    <t>PATWA MURTAZA MOHAMMAD</t>
  </si>
  <si>
    <t>titan.murtaza@gmail.com</t>
  </si>
  <si>
    <t>KALOKHE ABHISHEK RAJNIKANT</t>
  </si>
  <si>
    <t>CHALWADI ROHIT RAJU</t>
  </si>
  <si>
    <t>rohitchalwadi24@gmail.com</t>
  </si>
  <si>
    <t>SHAIKH SHAHRUKH ISMAIL</t>
  </si>
  <si>
    <t>shaikhshahrukh.007@rediffmail.com</t>
  </si>
  <si>
    <t>SAYYAD ARIF SALIM</t>
  </si>
  <si>
    <t>sayyedshafik1995@gmail.com</t>
  </si>
  <si>
    <t>KHAN MUSEF DILAWAR</t>
  </si>
  <si>
    <t>QASIM QAYOOM WANI</t>
  </si>
  <si>
    <t>qassimwani123@gmail.com</t>
  </si>
  <si>
    <t>MULANI AMIR SIKANDAR</t>
  </si>
  <si>
    <t>mulaniamir56@gmail.com</t>
  </si>
  <si>
    <t>TAMBOLI SHAHID RAFIQ</t>
  </si>
  <si>
    <t>shahid.tamboli2412@gamil.com</t>
  </si>
  <si>
    <t>LONKAR ADITYA SUJIT</t>
  </si>
  <si>
    <t>lonkaradi1919@gmail.com</t>
  </si>
  <si>
    <t>KAGDI SAHIL NASIR</t>
  </si>
  <si>
    <t>sahilnasirabc@gmail.com</t>
  </si>
  <si>
    <t>PATEL YASAR ASIF</t>
  </si>
  <si>
    <t>yasar.patel@gmail.com</t>
  </si>
  <si>
    <t>KHAN AKRAM AYYUB</t>
  </si>
  <si>
    <t>akkoking@gmail.com</t>
  </si>
  <si>
    <t>LADAF ISMAIL ABDUL</t>
  </si>
  <si>
    <t>afnan235191@gmail.com</t>
  </si>
  <si>
    <t>KAZI AFNAN MUSHTAQ</t>
  </si>
  <si>
    <t>JADHAV PRASAD RAJARAM</t>
  </si>
  <si>
    <t>pooja.srp12@gmail.com</t>
  </si>
  <si>
    <t>SHAIKH RIZWAN HUSAIN</t>
  </si>
  <si>
    <t>rizwanshaikh123857@gmail.com</t>
  </si>
  <si>
    <t>PANSARE EJAJ RAJU</t>
  </si>
  <si>
    <t>ejajpansare22669@gmail.com</t>
  </si>
  <si>
    <t>RAMGIRI CHANDASHEKAR CHANNAYYA</t>
  </si>
  <si>
    <t>chandrashekarramgiri@gmail.com</t>
  </si>
  <si>
    <t>CHINTALAPATTI VENKATMAHESH VEKATESHWARLU</t>
  </si>
  <si>
    <t>maheshvenkat248@gmail.com</t>
  </si>
  <si>
    <t>PANSARE IJAZ AKBAR</t>
  </si>
  <si>
    <t>ijazpansare123@gmail.com</t>
  </si>
  <si>
    <t>SAYYED SUFIYAN SAMIR</t>
  </si>
  <si>
    <t>sufiyansayyad0412@gmail.com</t>
  </si>
  <si>
    <t>MISHRA ANKIT AMBIKAPRASAD</t>
  </si>
  <si>
    <t>ankitmishra88068@gmail.com</t>
  </si>
  <si>
    <t>MOOPNAR ANAND PREM</t>
  </si>
  <si>
    <t>anandmoopnar123@gmail.com</t>
  </si>
  <si>
    <t>SHAIKH LATIF REHMAN</t>
  </si>
  <si>
    <t>slatif036@gmail.com</t>
  </si>
  <si>
    <t>SHAIKH ALFAAZ GOUSMOHAD</t>
  </si>
  <si>
    <t>alfrazshaikh091@gmail.com</t>
  </si>
  <si>
    <t>KHAN NAWAZ AFZAL</t>
  </si>
  <si>
    <t>nawazk30@gmail.com</t>
  </si>
  <si>
    <t>MAHIMKAR MOHAMMED KAIF IBRAHIM</t>
  </si>
  <si>
    <t>ANSARI SALMAN ASAD</t>
  </si>
  <si>
    <t>HASPATEL ZISHAN KHALID</t>
  </si>
  <si>
    <t>RAMGIRI KANAKADRI LINGAIYA</t>
  </si>
  <si>
    <t>kanakadriramgiri@gmail.com</t>
  </si>
  <si>
    <t>BOTLA RAVINDRA THIRUPAATAIAH</t>
  </si>
  <si>
    <t>ravindrabotla8@gmail.com</t>
  </si>
  <si>
    <t>CHOWDHARY MOHIT SITARAM</t>
  </si>
  <si>
    <t>manitou5178@gmail.com</t>
  </si>
  <si>
    <t>SHAIKH JAVED IMAM SAHAB</t>
  </si>
  <si>
    <t>jk8007053337@gmail.com</t>
  </si>
  <si>
    <t>SHAIKH NASIR ZAHIR AHMED</t>
  </si>
  <si>
    <t>VENKAT MAHESH SRINIVASULU</t>
  </si>
  <si>
    <t>ummulzeba@gmail.com</t>
  </si>
  <si>
    <t>YERPURE ROHAN RAJU</t>
  </si>
  <si>
    <t>SHAIKH ARFAT KAUSAR</t>
  </si>
  <si>
    <t>shaikharfat2668@gmail.com</t>
  </si>
  <si>
    <t>SHAIKH ATIF KAUSAR</t>
  </si>
  <si>
    <t>shaikh1999atif@gmail.com</t>
  </si>
  <si>
    <t>JAMKHANDI SAIFALI AJAJAHAMAD</t>
  </si>
  <si>
    <t>saifalijamkhandi@gmail.com</t>
  </si>
  <si>
    <t>KHAJA FAHEEMUDDIN</t>
  </si>
  <si>
    <t>faheemuddinman123@gmail.com</t>
  </si>
  <si>
    <t>SAPKAL RUSHABH SANJAY</t>
  </si>
  <si>
    <t>viganesh9922@gmail.com</t>
  </si>
  <si>
    <t>MEHROLIYA NITIN SURAJ</t>
  </si>
  <si>
    <t>ni3mehroliya@gmail.com</t>
  </si>
  <si>
    <t>MOMIN JAFAR RAFIQUE</t>
  </si>
  <si>
    <t>imjafar07@gmail.com</t>
  </si>
  <si>
    <t>CHAUHAN KARAN GURMEET SINGH</t>
  </si>
  <si>
    <t>BAGADE GANESH AVINASH</t>
  </si>
  <si>
    <t>ganeshbagade1997@gmail.com</t>
  </si>
  <si>
    <t>YADAV ROHIT RAMAKANT</t>
  </si>
  <si>
    <t>KHAN SHAHZAMAAN REHANULLAH</t>
  </si>
  <si>
    <t>rukhan65@gmail.com</t>
  </si>
  <si>
    <t>ANDHALE DHANANJAY SANJAY</t>
  </si>
  <si>
    <t>dhananjayandhale123@gmail.com</t>
  </si>
  <si>
    <t>SHAIKH MAZHARUDDIN ABDULSATTAR</t>
  </si>
  <si>
    <t>shaikhmazhar63@gmail.com</t>
  </si>
  <si>
    <t>CHETTIAR KARTIK DEEPAK</t>
  </si>
  <si>
    <t>chettiar.depak@gmail.com</t>
  </si>
  <si>
    <t>MAHBOOB ALAM</t>
  </si>
  <si>
    <t>mahi42901@rediffmail.com</t>
  </si>
  <si>
    <t>MUSTAFA RATLAMI</t>
  </si>
  <si>
    <t>ratlamimustafa@gmail.com</t>
  </si>
  <si>
    <t>NIYAZ MOHD SISODIYA</t>
  </si>
  <si>
    <t>niyazmohd313@gmail.com</t>
  </si>
  <si>
    <t>SHAIKH HAIDER ALI GULAM MOHAMMAD</t>
  </si>
  <si>
    <t>shaikhhaider500@gmail.com</t>
  </si>
  <si>
    <t>SHAIKH HUZEF HAMEED</t>
  </si>
  <si>
    <t>huzefshaikhs5313@gmail.com</t>
  </si>
  <si>
    <t>MEMON MOHIYUDDIN AHMED</t>
  </si>
  <si>
    <t>mohiyuddinmemon99@gmail.com</t>
  </si>
  <si>
    <t>JAFNAWALA TAHA FAZLEABBAS</t>
  </si>
  <si>
    <t>tahajafna@gmail.com</t>
  </si>
  <si>
    <t>UZAM M</t>
  </si>
  <si>
    <t>catchuzam@gmail.com</t>
  </si>
  <si>
    <t>SHAIKH RAHIL FARUQ</t>
  </si>
  <si>
    <t>rahilshaikh0018@gmail.com</t>
  </si>
  <si>
    <t>CHAWARIYA NITESH RAJESH</t>
  </si>
  <si>
    <t>niteshc573@gmail.com</t>
  </si>
  <si>
    <t>SHAIKH MUZZAMIL MEHRAJ</t>
  </si>
  <si>
    <t>mf99cr@gmail.com</t>
  </si>
  <si>
    <t>JADHAV ADITYA MARUTI</t>
  </si>
  <si>
    <t>adityajadhav124@gmail.com</t>
  </si>
  <si>
    <t>SAMBHA SIDDHANT BABU</t>
  </si>
  <si>
    <t>siddhantsambha07@gmail.com</t>
  </si>
  <si>
    <t>CHAVAN SHUBHAM POONAMCHAND</t>
  </si>
  <si>
    <t>chavanshubham.8055@gmail.com</t>
  </si>
  <si>
    <t>QURESHI ABDULLA MOHAMMAD UMAR</t>
  </si>
  <si>
    <t>abdullaqureshi944@gmail.com</t>
  </si>
  <si>
    <t>SAYED RAHIM SHAJAHAN</t>
  </si>
  <si>
    <t>rahimsayed524@gmail.com</t>
  </si>
  <si>
    <t>DAMRA ASWAD BILAL</t>
  </si>
  <si>
    <t>aswad.damra@gmail.com</t>
  </si>
  <si>
    <t>ADNAN MUHAMMED E.K.</t>
  </si>
  <si>
    <t>adnanmohammedek@gmail.com</t>
  </si>
  <si>
    <t>KAZI TANVEER YUSUF</t>
  </si>
  <si>
    <t>tanveerkazi304@gmail.com</t>
  </si>
  <si>
    <t>SHAIKH IRFAN AHMED</t>
  </si>
  <si>
    <t>irfanshaikh901125@gmail.com</t>
  </si>
  <si>
    <t>CHAVAN RITESH RAMESH</t>
  </si>
  <si>
    <t>REBIN MUHAMMED P</t>
  </si>
  <si>
    <t>rnrebin214@gmail.com</t>
  </si>
  <si>
    <t>SAYYED ABID IRFAN</t>
  </si>
  <si>
    <t>abidsayyed7798@gmail.com</t>
  </si>
  <si>
    <t>BASIL MOHAMMED LATHEEF</t>
  </si>
  <si>
    <t>mohdbasil74@gmail.com</t>
  </si>
  <si>
    <t>ARPIT DANG</t>
  </si>
  <si>
    <t>arpitdang88god@gmail.com</t>
  </si>
  <si>
    <t>GORE ABHISHEK AJAY</t>
  </si>
  <si>
    <t>abhishek.abhi.gore532@gmail.com</t>
  </si>
  <si>
    <t>SHAIKH ALTAMASH JAVED</t>
  </si>
  <si>
    <t>altusk168@gmail.com</t>
  </si>
  <si>
    <t>SHAIKH IMRAN CHAND</t>
  </si>
  <si>
    <t>imranshaihm7@gmail.com</t>
  </si>
  <si>
    <t>SHAIKH SAHIL IBRAHIM</t>
  </si>
  <si>
    <t>KAUP IMRAN GAFOOR</t>
  </si>
  <si>
    <t>HUSPETLA JAMES YESHU</t>
  </si>
  <si>
    <t>jamesvms01@gmail.com</t>
  </si>
  <si>
    <t>SHAIKH SAKLAIN JALAL</t>
  </si>
  <si>
    <t>NAIR SUJITH SUNIL</t>
  </si>
  <si>
    <t>sujithnair140@gmail.com</t>
  </si>
  <si>
    <t>BHAINWAL RAHUL RAJESH</t>
  </si>
  <si>
    <t>rbhainwal42@gmail.com</t>
  </si>
  <si>
    <t>SHAIKH RIZWAN LUKMAN</t>
  </si>
  <si>
    <t>KAMBLE AKSHAY MANOHAR</t>
  </si>
  <si>
    <t>akshu.k007@gmail.com</t>
  </si>
  <si>
    <t>SHAIKH EZAZ RIYAZ</t>
  </si>
  <si>
    <t>ajas.shaikh823@gmail.com</t>
  </si>
  <si>
    <t>BELITKAR ANIKET NITIN</t>
  </si>
  <si>
    <t>aniketbelitkar@yahoo.com</t>
  </si>
  <si>
    <t>BELITKAR ABHISHEK NITIN</t>
  </si>
  <si>
    <t>belitkarabhishek@gmail.com</t>
  </si>
  <si>
    <t>JAMADAR SANTOSH SHRIKANT</t>
  </si>
  <si>
    <t>santoshjamadar86@gmail.com</t>
  </si>
  <si>
    <t>SONAWANE AJAY DATTA</t>
  </si>
  <si>
    <t>TRIBHUVAN ANTHONY KAILASH</t>
  </si>
  <si>
    <t>anthonytribhuvan17@gmail.com</t>
  </si>
  <si>
    <t>KOTWAL SHIVAM DASHRATH</t>
  </si>
  <si>
    <t>shivamkothwal9096671145@gmail.com</t>
  </si>
  <si>
    <t>MOHD FAIZAN KHAN</t>
  </si>
  <si>
    <t>srk123@gmail.com</t>
  </si>
  <si>
    <t>KAHAR MANISH AVDESH</t>
  </si>
  <si>
    <t>manishkahar1@gamail.com</t>
  </si>
  <si>
    <t>AHMED MEEZAN WAHEED</t>
  </si>
  <si>
    <t>waheedpune@gmail.com</t>
  </si>
  <si>
    <t>PILLAY ABHISHEK VIJAY</t>
  </si>
  <si>
    <t>TORANE PRATIK SANTOSH</t>
  </si>
  <si>
    <t>pratiktorane27@gmail.com</t>
  </si>
  <si>
    <t>SAYED IBRAHIM HASHAM</t>
  </si>
  <si>
    <t>sayyedibrahim40785@gmail.com</t>
  </si>
  <si>
    <t>ATTAR YUSUF IRFAN</t>
  </si>
  <si>
    <t>yattar899@gmail.com</t>
  </si>
  <si>
    <t>MOHAMMED KASIM ABDUL AHAD</t>
  </si>
  <si>
    <t>mohammadkasim9838@gmail.com</t>
  </si>
  <si>
    <t>MUSTAFA BARODIYA</t>
  </si>
  <si>
    <t>mustafabarodiya@gmail.com</t>
  </si>
  <si>
    <t>RAMGIRI CHANNARAIDU CHINNAYYA</t>
  </si>
  <si>
    <t>channaraidu2616@gmail.com</t>
  </si>
  <si>
    <t>PATEL REHAN ALIM</t>
  </si>
  <si>
    <t>AMAN HUSSAIN</t>
  </si>
  <si>
    <t>MANJUR AKHTAR KHAN</t>
  </si>
  <si>
    <t>manjurakhtar51@gmail.com</t>
  </si>
  <si>
    <t>PATHAN AMIN NASIR</t>
  </si>
  <si>
    <t>pathanamin024@gmail.com</t>
  </si>
  <si>
    <t>PARDESHI AKSHAY AKASH</t>
  </si>
  <si>
    <t>akshaypradesi6162@gmail.com</t>
  </si>
  <si>
    <t>SAYED FARAZ SAYEED</t>
  </si>
  <si>
    <t>farazsayyed69@gmail.com</t>
  </si>
  <si>
    <t>SHAIKH ISMILE MEHBOOB</t>
  </si>
  <si>
    <t>PATEL ARIF KASIM</t>
  </si>
  <si>
    <t>naheemspatel2503@gmail.com</t>
  </si>
  <si>
    <t>KHAN IBRAHIM MAZHAR</t>
  </si>
  <si>
    <t>ABBASI NADEEM HAKEEM</t>
  </si>
  <si>
    <t>IVO GERSON JAIME ZAVALA</t>
  </si>
  <si>
    <t>ivofoxx@gmail.com</t>
  </si>
  <si>
    <t>BIRADAR YOGESHWAR YASHAWANT</t>
  </si>
  <si>
    <t>rameshwarbiradar15@gmail.com</t>
  </si>
  <si>
    <t>SHAIKH ARSHAD AYUB</t>
  </si>
  <si>
    <t>arshads747@gmail.com</t>
  </si>
  <si>
    <t>PRAKHAR JOSHI</t>
  </si>
  <si>
    <t>prakhar1613joshi@gmail.com</t>
  </si>
  <si>
    <t>SHAIKH SUFIYAN HANIF</t>
  </si>
  <si>
    <t>METKARI SOHAIL RAJU</t>
  </si>
  <si>
    <t>TATARIYA HATIM ALI HUSAIN</t>
  </si>
  <si>
    <t>hatimtatariya103@gmail.com</t>
  </si>
  <si>
    <t>SHAIKH BILAL FAHEEM</t>
  </si>
  <si>
    <t>bilal.shaikh008@gmail.com</t>
  </si>
  <si>
    <t>SAMEENA TAMADADDI</t>
  </si>
  <si>
    <t>sameena.tamadaddi@gmail.com</t>
  </si>
  <si>
    <t>SHAIKH SANA AJMER</t>
  </si>
  <si>
    <t>sanaajmer4@gmail.com</t>
  </si>
  <si>
    <t>SAYYED SABIHA FEROZ</t>
  </si>
  <si>
    <t>ssferoz75@gmail.com</t>
  </si>
  <si>
    <t>SHAIKH RUMANA SALIM</t>
  </si>
  <si>
    <t>rumanashaikh10b@gmail.com</t>
  </si>
  <si>
    <t>KAZI SABA FARID</t>
  </si>
  <si>
    <t>ayeshazareen11@gmail.com</t>
  </si>
  <si>
    <t>MULANI SANIYA FAROOK</t>
  </si>
  <si>
    <t>mulanisaniya2228@gmail.com</t>
  </si>
  <si>
    <t>SAYYED NUZHAT RABBANI</t>
  </si>
  <si>
    <t>nuzhatsayyed34@gmail.com</t>
  </si>
  <si>
    <t>MEENA EKKA</t>
  </si>
  <si>
    <t>agnes.pendro21@gmail.com</t>
  </si>
  <si>
    <t>kh.tanzila05@gmail.com</t>
  </si>
  <si>
    <t>SHAIKH SADAF NOOR MOHAMMED</t>
  </si>
  <si>
    <t>SHAIKH MUSKAN IRFAN</t>
  </si>
  <si>
    <t>SHAIKH SANA AYUB</t>
  </si>
  <si>
    <t>nidais2222@gmail.com</t>
  </si>
  <si>
    <t>SHAIKH AYESHA ABDULMAJEED</t>
  </si>
  <si>
    <t>ayesha.sk228@gmail.com</t>
  </si>
  <si>
    <t>TAMBOLI AYESHA JABBAR</t>
  </si>
  <si>
    <t>s.fiza786@gmail.com</t>
  </si>
  <si>
    <t>SHAIKH FIZA SHABBIR</t>
  </si>
  <si>
    <t>s.fiza7867@gmail.com</t>
  </si>
  <si>
    <t>ACHARYA NEHA PRAKASH</t>
  </si>
  <si>
    <t>nehaacharya221@gmail.com</t>
  </si>
  <si>
    <t>SHAIKH SADIKA NASIR</t>
  </si>
  <si>
    <t>s.fiza77867@gmail.com</t>
  </si>
  <si>
    <t>SHANKUR HEMLATA PANDURANG</t>
  </si>
  <si>
    <t>hemashankur20@gmail.com</t>
  </si>
  <si>
    <t>SHAIKH RUKSAR HUSSAIN</t>
  </si>
  <si>
    <t>zahid.shaikh9561@gmail.com</t>
  </si>
  <si>
    <t>BAGBAN TANAUSH ADIL</t>
  </si>
  <si>
    <t>bagbantanaush786@gmail.com</t>
  </si>
  <si>
    <t>MOMIN ALFIYA AFSAR</t>
  </si>
  <si>
    <t>alfiyakhan831@gmail.com</t>
  </si>
  <si>
    <t>SHAIKH ZUVERIYA ABDUL HAMID</t>
  </si>
  <si>
    <t>shaikhzuveriya24@gmail.com</t>
  </si>
  <si>
    <t>KHAN NABILA YUSUF</t>
  </si>
  <si>
    <t>khannabila29@gmail.com</t>
  </si>
  <si>
    <t>FULARI LUBNA ABDULHAMID</t>
  </si>
  <si>
    <t>fularilubna@gmail.com</t>
  </si>
  <si>
    <t>SHAIKH NADIA YUNUS</t>
  </si>
  <si>
    <t>nadiashaikh1407@gmail.com</t>
  </si>
  <si>
    <t>KHAN SANIYA ISHAQUE</t>
  </si>
  <si>
    <t>saniyakh33@gmail.com</t>
  </si>
  <si>
    <t>RAMPURAWALA KHADIJA YUSUF</t>
  </si>
  <si>
    <t>rampurawalakhadija1705@gmail.com</t>
  </si>
  <si>
    <t>SAYYED MUSHRATH SHAFI</t>
  </si>
  <si>
    <t>sayyedmushrath000@gmail.com</t>
  </si>
  <si>
    <t>SHAIKH NASTAEEN AHMED</t>
  </si>
  <si>
    <t>s.nastain02@gmail.com</t>
  </si>
  <si>
    <t>SHAIKH ANAM ABDUL GAFUR</t>
  </si>
  <si>
    <t>shaikhanam459@gmail.com</t>
  </si>
  <si>
    <t>MARGALE AMRUTA KALU</t>
  </si>
  <si>
    <t>amrutamargale88@gmail.com</t>
  </si>
  <si>
    <t>KAZI NAMEERA JAMIL</t>
  </si>
  <si>
    <t>nameerakazi@yahoo.com</t>
  </si>
  <si>
    <t>MUJAWAR ALFIYA MERAJ</t>
  </si>
  <si>
    <t>mujaweralfiya@gmail.com</t>
  </si>
  <si>
    <t>SHIKALGAR MUSKAN SHAKIL</t>
  </si>
  <si>
    <t>muskanshikalgar2000@gmail.com</t>
  </si>
  <si>
    <t>SHAIKH TASBIHA ASHFAQUE</t>
  </si>
  <si>
    <t>shaikhtasbiha26@gmail.com</t>
  </si>
  <si>
    <t>PATHAN ARBINA AKBAR</t>
  </si>
  <si>
    <t>arbinapthn123@gmail.com</t>
  </si>
  <si>
    <t>PEERZADE KAUSEN FAYAZ</t>
  </si>
  <si>
    <t>kausenpeerzade@gmail.com</t>
  </si>
  <si>
    <t>SHAIKH KAISARJAHA SALIM</t>
  </si>
  <si>
    <t>shaikhkaisar22@gmail.com</t>
  </si>
  <si>
    <t>GODIKAR ANJUM KASIM</t>
  </si>
  <si>
    <t>godikaranjumsa86@gmail.com</t>
  </si>
  <si>
    <t>SAYYED NAMIRA BASHIR</t>
  </si>
  <si>
    <t>www.parveen30sayyed@gmail.com</t>
  </si>
  <si>
    <t>SHAIKH SANIYA SHAKIL</t>
  </si>
  <si>
    <t>saniya4199@gmail.com</t>
  </si>
  <si>
    <t>CHAVAN YUKTA PRASHANT</t>
  </si>
  <si>
    <t>jadhavsiddhant007@gmail.com</t>
  </si>
  <si>
    <t>SHAIKH MEHAJABEEN FAROOQUE</t>
  </si>
  <si>
    <t>shaikhayesha933@gmail.com</t>
  </si>
  <si>
    <t>JAMADAR SHAFA FAKIR AHEMAD</t>
  </si>
  <si>
    <t>SHAIKH KHADIJA GAUAS</t>
  </si>
  <si>
    <t>gauas_shaikh@yahoo.com</t>
  </si>
  <si>
    <t>KOTI BABIAYESHA MOHAMMED ISHAQUE</t>
  </si>
  <si>
    <t>mubscrm@gmail.com</t>
  </si>
  <si>
    <t>NALLAVEETIL NAFIYA MAHAMOOD</t>
  </si>
  <si>
    <t>rashidnv98786@gmail.com</t>
  </si>
  <si>
    <t>FAIZANA KAUSAR ASHFAQUE AHMED</t>
  </si>
  <si>
    <t>faizanakausar1998@gmail.com</t>
  </si>
  <si>
    <t>SHAIKH FATIMA MUNIR</t>
  </si>
  <si>
    <t>fatimask44@gmail.com</t>
  </si>
  <si>
    <t>BAGWAN SHIFA FAYAZ</t>
  </si>
  <si>
    <t>shifabagwan10@gmail.com</t>
  </si>
  <si>
    <t>KOTWAL HAMIYA ASIF</t>
  </si>
  <si>
    <t>kotwalhamiya@gmail.com</t>
  </si>
  <si>
    <t>SIDDIQUI FARHEEN HALIM</t>
  </si>
  <si>
    <t>siddiquifarheen987@gmail.com</t>
  </si>
  <si>
    <t>SHAIKH FAIZA AFSAR</t>
  </si>
  <si>
    <t>sk.faiza7@gmail.com</t>
  </si>
  <si>
    <t>SHAIKH SABURA IRFAN</t>
  </si>
  <si>
    <t>saburashaikh64@gmail.com</t>
  </si>
  <si>
    <t>KHAN AYESHA SHAHWALI</t>
  </si>
  <si>
    <t>me.msayesha@rediffmail.com</t>
  </si>
  <si>
    <t>KHAN NASHRA FEROZ SHAH</t>
  </si>
  <si>
    <t>nashraferoz@gmail.com</t>
  </si>
  <si>
    <t>SHAIKH ATIYA TAJUDDIN</t>
  </si>
  <si>
    <t>sahikhatiya122000@gmail.com</t>
  </si>
  <si>
    <t>FARHEEN KHAN</t>
  </si>
  <si>
    <t>farheenkhan0706@gmail.com</t>
  </si>
  <si>
    <t>SHAIKH MUSKAN FEROZ</t>
  </si>
  <si>
    <t>sayeedayyub72@gmail.com</t>
  </si>
  <si>
    <t>NADAF SANIYA AZIZ</t>
  </si>
  <si>
    <t>SAYYED SWALEHA SAJID</t>
  </si>
  <si>
    <t>sayyedswalehasajid17999@gmail.com</t>
  </si>
  <si>
    <t>MUSKAN AMEEN SHAIKH</t>
  </si>
  <si>
    <t>SAYYED ARSHIN AYYUB</t>
  </si>
  <si>
    <t>sayyedayyub72@gmail.com</t>
  </si>
  <si>
    <t>JAHAGEERDAR TAZEEN MUBEEN</t>
  </si>
  <si>
    <t>tazeen729@gmail.com.</t>
  </si>
  <si>
    <t>NEHA ZENAB</t>
  </si>
  <si>
    <t>KHAN AYESHA AZHAR</t>
  </si>
  <si>
    <t>ayeshakhan1403@gmail.com</t>
  </si>
  <si>
    <t>MULLA ANJUMA PAIGAMBAR</t>
  </si>
  <si>
    <t>chandmulla43@gmail.com</t>
  </si>
  <si>
    <t>SHAIKH SAMREEN MOHIUDDIN</t>
  </si>
  <si>
    <t>samreen@gmail.com</t>
  </si>
  <si>
    <t>DODKE MAITRI SUDHIR</t>
  </si>
  <si>
    <t>dodkemaitri13@gmail.com</t>
  </si>
  <si>
    <t>PRAJAPATI BABLI SARVAJEET</t>
  </si>
  <si>
    <t>bablisprajapati@gmail.com</t>
  </si>
  <si>
    <t>SAYYED SHAZIA ZAFAR</t>
  </si>
  <si>
    <t>shazyshah1127@gmail.com</t>
  </si>
  <si>
    <t>KHISTE RENUKA GULABRAO</t>
  </si>
  <si>
    <t>renukakhiste1997@gmail.com</t>
  </si>
  <si>
    <t>SHAIKH AMRIN ZAHIR AHMED</t>
  </si>
  <si>
    <t>shaikharbaz619@gmail.com</t>
  </si>
  <si>
    <t>KHAN FATIMA IRSHAD</t>
  </si>
  <si>
    <t>khanfatima668@gmail.com</t>
  </si>
  <si>
    <t>SHAIKH MUSKAN ZAINUDDIN</t>
  </si>
  <si>
    <t>muskanzain128@gmail.com</t>
  </si>
  <si>
    <t>BAIG ALINA SAEED</t>
  </si>
  <si>
    <t>b.aleena786aau@gmail.com</t>
  </si>
  <si>
    <t>KHAN NOUSHEEN IRFAN</t>
  </si>
  <si>
    <t>khanirfan001@yahoo.co.in</t>
  </si>
  <si>
    <t>SHAIKH RUHINAZ RAMZAN</t>
  </si>
  <si>
    <t>ruhinazshaikh006@gmail.com</t>
  </si>
  <si>
    <t>MOMIN TOOBA LAEEQUE AHMED</t>
  </si>
  <si>
    <t>momin2ba@gmail.com</t>
  </si>
  <si>
    <t>KHAN SADAF AKHLAQ</t>
  </si>
  <si>
    <t>raisaakhlaq@gmail.com</t>
  </si>
  <si>
    <t>MALIHA TARRANNUM MD SHARFODDIN</t>
  </si>
  <si>
    <t>mohammadgaus.gaus@gmail.com</t>
  </si>
  <si>
    <t>MULANI SANIYA ASIF</t>
  </si>
  <si>
    <t>saniyamulani13@gmail.com</t>
  </si>
  <si>
    <t>DAYATAR ERAM ABDUL RAZAK</t>
  </si>
  <si>
    <t>eramdayatar09@gmail.com</t>
  </si>
  <si>
    <t>KHAN ASMA AJMAL</t>
  </si>
  <si>
    <t>asmakh011@gmail.com</t>
  </si>
  <si>
    <t>SHAIKH AFIYA SALIM</t>
  </si>
  <si>
    <t>aafishaikh04@gmail.com</t>
  </si>
  <si>
    <t>NAGUR MISBA KAUSAR MEHBOOB</t>
  </si>
  <si>
    <t>misbakausar86247@gmail.com</t>
  </si>
  <si>
    <t>SAYYAD SANA MEHBOOB</t>
  </si>
  <si>
    <t>sanasayyed786.ss@gmail.com</t>
  </si>
  <si>
    <t>SHAIKH SANA ZUBER</t>
  </si>
  <si>
    <t>ss3785370.ss@gmail.com</t>
  </si>
  <si>
    <t>ADIBA ANAM ASHFAQUE AHEMAD</t>
  </si>
  <si>
    <t>adibaanamsheikh@gmail.com</t>
  </si>
  <si>
    <t>MAHEVASH PARVEEN NADEEM KHAN</t>
  </si>
  <si>
    <t>mahewash2017@gmail.com</t>
  </si>
  <si>
    <t>RAJAN ANGEL P</t>
  </si>
  <si>
    <t>RAWOOT SAMREEN NOORMOHAMMED</t>
  </si>
  <si>
    <t>samreenrawoot777@gmail.com</t>
  </si>
  <si>
    <t>TAMBOLI SANA RAMJAN</t>
  </si>
  <si>
    <t>sakib_tamboli@yahoo.com</t>
  </si>
  <si>
    <t>SIAMWALA AMATULLA MURTAZA</t>
  </si>
  <si>
    <t>QURESHI SHIFA AHMED KAYYUM</t>
  </si>
  <si>
    <t>shifaaq922@gmail.com</t>
  </si>
  <si>
    <t>CHAUDHARI MEHDIBANO CHANDSAHEB</t>
  </si>
  <si>
    <t>cmehdibano1996@gmail.com</t>
  </si>
  <si>
    <t>ARAI SAMHA SAYEED</t>
  </si>
  <si>
    <t>samhaarai1@gmail.com</t>
  </si>
  <si>
    <t>PATHAN MUSKAN UBEDURAHEMAN</t>
  </si>
  <si>
    <t>maliknabila01@gmail.com</t>
  </si>
  <si>
    <t>SHAH SAKSHI SANDEEP</t>
  </si>
  <si>
    <t>shah.sandeep1026@gmail.com</t>
  </si>
  <si>
    <t>muskanbfs@gmail.com</t>
  </si>
  <si>
    <t>NAQVI RUBNAIN FATEMA MUZAFFAR HUSAIN</t>
  </si>
  <si>
    <t>rubnainnaqvi@gmail.com</t>
  </si>
  <si>
    <t>BAIG MUSKAAN ZAMEER</t>
  </si>
  <si>
    <t>baigmuskan3@gmail.com</t>
  </si>
  <si>
    <t>PATEL MISHFA SAJID</t>
  </si>
  <si>
    <t>patelmishfa@gmail.com</t>
  </si>
  <si>
    <t>SHAIKH RUKSAR RAFIQUE</t>
  </si>
  <si>
    <t>shaikhruksar262@gmail.com</t>
  </si>
  <si>
    <t>RESMI M MOMIN</t>
  </si>
  <si>
    <t>resmimomin@gmail.com</t>
  </si>
  <si>
    <t>PANDIT VAISHNAVI HEMANT</t>
  </si>
  <si>
    <t>vaishnavip39@gmail.com</t>
  </si>
  <si>
    <t>INGALE ANKITA VIKASRAO</t>
  </si>
  <si>
    <t>ankitaingale@gmail.com</t>
  </si>
  <si>
    <t>SHAIKH HURMAT ZAKIR HUSAIN</t>
  </si>
  <si>
    <t>heebask786@gmail.com</t>
  </si>
  <si>
    <t>DEDE POOJA PAPPU</t>
  </si>
  <si>
    <t>poojadede2015@gmail.com</t>
  </si>
  <si>
    <t>SHIFA NAFEES</t>
  </si>
  <si>
    <t>shifanafees5@gmail.com</t>
  </si>
  <si>
    <t>SHAIKH FIRDOUS YUSUF</t>
  </si>
  <si>
    <t>firdous582@gmail.com</t>
  </si>
  <si>
    <t>SHAIKH MUSKAAN SAMEER</t>
  </si>
  <si>
    <t>shaikhmuskaansameer@gmail.com</t>
  </si>
  <si>
    <t>SHAIKH BENAZIR MOHAMMAD TAHER</t>
  </si>
  <si>
    <t>smahebub78@gmail.com</t>
  </si>
  <si>
    <t>MEHWISH FAYAZ</t>
  </si>
  <si>
    <t>SHAIKH SANA HAKIM</t>
  </si>
  <si>
    <t>sana29shaikh99@gmail.com</t>
  </si>
  <si>
    <t>SHAIKH SHAZIYA HUSSAIN</t>
  </si>
  <si>
    <t>YURCHUITON RONRA</t>
  </si>
  <si>
    <t>yurchuitonronra8@gmail.com</t>
  </si>
  <si>
    <t>KHAN ZAINAB FATIMA SHAFQATULLAH</t>
  </si>
  <si>
    <t>alikhan41555@gmail.com</t>
  </si>
  <si>
    <t>KAMBLE SAKSHI SUNIL</t>
  </si>
  <si>
    <t>sumityana1@gmail.com</t>
  </si>
  <si>
    <t>BAGWAN SANA ZAKIR</t>
  </si>
  <si>
    <t>sanazakirbagwan@gmail.com</t>
  </si>
  <si>
    <t>ABUTALIBI MAEDEH ALI ASGHAR</t>
  </si>
  <si>
    <t>maedehabutalibi999@gmail.com</t>
  </si>
  <si>
    <t>TAMBOLI NAMRA NIJAM</t>
  </si>
  <si>
    <t>namra1@gmail.com</t>
  </si>
  <si>
    <t>CHAKKE BHAGYASHREE SAMEER</t>
  </si>
  <si>
    <t>bhagyashreechakke544@gmail.com</t>
  </si>
  <si>
    <t>MUJAWAR SANIYA ABDUL</t>
  </si>
  <si>
    <t>saniyamujawar1686@gmail.com</t>
  </si>
  <si>
    <t>DUDUKEY SADAF KHALIL</t>
  </si>
  <si>
    <t>sadaf.dudukey20@gmail.com</t>
  </si>
  <si>
    <t>KAZI TASLIM MOHAMMADHANIF</t>
  </si>
  <si>
    <t>k9822777030@gmail.com</t>
  </si>
  <si>
    <t>SIDDIQUI TAYYABA MUSHARAF</t>
  </si>
  <si>
    <t>siddiquitayyaba@gmail.com</t>
  </si>
  <si>
    <t>SHAIKH AZMATUNNISA SANJAR AHMED</t>
  </si>
  <si>
    <t>azmatshaikh@gmail.com</t>
  </si>
  <si>
    <t>KHANPURWALA FATEMA KHUZEM</t>
  </si>
  <si>
    <t>USMANI MOBINA YASMIN</t>
  </si>
  <si>
    <t>aftabusmani773@gmail.com</t>
  </si>
  <si>
    <t>MULANI AQSA JAVED</t>
  </si>
  <si>
    <t>aaqsamulani030@gmail.com</t>
  </si>
  <si>
    <t>GHARATKAR TAIBA JAVED</t>
  </si>
  <si>
    <t>asbagharatkar27@gmail.com</t>
  </si>
  <si>
    <t>QURESHI UNEZA ZUBER</t>
  </si>
  <si>
    <t>CHOUHAN LAJVANTI PHAVLAL</t>
  </si>
  <si>
    <t>lajvantichouhan95@gamil.com</t>
  </si>
  <si>
    <t>YADAV PRIYANKA KAILASH</t>
  </si>
  <si>
    <t>priyankayadav2112@gmail.com</t>
  </si>
  <si>
    <t>NISHAD POONAM UDAYBHAN</t>
  </si>
  <si>
    <t>poonamnishad206@gmail.com</t>
  </si>
  <si>
    <t>SHAIKH UZMA ARSHAD</t>
  </si>
  <si>
    <t>sufranshaikh983@gmail.com</t>
  </si>
  <si>
    <t>PARKAR IQRA MOHD SALEH</t>
  </si>
  <si>
    <t>iqraparkar529@gmail.com</t>
  </si>
  <si>
    <t>JINABADE MIZBA NISAR</t>
  </si>
  <si>
    <t>fateemjinabade07@gmail.com</t>
  </si>
  <si>
    <t>TAKEY ASIFA IBRAHIM</t>
  </si>
  <si>
    <t>wasiltakey98@gmail.com</t>
  </si>
  <si>
    <t>SHAIKH MASIRA SALIM</t>
  </si>
  <si>
    <t>patel777.ss@gmail.com</t>
  </si>
  <si>
    <t>SATHE NEHA PRAKASH</t>
  </si>
  <si>
    <t>nehasathe0903@gmail.com</t>
  </si>
  <si>
    <t>ZEBA SIDDIQUE</t>
  </si>
  <si>
    <t>zebasiddique5818@gmail.com</t>
  </si>
  <si>
    <t>CHAVAN PRITEE RAMCHANDRA</t>
  </si>
  <si>
    <t>chavanprachi59@gmail.com</t>
  </si>
  <si>
    <t>CHARAN KAMINI BANDU</t>
  </si>
  <si>
    <t>kaminicharan16@gmail.com</t>
  </si>
  <si>
    <t>DALAL TANAAZ RAKIB</t>
  </si>
  <si>
    <t>dalaltanaaz1316@gmail.com</t>
  </si>
  <si>
    <t>SHAIKH TAIYABA ASIF</t>
  </si>
  <si>
    <t>shaikhtaiyaba51@gmail.com</t>
  </si>
  <si>
    <t>SHREELAKSHMI NAIR</t>
  </si>
  <si>
    <t>slakshmi1099ram@gmail.com</t>
  </si>
  <si>
    <t>SHAH TEHSEEN RAFIQUE</t>
  </si>
  <si>
    <t>shahmujeeb384@gmail.com</t>
  </si>
  <si>
    <t>SHAIKH AAYESHA INAYAT</t>
  </si>
  <si>
    <t>protect386@gmail.com</t>
  </si>
  <si>
    <t>MULANI ISHRAT INNUS</t>
  </si>
  <si>
    <t>irshadmulani210@gmail.com</t>
  </si>
  <si>
    <t>BIRADAR AISHWARYA ANIL</t>
  </si>
  <si>
    <t>aishwaryabiradar12@gmail.com</t>
  </si>
  <si>
    <t>SHAH RAHILA MOHAMMAD ABBAS</t>
  </si>
  <si>
    <t>rahila123@gmail.com</t>
  </si>
  <si>
    <t>SHAIKH KASHAKNAJ CHAND</t>
  </si>
  <si>
    <t>NAIR BHAVANA SYAMKUMAR</t>
  </si>
  <si>
    <t>bhavanasyamkumar@gmail.com</t>
  </si>
  <si>
    <t>SACHE ALFIYA GULAB</t>
  </si>
  <si>
    <t>SHAIKH MINAJ RASHID</t>
  </si>
  <si>
    <t>minaz89shaikh@gmail.com</t>
  </si>
  <si>
    <t>SHAIKH HEENA ZAKIR</t>
  </si>
  <si>
    <t>asifshaikh3211@gmail.com</t>
  </si>
  <si>
    <t>SHAIKH ARSHIN ISMAIL</t>
  </si>
  <si>
    <t>KAREL AYDA ZAHOOR</t>
  </si>
  <si>
    <t>aliza09karel@gmail.com</t>
  </si>
  <si>
    <t>KHAN NAZMEEN RIZWAN</t>
  </si>
  <si>
    <t>nazzk1607@gmail.com</t>
  </si>
  <si>
    <t>KHAN SHIFA ARIF</t>
  </si>
  <si>
    <t>nida786mulla@gmail.com</t>
  </si>
  <si>
    <t>PISAL DEEPIKA BAHIRU</t>
  </si>
  <si>
    <t>pisalneera1234@gmail.com</t>
  </si>
  <si>
    <t>SHAIKH NAUSHEEN RAFIQ</t>
  </si>
  <si>
    <t>nousheenshaikh0812@gmail.com</t>
  </si>
  <si>
    <t>SHAIKH ARSHIYA HASHIM</t>
  </si>
  <si>
    <t>hatshk007@gmail.com</t>
  </si>
  <si>
    <t>PATHAN RUMAISAH ATIK</t>
  </si>
  <si>
    <t>atik.pathan@gmail.com</t>
  </si>
  <si>
    <t>PAWAR VARSHA TULSHIRAM</t>
  </si>
  <si>
    <t>varshapawar187@gmail.com</t>
  </si>
  <si>
    <t>GAIKWAD RUTUJA DHANANJAY</t>
  </si>
  <si>
    <t>rutujagaikwad500@gmail.com</t>
  </si>
  <si>
    <t>SHAIKH RUSHDA AJAZ SHIBLI</t>
  </si>
  <si>
    <t>s.sabreen100@gmail.com</t>
  </si>
  <si>
    <t>NANAWARE MAYURI ARVIND</t>
  </si>
  <si>
    <t>ganeshnanaware7620@gmail.com</t>
  </si>
  <si>
    <t>SAGRI MAINAZ REHMAN</t>
  </si>
  <si>
    <t>s4.mainaz@gmail.com</t>
  </si>
  <si>
    <t>LALITA</t>
  </si>
  <si>
    <t>SHAIKH SANA ZAKIR</t>
  </si>
  <si>
    <t>SALAM SANA SALIM</t>
  </si>
  <si>
    <t>sanaqureshi3399@gmail.com</t>
  </si>
  <si>
    <t>PATHAN KAJAL MAHAMAD</t>
  </si>
  <si>
    <t>kajalpathan90@gmail.com</t>
  </si>
  <si>
    <t>PANSARE POOJA RAMESH</t>
  </si>
  <si>
    <t>priyapannsare@gmail.com</t>
  </si>
  <si>
    <t>SHAIKH ALFIYA ASIF</t>
  </si>
  <si>
    <t>aminashaikh145@gmail.com</t>
  </si>
  <si>
    <t>KAMBLE MANSI SANJAY</t>
  </si>
  <si>
    <t>shaddykamble@gmail.com</t>
  </si>
  <si>
    <t>SHETKE SHIVANI ANIL</t>
  </si>
  <si>
    <t>MISHRA MADHU ASHOK</t>
  </si>
  <si>
    <t>madhumishra45@gmail.com</t>
  </si>
  <si>
    <t>MANDOLIKAR HARSHADA JAGDISH</t>
  </si>
  <si>
    <t>harshadamandlikar99@gmail.com</t>
  </si>
  <si>
    <t>DALWAI SABIYA LADAHMED</t>
  </si>
  <si>
    <t>dalwaisabiya1999@gmail.com</t>
  </si>
  <si>
    <t>JOVIS TRESSA SANTOSH</t>
  </si>
  <si>
    <t>tressajovis111@gmail.com</t>
  </si>
  <si>
    <t>SHAIKH RUMANA ASHFAQUE</t>
  </si>
  <si>
    <t>DODKE NEELAM RAM</t>
  </si>
  <si>
    <t>dodkeneel123@gmail.com</t>
  </si>
  <si>
    <t>KHAN KULSUM MOHD BASHIR</t>
  </si>
  <si>
    <t>kulsumkhan243@gmail.com</t>
  </si>
  <si>
    <t>KAMBLE SHUBHADA GAUTAM</t>
  </si>
  <si>
    <t>NATHANI SHABNOOR ASLAM</t>
  </si>
  <si>
    <t>shabnathani@gmail.com</t>
  </si>
  <si>
    <t>QURESHI MIRFAT ABBAS</t>
  </si>
  <si>
    <t>mirfatqureshi1999@gmail.com</t>
  </si>
  <si>
    <t>SAMIKSHA SHARMA</t>
  </si>
  <si>
    <t>sharmasamiksha271@gmail.com</t>
  </si>
  <si>
    <t>SAYYED INAMADAR SANOBAR SAEED</t>
  </si>
  <si>
    <t>www.sanobarinamda880r@gmail.com</t>
  </si>
  <si>
    <t>KHAN GULAFSHA SHAHZADI MUSHTAQUE</t>
  </si>
  <si>
    <t>gulafshashahzadikhan@gmail.com</t>
  </si>
  <si>
    <t>ACHARYA JAYASHREE SUNIL</t>
  </si>
  <si>
    <t>RASHI SATISH PRASAD</t>
  </si>
  <si>
    <t>rashi.prasad66@gmail.com</t>
  </si>
  <si>
    <t>KHAN SHAZIYA ABDUL HAMID</t>
  </si>
  <si>
    <t>shaziyaaa123@gmail.com</t>
  </si>
  <si>
    <t>PATHAN SANA MUKHTAR</t>
  </si>
  <si>
    <t>KIKATOLI ZHIMOMI</t>
  </si>
  <si>
    <t>kika7zhimo@gmail.com</t>
  </si>
  <si>
    <t>SHAIKH MUSKAN SHAMSHAD</t>
  </si>
  <si>
    <t>faisalkalim97@gmail.com</t>
  </si>
  <si>
    <t>MAHABALESHWARWALA FIZA SALIM</t>
  </si>
  <si>
    <t>iamali5683@gmail.com</t>
  </si>
  <si>
    <t>MRUNALINEE MORE</t>
  </si>
  <si>
    <t>morevivek636@gmail.com</t>
  </si>
  <si>
    <t>QURESHI AREEFA SALIM</t>
  </si>
  <si>
    <t>areefaqureshi@gmail.com</t>
  </si>
  <si>
    <t>KURESHI MEHJABI SALIM</t>
  </si>
  <si>
    <t>bhuri.qureshi1012@gmail.com</t>
  </si>
  <si>
    <t>CHAUDHRY MARYAM AZIZUR RAHEMAN</t>
  </si>
  <si>
    <t>MULLA FATIMA BI JEELANI</t>
  </si>
  <si>
    <t>fatima98.jeelani@gmail.com</t>
  </si>
  <si>
    <t>SHAIKH SHAHNAZ ANWAR</t>
  </si>
  <si>
    <t>khansashaikh1210@gmail.com</t>
  </si>
  <si>
    <t>SHAIKH ANAM AMEEN</t>
  </si>
  <si>
    <t>SHAIKH NIDA LIYAKATALI</t>
  </si>
  <si>
    <t>uz.shaikh02@gmail.com</t>
  </si>
  <si>
    <t>RASHIDA ABBAS ALI PATAWALA</t>
  </si>
  <si>
    <t>abbaspata@yahoo.com</t>
  </si>
  <si>
    <t>YELPURE SHIVANI SANTOSH</t>
  </si>
  <si>
    <t>shivanisy25@gmail.com</t>
  </si>
  <si>
    <t>SHAIKH AFIFA AJMERI ALTAF</t>
  </si>
  <si>
    <t>kruksar286@gmail.com</t>
  </si>
  <si>
    <t>SHAIKH YASMEEN ISMAIL</t>
  </si>
  <si>
    <t>nazneenshaikh30@gmail.com</t>
  </si>
  <si>
    <t>AHER MANALI ANIL</t>
  </si>
  <si>
    <t>manaliaher9999@gmail.com</t>
  </si>
  <si>
    <t>YENUMULA KALYANI THIRUPATHAIAH</t>
  </si>
  <si>
    <t>kalyani2726@gmail.com</t>
  </si>
  <si>
    <t>KM NEHA</t>
  </si>
  <si>
    <t>SHAIKH AFREEN ASLAM</t>
  </si>
  <si>
    <t>shaikhafreen13aug1999@gmail.com</t>
  </si>
  <si>
    <t>CHILWAN SANA ANWAR</t>
  </si>
  <si>
    <t>sanachilwan29@gmail.com</t>
  </si>
  <si>
    <t>ROKADE MANSI MANIK</t>
  </si>
  <si>
    <t>prokade33@gmail.com</t>
  </si>
  <si>
    <t>DEY NIKITA DEEPAK</t>
  </si>
  <si>
    <t>cutedimple122@gmail.com</t>
  </si>
  <si>
    <t>KHAN ZAINAB BEGUM MAQBOOL AHMED</t>
  </si>
  <si>
    <t>kh.zainab21@gmail.com</t>
  </si>
  <si>
    <t>MUJAWAR ALFIYA ISHAQUE</t>
  </si>
  <si>
    <t>alfiyamujawar80@gmail.com</t>
  </si>
  <si>
    <t>BORDE ELIZA XAVIER</t>
  </si>
  <si>
    <t>ayesha.ka78@gmail.com</t>
  </si>
  <si>
    <t>KARBELKAR MANAL A RAUF</t>
  </si>
  <si>
    <t>ubaidkarbelkar@gmail.com</t>
  </si>
  <si>
    <t>TAKEY AFIFA IBRAHIM</t>
  </si>
  <si>
    <t>ANSARI SHABINA AFZAL</t>
  </si>
  <si>
    <t>shabinaansari442@gmail.com</t>
  </si>
  <si>
    <t>KHAN AIMAN ANIS</t>
  </si>
  <si>
    <t>muslimctr@gmail.com</t>
  </si>
  <si>
    <t>PATNI KAUSIN FATEMA ABDUL BASIT</t>
  </si>
  <si>
    <t>kausinpatni786@gmail.com</t>
  </si>
  <si>
    <t>FATEMA LUVAY EZZI</t>
  </si>
  <si>
    <t>fatemaluvayezzi@gmail.com</t>
  </si>
  <si>
    <t>KAZI ROZMEEN IBRAHIM</t>
  </si>
  <si>
    <t>ibrahimjal@hotmail.com</t>
  </si>
  <si>
    <t>KHAN SALEHA SHABBIR</t>
  </si>
  <si>
    <t>khansoleha7@gmail.com</t>
  </si>
  <si>
    <t>SHAIKH SHOAIB SHAHANUR</t>
  </si>
  <si>
    <t>POONAWALA JUZER AHMED</t>
  </si>
  <si>
    <t>infomatcs@yahoo.com</t>
  </si>
  <si>
    <t>CHOUGLE AHMED ISMAIL</t>
  </si>
  <si>
    <t>ahmedchougle39@gmail.com</t>
  </si>
  <si>
    <t>SHAIKH FARAZ FAIZUDDIN</t>
  </si>
  <si>
    <t>farazfshaikh@gmail.com</t>
  </si>
  <si>
    <t>PATHAN SOHAIL JAMIL</t>
  </si>
  <si>
    <t>SIDDIQUI MOHAMMAD SARFARAZ RAIS AHMED</t>
  </si>
  <si>
    <t>sarfarazsiddiqui99@gmail.com</t>
  </si>
  <si>
    <t>MOHD ATIF FAISAL MOHD SHAKEEL AHMAD</t>
  </si>
  <si>
    <t>dadrshakil@gmail.com</t>
  </si>
  <si>
    <t>MIYASAHEB AZIZ QURESH</t>
  </si>
  <si>
    <t>miyasahebaziz@gmail.com</t>
  </si>
  <si>
    <t>MANIYAR SHAHANWAJ RAFIK</t>
  </si>
  <si>
    <t>9604603074shan@gmail.com</t>
  </si>
  <si>
    <t>MOHD HAMZA SHAHID ALI</t>
  </si>
  <si>
    <t>imkhalid@gmail.com</t>
  </si>
  <si>
    <t>SWAMY ROHIT NANDU</t>
  </si>
  <si>
    <t>rohitswamy@rediffmail.com</t>
  </si>
  <si>
    <t>SHAIKH MUJAHID BASHIR</t>
  </si>
  <si>
    <t>1shaikhmujahid313@gmail.com</t>
  </si>
  <si>
    <t>BHOSALE PRATHMESH KISAN</t>
  </si>
  <si>
    <t>rafalemultirole94@gmail.com</t>
  </si>
  <si>
    <t>ANSARI MOHAMMAD MUBEEN MOHAMMAD YASEEN</t>
  </si>
  <si>
    <t>cccafe1506@gmail.com</t>
  </si>
  <si>
    <t>RAJGURU SURAJ RAMESH</t>
  </si>
  <si>
    <t>surajrajguru34@gmail.com</t>
  </si>
  <si>
    <t>NANAWARE SHUBHAM VIJAY</t>
  </si>
  <si>
    <t>shubhamnanaware1003@gmail.com</t>
  </si>
  <si>
    <t>SHAIKH FAIZAHMED ALIAHMED</t>
  </si>
  <si>
    <t>faiz8shaikh99@gmail.com</t>
  </si>
  <si>
    <t>PARADHE MAYUR BALASAHEB</t>
  </si>
  <si>
    <t>mayurparadhe0000@gmail.com</t>
  </si>
  <si>
    <t>SAYYED SHAHID ANSAR</t>
  </si>
  <si>
    <t>shahidsayed0101@gmail.com</t>
  </si>
  <si>
    <t>BHURE MOHAMMAD RAZA SAROSH</t>
  </si>
  <si>
    <t>mdraza2100@gmail.com</t>
  </si>
  <si>
    <t>INAMDAR AKIB RAFIK</t>
  </si>
  <si>
    <t>inamdarakib786@gmail.com</t>
  </si>
  <si>
    <t>RAWOOL PRASAD SANTOSH</t>
  </si>
  <si>
    <t>rawoolprasad42@gmail.com</t>
  </si>
  <si>
    <t>KADAM PANDURANG TUKARAM</t>
  </si>
  <si>
    <t>pandurangkadamtk123@gmail.com</t>
  </si>
  <si>
    <t>TAMBOLI SAMEER MOHAMMAD</t>
  </si>
  <si>
    <t>sameerawate40@gmail.com</t>
  </si>
  <si>
    <t>SHAIKH ABDULMUQIT SHAHEED</t>
  </si>
  <si>
    <t>samshaikh1604@gmail.com</t>
  </si>
  <si>
    <t>DESHMUKH NAIM AHAMAD FAHIM AHAMAD</t>
  </si>
  <si>
    <t>deshmukhmehraj@gmail.com</t>
  </si>
  <si>
    <t>AMMAR PARTAPUR</t>
  </si>
  <si>
    <t>denunciative420@gmail.com</t>
  </si>
  <si>
    <t>GHICHETO K CHISHI</t>
  </si>
  <si>
    <t>lchishi96@gmail.com</t>
  </si>
  <si>
    <t>SIDDIQUI ABDUL QADIR AMANULLAH</t>
  </si>
  <si>
    <t>abdulqadirsiddiqui0@gmail.com</t>
  </si>
  <si>
    <t>POUL RAHUL SHIVAJI</t>
  </si>
  <si>
    <t>rahulpoul50@gmail.com</t>
  </si>
  <si>
    <t>ABHWANI RAJESH CHHAGANBHAI</t>
  </si>
  <si>
    <t>rajeshabhwani786@gmail.com</t>
  </si>
  <si>
    <t>CHAVARKAR ATHARVA KAILAS</t>
  </si>
  <si>
    <t>7507043802a@gmail.com</t>
  </si>
  <si>
    <t>SHAIKH FAIZAN FAHEEM</t>
  </si>
  <si>
    <t>faizfz78692@gmail.com</t>
  </si>
  <si>
    <t>KHAN AWEZ JAVED</t>
  </si>
  <si>
    <t>awezkhan2917@gmail.com</t>
  </si>
  <si>
    <t>CHINCHANE RUSHIKESH RAJESH</t>
  </si>
  <si>
    <t>rushikeshch18@gmail.com</t>
  </si>
  <si>
    <t>SHINDE ONKAR SANJAY</t>
  </si>
  <si>
    <t>onkarshinde807@gmail.com</t>
  </si>
  <si>
    <t>ROHANI MATIN KAMRAN</t>
  </si>
  <si>
    <t>matinrohani10@gmail.com</t>
  </si>
  <si>
    <t>SHAIKH MOHD JAVEED CHNNUMIYAN</t>
  </si>
  <si>
    <t>salmank644@gmail.com</t>
  </si>
  <si>
    <t>THAMPURAN APPU RAGHUNATHAN</t>
  </si>
  <si>
    <t>anirudhthampuran@yahoo.com</t>
  </si>
  <si>
    <t>FAWADE OMHARI BABURAO</t>
  </si>
  <si>
    <t>VISHWAKARMA KARTIK KAILASH</t>
  </si>
  <si>
    <t>iamkartik2105@gmail.com</t>
  </si>
  <si>
    <t>PATHAN MOIN KHAN AYYUB KHAN</t>
  </si>
  <si>
    <t>mohammednaved3132@gmail.com</t>
  </si>
  <si>
    <t>PAGDIWALE NAVED ZAKIR</t>
  </si>
  <si>
    <t>princenaved3132@icloud.com</t>
  </si>
  <si>
    <t>DAS GHOSHIT GOPAL</t>
  </si>
  <si>
    <t>PATHAN SOHEL AZIM</t>
  </si>
  <si>
    <t>sohelpathan31344@gmail.com</t>
  </si>
  <si>
    <t>MENONITO NAGI</t>
  </si>
  <si>
    <t>menoneitonagi20241@gmail.com</t>
  </si>
  <si>
    <t>SHAIKH TABREJ ASIF</t>
  </si>
  <si>
    <t>tabrejkhan561561@gmail.com</t>
  </si>
  <si>
    <t>SHAH ARIF AJIM</t>
  </si>
  <si>
    <t>rohanghogare15@gmail.com</t>
  </si>
  <si>
    <t>MANSURI FAISAL KHAN SHAKEEL AHEMAD</t>
  </si>
  <si>
    <t>faisalmansuri008@gmail.om</t>
  </si>
  <si>
    <t>TAMBOLI SOHEL ABDULGANI</t>
  </si>
  <si>
    <t>soheltamboli333@gmail.com</t>
  </si>
  <si>
    <t>SAYYED HISSAN HAROON</t>
  </si>
  <si>
    <t>hissan.sayed7@gmail.com</t>
  </si>
  <si>
    <t>MD. SHADAB AHMED</t>
  </si>
  <si>
    <t>saddamansari9766@gmail.com</t>
  </si>
  <si>
    <t>FAISAL REZA</t>
  </si>
  <si>
    <t>reza81503@gmail.com</t>
  </si>
  <si>
    <t>GOTE UMARFAROOQUE MOHDIQBAL</t>
  </si>
  <si>
    <t>faraz.2724fg.32@gmail.com</t>
  </si>
  <si>
    <t>DCRUZ AARON BONAVENTURE</t>
  </si>
  <si>
    <t>aarondcruz9@gmail.com</t>
  </si>
  <si>
    <t>ANSARI OWEZ ALAM MUMTAZ AHMED</t>
  </si>
  <si>
    <t>owezansari789@gmail.com</t>
  </si>
  <si>
    <t>MUKADAM MOHAMMED IRSHAD ABDUL REHMAN</t>
  </si>
  <si>
    <t>mohammadirshad.mukadam@gmail.com</t>
  </si>
  <si>
    <t>SIDDIQUI MASAUD MUSHIRAHAMAD</t>
  </si>
  <si>
    <t>masoodsiddiqui28@gmail.com</t>
  </si>
  <si>
    <t>ARSLAN SHAIKH</t>
  </si>
  <si>
    <t>arslanm.shaikh@gmail.com</t>
  </si>
  <si>
    <t>AKASH WAIKHOM</t>
  </si>
  <si>
    <t>jamcwaikhom@gmail.com</t>
  </si>
  <si>
    <t>SOLANKI UDAY BHUPENDRA</t>
  </si>
  <si>
    <t>us923591@gmail.com</t>
  </si>
  <si>
    <t>PATHAN AYESHA RUSTUM</t>
  </si>
  <si>
    <t>aishapathan@gmail.com</t>
  </si>
  <si>
    <t>F.Y.B.Sc. COMPUTER SCIENCE</t>
  </si>
  <si>
    <t>PEERJADE NAMERA IMTIYAZ</t>
  </si>
  <si>
    <t>namerapeerjade@gmail.com</t>
  </si>
  <si>
    <t>SHAIKH SADAF SAMI AHMED</t>
  </si>
  <si>
    <t>sadafshaikh229@gmail.com</t>
  </si>
  <si>
    <t>MEMON HIBA ABDUL KARIM</t>
  </si>
  <si>
    <t>ibaam.b00@gmail.com</t>
  </si>
  <si>
    <t>SHAIKH SADIYA ANWAR</t>
  </si>
  <si>
    <t>anwarbasha92@rediffmail.com</t>
  </si>
  <si>
    <t>SAYYAD RUBINA AFSAR</t>
  </si>
  <si>
    <t>rubinasayyad7083@gmail.com</t>
  </si>
  <si>
    <t>KHAN SHIFA AYAZ</t>
  </si>
  <si>
    <t>shiffaakhan190396@gmail.com</t>
  </si>
  <si>
    <t>SHAIKH UZMA NURULLA</t>
  </si>
  <si>
    <t>uzmanurullhashaikh@gmail.com</t>
  </si>
  <si>
    <t>SHAIKH RUKAIYA ANWAR</t>
  </si>
  <si>
    <t>rukshaikh99@gmail.com</t>
  </si>
  <si>
    <t>SHAIKH NAMEERA RAFIQUE</t>
  </si>
  <si>
    <t>nameerashaikh22@gmail.com</t>
  </si>
  <si>
    <t>SAYYED AAFIA MAQSUD</t>
  </si>
  <si>
    <t>aafia0812@gmail.com</t>
  </si>
  <si>
    <t>PRAJAPATI ANNAPURNA MANOJ</t>
  </si>
  <si>
    <t>KHAN MAHEJABI NISSAR</t>
  </si>
  <si>
    <t>imtiazkhan8055@gmail.com</t>
  </si>
  <si>
    <t>SHAIKH SHIFA MUKHTAR</t>
  </si>
  <si>
    <t>shaikhshifa23@gmail.com</t>
  </si>
  <si>
    <t>AHMAD ARJUMA BEGUM NASIRALI</t>
  </si>
  <si>
    <t>arjumabegum1999@gmail.com</t>
  </si>
  <si>
    <t>SHAIKH FAREEN WAHIID</t>
  </si>
  <si>
    <t>sfareen199@gmail.com</t>
  </si>
  <si>
    <t>SIRKAZI SIMRAN SHAKILAHAMAD</t>
  </si>
  <si>
    <t>simransirkazipune@gmail.com</t>
  </si>
  <si>
    <t>ILKAL FEEZA SHAHID</t>
  </si>
  <si>
    <t>feezailkal1998@gmail.com</t>
  </si>
  <si>
    <t>SHAIKH ANAM ZULFIKAR</t>
  </si>
  <si>
    <t>SHAIKH ZEENAT KASIM</t>
  </si>
  <si>
    <t>JAMADAR SANAWWAR IQBAL</t>
  </si>
  <si>
    <t>sanawwar62000@gmail.com</t>
  </si>
  <si>
    <t>MANIYAR IQRA IMTIYAZ</t>
  </si>
  <si>
    <t>iqramaniyar6@gmail.com</t>
  </si>
  <si>
    <t>MOKASHI FATEMA SAIDKHAN</t>
  </si>
  <si>
    <t>aanammokashi@144.gamil.com</t>
  </si>
  <si>
    <t>KHAN NIDA NAJABAT</t>
  </si>
  <si>
    <t>kh.nida29@gmail.com</t>
  </si>
  <si>
    <t>SHAIKH SHARMEEN IFTEKHAR</t>
  </si>
  <si>
    <t>mahemuda262@gmail.com</t>
  </si>
  <si>
    <t>GAIKWAD SNEHA KRUSHNAT</t>
  </si>
  <si>
    <t>snehagaikwad1282@gmail.com</t>
  </si>
  <si>
    <t>ANSARI AFIFA KASHIF</t>
  </si>
  <si>
    <t>afifa.ansari12345@gmail.com</t>
  </si>
  <si>
    <t>PAL VARSHA ANIL</t>
  </si>
  <si>
    <t>palvarsha2199@gmail.com</t>
  </si>
  <si>
    <t>OGALE VINITA LINGAPPA</t>
  </si>
  <si>
    <t>vinitaogale123@gmail.com</t>
  </si>
  <si>
    <t>KHANDELWAL DIPALI VINOD</t>
  </si>
  <si>
    <t>SAYYED HAYAT ASIF</t>
  </si>
  <si>
    <t>sayyedhayat80@gmail.com</t>
  </si>
  <si>
    <t>SAYYED ARSHIN BABU</t>
  </si>
  <si>
    <t>sa.arshin07@gmail.com</t>
  </si>
  <si>
    <t>BOROLE VAISHALI NAGNATH</t>
  </si>
  <si>
    <t>vaishali123@gmail.com</t>
  </si>
  <si>
    <t>ANSARI SHAMIYA PARVEEN FIROZ AHAMAD</t>
  </si>
  <si>
    <t>ayuba7071@gmail.com</t>
  </si>
  <si>
    <t>ANSARI BUSHRA JILANI</t>
  </si>
  <si>
    <t>bjansari21@gmail.com</t>
  </si>
  <si>
    <t>MULLA MAZEEN MAQSOOD</t>
  </si>
  <si>
    <t>m.mazeen100@gmail.com</t>
  </si>
  <si>
    <t>JAMADAR SANIYA IMRAN</t>
  </si>
  <si>
    <t>saniya4jamadar@gmail.com</t>
  </si>
  <si>
    <t>JADHAV SWATI SURESH</t>
  </si>
  <si>
    <t>siddj93@gmail.com</t>
  </si>
  <si>
    <t>ATHAWALE ASAWARI NAMDEV</t>
  </si>
  <si>
    <t>gouri.waghmare1994@gmail.com</t>
  </si>
  <si>
    <t>BANSODE AISHWARYA POPAT</t>
  </si>
  <si>
    <t>aishbansode@gmail.com</t>
  </si>
  <si>
    <t>ANSARI SHAHIN IQBAL</t>
  </si>
  <si>
    <t>adilansari6828@gmail.com</t>
  </si>
  <si>
    <t>SHAIKH SAMINA TAIYAB</t>
  </si>
  <si>
    <t>shahin112242@gmail.com</t>
  </si>
  <si>
    <t>PACHI MUSKAN PAIGAMBAR</t>
  </si>
  <si>
    <t>muskanpachi123@gmail.com</t>
  </si>
  <si>
    <t>JADHAV NIVEDITA ANKUSH</t>
  </si>
  <si>
    <t>97674643n@gmail.com</t>
  </si>
  <si>
    <t>GAIKWAD PRIYANKA SANJAY</t>
  </si>
  <si>
    <t>MOMIN RUKHSAR BEGUM ALTAF</t>
  </si>
  <si>
    <t>SONKAMBLE YOGITA ASHOK</t>
  </si>
  <si>
    <t>AMBEP SAGARIKA JAGDISH</t>
  </si>
  <si>
    <t>sagarika.ambep@gmail.com</t>
  </si>
  <si>
    <t>BED RIYA ANIL</t>
  </si>
  <si>
    <t>kiranathwal75@gmail.com</t>
  </si>
  <si>
    <t>SHAIKH ANSIYA ISMAIL</t>
  </si>
  <si>
    <t>ansiyacute11@gmail.com</t>
  </si>
  <si>
    <t>SAYYED SANIYA IQBAL</t>
  </si>
  <si>
    <t>sanu.sayyed.2000@gmail.com</t>
  </si>
  <si>
    <t>PAWAR VISHAKHA PRAMOD</t>
  </si>
  <si>
    <t>vishakhapramodpawar@gmail.com</t>
  </si>
  <si>
    <t>WAGHMARE NIKITA SANJAY</t>
  </si>
  <si>
    <t>nikitawaghmare71@gmail.com</t>
  </si>
  <si>
    <t>SHAIKH FIZA ABID</t>
  </si>
  <si>
    <t>shaikhfiza13@gmail.com</t>
  </si>
  <si>
    <t>KASOTE RITU SHEKHAR</t>
  </si>
  <si>
    <t>durgeshkasote94@gmail.com</t>
  </si>
  <si>
    <t>ANSARI NISHA SHAHID</t>
  </si>
  <si>
    <t>nishaansari200020@gmail.com</t>
  </si>
  <si>
    <t>PANSARE MEHROZ IQBAL</t>
  </si>
  <si>
    <t>SAYED ALFIYA KASHIF</t>
  </si>
  <si>
    <t>amritakundan80@gmail.com</t>
  </si>
  <si>
    <t>SHAIKH BUSHRA SHAMSHUDDIN</t>
  </si>
  <si>
    <t>shaikhsarafaraj8149030874@gmail.com</t>
  </si>
  <si>
    <t>VARDOL SHRUTI ANAND</t>
  </si>
  <si>
    <t>saivardol15@gmail.com</t>
  </si>
  <si>
    <t>MULLA MUSKAN HAMID</t>
  </si>
  <si>
    <t>muskanmulla799@gmail.com</t>
  </si>
  <si>
    <t>NAKEDAR AASIYA MOHD IQBAL</t>
  </si>
  <si>
    <t>asiyamarketing@yahoo.com</t>
  </si>
  <si>
    <t>ANSARI AIMANRANI RIZWAN</t>
  </si>
  <si>
    <t>ansariaiman2000@gmail.com</t>
  </si>
  <si>
    <t>GAMPA SANDHYA RAMANAIAH</t>
  </si>
  <si>
    <t>ravi.sravan27@gmail.com</t>
  </si>
  <si>
    <t>MISHRA PRIYA HARISHANKAR</t>
  </si>
  <si>
    <t>priyamishra3214@gmial.com</t>
  </si>
  <si>
    <t>SAYYAD SHIFA KALIM</t>
  </si>
  <si>
    <t>shifakwd15@gmail.com</t>
  </si>
  <si>
    <t>KAGDI NOORIE FATIMA MUNAF</t>
  </si>
  <si>
    <t>nooriekagdi@gmail.com</t>
  </si>
  <si>
    <t>SHAIKH SANIYA ANUSH</t>
  </si>
  <si>
    <t>saniyashaikh29121999@gmail.com</t>
  </si>
  <si>
    <t>SAYED IRAM KHALID</t>
  </si>
  <si>
    <t>sayediram20@gmail.com</t>
  </si>
  <si>
    <t>SHAIKH KAIKASHA AEJAZ</t>
  </si>
  <si>
    <t>shaikhkaikasha98@gmail.com</t>
  </si>
  <si>
    <t>HIPPARGI KEHKASHA ABDULKADAR</t>
  </si>
  <si>
    <t>abdulkadar3011@gmail.com</t>
  </si>
  <si>
    <t>JAGTAP SWAPNALI SANJAY</t>
  </si>
  <si>
    <t>jagtapswapnali003@gmail.com</t>
  </si>
  <si>
    <t>KHANDARE AMRUTA JAYLING</t>
  </si>
  <si>
    <t>shivkumarkhandare@yahoo.in</t>
  </si>
  <si>
    <t>MUJAWAR KAHEKASHA SALAUDDIN</t>
  </si>
  <si>
    <t>mujawarkahekasha@gmail.com</t>
  </si>
  <si>
    <t>SIDDIQUE SANIYA ABDUL KADIR</t>
  </si>
  <si>
    <t>samimsiddique16@gmail.com</t>
  </si>
  <si>
    <t>SAYYED ALTAMASH KADIR</t>
  </si>
  <si>
    <t>kaizzaan777peoplesprince@gmail.com</t>
  </si>
  <si>
    <t>KHOJA FAEEM MANSOORALI</t>
  </si>
  <si>
    <t>faeemkhoja121@gmail.com</t>
  </si>
  <si>
    <t>SHAIKH SHAFI RAFIQUE</t>
  </si>
  <si>
    <t>ashrafshaikh180@gmail.com</t>
  </si>
  <si>
    <t>BAKSHI SHOEIB AKHTER ANJUM</t>
  </si>
  <si>
    <t>HAWRE NIYAMAT KHAWAJA</t>
  </si>
  <si>
    <t>khanshoaib7030@gmail.com</t>
  </si>
  <si>
    <t>KHAN FUZAIL AYAZ</t>
  </si>
  <si>
    <t>ayaz-a-khan@hotmail.com</t>
  </si>
  <si>
    <t>SHAIKH UBED BASHEER</t>
  </si>
  <si>
    <t>SAYED SALMAN ZAKIR</t>
  </si>
  <si>
    <t>SHAIKH ASIF ZAKIR</t>
  </si>
  <si>
    <t>SOGE AHMAD SULTAN</t>
  </si>
  <si>
    <t>SHAIKH AAQUIBE RAFIQUE</t>
  </si>
  <si>
    <t>aquibshaikh16@gmail.com</t>
  </si>
  <si>
    <t>CHANAL VISHAL ANIL</t>
  </si>
  <si>
    <t>vishalchanal00@gmail.com</t>
  </si>
  <si>
    <t>SHAIKH EJAJ RAHIM</t>
  </si>
  <si>
    <t>ejajshaikh36828@gmail.com</t>
  </si>
  <si>
    <t>SIDDQUEI SAMEER AMRULLAH</t>
  </si>
  <si>
    <t>ssameer2312@gmail.com</t>
  </si>
  <si>
    <t>JOAD NOMAAN IQBAL</t>
  </si>
  <si>
    <t>nomaan.joad@rediff.com</t>
  </si>
  <si>
    <t>SAYYED ARBAZ NAEEM</t>
  </si>
  <si>
    <t>arsalansayyed7@gmail.com</t>
  </si>
  <si>
    <t>PULLATTUKUZHIYIL AKHIL LALU</t>
  </si>
  <si>
    <t>laluakhil28@gmail.com</t>
  </si>
  <si>
    <t>GOTHEKAR HUZAIFA FAROOQUE</t>
  </si>
  <si>
    <t>huzaifa7798058546@gmail.com</t>
  </si>
  <si>
    <t>SAYYED AJMAT S AHEMAD</t>
  </si>
  <si>
    <t>sayyed.ajmat99@gmail.com</t>
  </si>
  <si>
    <t>MALLEBHARI ISMAIL AMIR HAMJA</t>
  </si>
  <si>
    <t>ismailmallebhari283@gmail.com</t>
  </si>
  <si>
    <t>JIDGE SAUD MOHAMMED YUSUF</t>
  </si>
  <si>
    <t>saud.jidge@gmail.com</t>
  </si>
  <si>
    <t>BHAIJI ADIL KHALIL</t>
  </si>
  <si>
    <t>abhaiji333@gmail.com</t>
  </si>
  <si>
    <t>SAYYED SOHAIL MAHEMOOD</t>
  </si>
  <si>
    <t>sohailsayyed539@gmail.com</t>
  </si>
  <si>
    <t>SHAIKH JAVED ALI JAFAR ALI</t>
  </si>
  <si>
    <t>javed4126shaikh@gmail.com</t>
  </si>
  <si>
    <t>KHAN ATIB AYUB</t>
  </si>
  <si>
    <t>atibkhan392@gmail.com</t>
  </si>
  <si>
    <t>QURESHI FAIZAN ILYAS</t>
  </si>
  <si>
    <t>faizanq235@gmail.com</t>
  </si>
  <si>
    <t>SHAIKH MOHD SHAHBAZ ZAINUL HAQUE</t>
  </si>
  <si>
    <t>shahnawaz.shaikh1609@gmail.com</t>
  </si>
  <si>
    <t>SHAIKH FAHAD JAVED</t>
  </si>
  <si>
    <t>fahadsk313@gmail.com</t>
  </si>
  <si>
    <t>SHAIKH LIYAKAT HUSEN</t>
  </si>
  <si>
    <t>SHAIKH ADIL ABDULGANI</t>
  </si>
  <si>
    <t>amirhamzashaikh4@gmail.com</t>
  </si>
  <si>
    <t>ANSARI AFRID JAMSHED ALAM</t>
  </si>
  <si>
    <t>afridansari39@gmail.com</t>
  </si>
  <si>
    <t>BAGWAN HUZAIF MOHAMAD RAFIQUE</t>
  </si>
  <si>
    <t>huzaifmdrafique@gmail.com</t>
  </si>
  <si>
    <t>SHAIKH ARBAZ RASUL</t>
  </si>
  <si>
    <t>ANSARI MUSAIB SHAFIQ</t>
  </si>
  <si>
    <t>musaibansari378@gmail.com</t>
  </si>
  <si>
    <t>SHAIKH AMAAN SALIM</t>
  </si>
  <si>
    <t>amaansk58@gmail.com</t>
  </si>
  <si>
    <t>TOURAY KATIM</t>
  </si>
  <si>
    <t>katimtouray353@gmail.com</t>
  </si>
  <si>
    <t>SHAIKH ABDUL KALAM ABDUL HAFIZ</t>
  </si>
  <si>
    <t>abdulkalamssak@gmail.com</t>
  </si>
  <si>
    <t>SHAIKH OSAMA SHABBIR</t>
  </si>
  <si>
    <t>osamashaikh313op@gmail.com</t>
  </si>
  <si>
    <t>SAYED FARHAN MOHAMMAD YUSUF</t>
  </si>
  <si>
    <t>farhanysayyed6@gmail.com</t>
  </si>
  <si>
    <t>VAJANI CHIRAG DHANRAJ</t>
  </si>
  <si>
    <t>chiragvajani19@gmail.com</t>
  </si>
  <si>
    <t>NANASANI VENKATNAVEEN NARAYANA</t>
  </si>
  <si>
    <t>naveennanasani@gmail.com</t>
  </si>
  <si>
    <t>WAGHMARE MAHESH CHANDRAKANT</t>
  </si>
  <si>
    <t>TIRANDAZ AAMIR PARVEZ</t>
  </si>
  <si>
    <t>aamirtrindaz1@gmail.com</t>
  </si>
  <si>
    <t>TAMBOLI RIYAZ YUNUS</t>
  </si>
  <si>
    <t>riyaz.tamboli11@gmail.com</t>
  </si>
  <si>
    <t>HAMID SHAHEED SALIM</t>
  </si>
  <si>
    <t>shah.hamid7424@gmail.com</t>
  </si>
  <si>
    <t>MULANI JUNED MOHAMMAD RAFI</t>
  </si>
  <si>
    <t>SHAIKH SOHAIL MUBARAK</t>
  </si>
  <si>
    <t>ss265986@gmail.com</t>
  </si>
  <si>
    <t>MUTHA NIKHIL SURESH</t>
  </si>
  <si>
    <t>nikhilmutha1998@gmail.com</t>
  </si>
  <si>
    <t>MOHD SHAHRUKH</t>
  </si>
  <si>
    <t>srkshaikh@gmail.com</t>
  </si>
  <si>
    <t>ANSARI OVEZ RAFIQ</t>
  </si>
  <si>
    <t>ovezansari112@gmail.com</t>
  </si>
  <si>
    <t>SHAIKH SALMAN SALIM</t>
  </si>
  <si>
    <t>shaikhsalman.ss951@gmail.com</t>
  </si>
  <si>
    <t>ALI MOHD SHOAIB SHAHIR</t>
  </si>
  <si>
    <t>mshoaibali313@gmail.com</t>
  </si>
  <si>
    <t>ABDUL RAHIM</t>
  </si>
  <si>
    <t>ab.rahimraufi@gmail.com</t>
  </si>
  <si>
    <t>ASGHAR</t>
  </si>
  <si>
    <t>asgharbayat964@gmail.com</t>
  </si>
  <si>
    <t>KHORSHID</t>
  </si>
  <si>
    <t>khorsheed.ahdy@yahoo.com</t>
  </si>
  <si>
    <t>MOHAMMAD</t>
  </si>
  <si>
    <t>mohammadsafdary962@gmail.com</t>
  </si>
  <si>
    <t>ATAJAN</t>
  </si>
  <si>
    <t>atajansarware@gmail.com</t>
  </si>
  <si>
    <t>MURTAZA</t>
  </si>
  <si>
    <t>murtazakheradmand377@gmail.com</t>
  </si>
  <si>
    <t>NIAMATULLAH</t>
  </si>
  <si>
    <t>niamatullah.hassani786@gmail.com</t>
  </si>
  <si>
    <t>GUPTA ANIKET RAMAKANT</t>
  </si>
  <si>
    <t>guptaabhi410@gmail.com</t>
  </si>
  <si>
    <t>SAYYED MATIN ISAK</t>
  </si>
  <si>
    <t>SHAH JIGNESH SATISH</t>
  </si>
  <si>
    <t>jigz1049@gmail.com</t>
  </si>
  <si>
    <t>MOHAMMAD NASRAT</t>
  </si>
  <si>
    <t>ranjber12@gmail.com</t>
  </si>
  <si>
    <t>SAYYED SAIFALI SARFARAZ</t>
  </si>
  <si>
    <t>jhonsnowsayyed2823@gmail.com</t>
  </si>
  <si>
    <t>QURESHI AZAD GUDU</t>
  </si>
  <si>
    <t>azadqureshi311@gmail.com</t>
  </si>
  <si>
    <t>EDREES AHMAD</t>
  </si>
  <si>
    <t>edreeswardak456@gmail.com</t>
  </si>
  <si>
    <t>SHAIKH ADIL SAMEER</t>
  </si>
  <si>
    <t>shaikhadil779@gmail.com</t>
  </si>
  <si>
    <t>INDLA VINAY LAXMAIAH</t>
  </si>
  <si>
    <t>vinayindla38@gmail.com</t>
  </si>
  <si>
    <t>SAYYAD SAAD IKRAMUDDIN</t>
  </si>
  <si>
    <t>saadsayyed1234@gmil.com</t>
  </si>
  <si>
    <t>SINGH SURAJ JAIPRAKASH</t>
  </si>
  <si>
    <t>surajsingh09051999@gmail.com</t>
  </si>
  <si>
    <t>TAMBOLI HIFZAN IRFAN</t>
  </si>
  <si>
    <t>hifzantamboli2222@gmail.com</t>
  </si>
  <si>
    <t>SHAIKH SOHAIL ILYAS</t>
  </si>
  <si>
    <t>sohailsk0717@gmail.com</t>
  </si>
  <si>
    <t>CHAPALGAONKAR UZAIR JAVED</t>
  </si>
  <si>
    <t>rockingumair@gmail.com</t>
  </si>
  <si>
    <t>NIK MOHAMMAD</t>
  </si>
  <si>
    <t>nikmohammadnoori8@gmail.com</t>
  </si>
  <si>
    <t>SHAIKH SAQLAIN ANWAR</t>
  </si>
  <si>
    <t>saqlainshaikh32@gmail.com</t>
  </si>
  <si>
    <t>TAMBOLI DANISH AYAJ</t>
  </si>
  <si>
    <t>danishtamboli5737@gmail.com</t>
  </si>
  <si>
    <t>TAMBOLI AFTAF MOHIDDIN</t>
  </si>
  <si>
    <t>tambolialtaf75@gmail.com</t>
  </si>
  <si>
    <t>MUNDE AKSHAY RAMESH</t>
  </si>
  <si>
    <t>makshaykf@gmail.com</t>
  </si>
  <si>
    <t>ANSARI YASIN HASHIM</t>
  </si>
  <si>
    <t>jishana03@gmail.com</t>
  </si>
  <si>
    <t>KAMANBOYINA VENKATRAMANA SUDHAKAR</t>
  </si>
  <si>
    <t>ramsrocks13@gmail.com</t>
  </si>
  <si>
    <t>MDLALOSE ANDILE MUZI</t>
  </si>
  <si>
    <t>andilemdlalose626@gmail.com</t>
  </si>
  <si>
    <t>GIRE MUNAWWAR HASANMIYA</t>
  </si>
  <si>
    <t>gire.munawar@yahoo.com</t>
  </si>
  <si>
    <t>CHANDLE DANISH RIYAZ</t>
  </si>
  <si>
    <t>danishriyaz.dc@gmail.com</t>
  </si>
  <si>
    <t>MAHAMUNI KEDAR SHASHIKANT</t>
  </si>
  <si>
    <t>kedarm1999@gmail.com</t>
  </si>
  <si>
    <t>MARVIN REGGIE DE SOUSA</t>
  </si>
  <si>
    <t>mrsousa123@gmail.com</t>
  </si>
  <si>
    <t>MOHAMMAD YAQOOB</t>
  </si>
  <si>
    <t>yaqoobkhanm980@gmail.com</t>
  </si>
  <si>
    <t>KAZI MOHAMMED AAYAT MOHAMMED AYUB</t>
  </si>
  <si>
    <t>ayubkazi@yahoo.co.in</t>
  </si>
  <si>
    <t>MUCKRA JAMEELA SHABBIR</t>
  </si>
  <si>
    <t>muckrajameela@gmail.com</t>
  </si>
  <si>
    <t>S.Y.B.A.</t>
  </si>
  <si>
    <t>REDDY SHRUTI SHRINIVAS</t>
  </si>
  <si>
    <t>shrutireddy09@yahoo.in</t>
  </si>
  <si>
    <t>SACHI EFFAT FATEMA NAZAR ALI</t>
  </si>
  <si>
    <t>s.effat45@rediffmail.com</t>
  </si>
  <si>
    <t>KHAN SAIMA RAUF</t>
  </si>
  <si>
    <t>saimakhan525@gmail.com</t>
  </si>
  <si>
    <t>SHAIKH NABILA ISMAIL</t>
  </si>
  <si>
    <t>sknabila1203@gmail.com</t>
  </si>
  <si>
    <t>KHALILY ROHELEAH HUSAIN ALI</t>
  </si>
  <si>
    <t>roheleahkhalily@gmail.com</t>
  </si>
  <si>
    <t>KHAN DURRESHAHWAR JUNAID</t>
  </si>
  <si>
    <t>khandurreshahwar41@gmail.com</t>
  </si>
  <si>
    <t>BAGBAN SANA SALIM</t>
  </si>
  <si>
    <t>sanabaghban1234@gmail.com</t>
  </si>
  <si>
    <t>SHAIKH FATEMA ZAKIR</t>
  </si>
  <si>
    <t>fatima.shaikh992283@gmail.com</t>
  </si>
  <si>
    <t>SICORA ARWA VAJIHUDDIN</t>
  </si>
  <si>
    <t>arwasicra99@yahoo.com</t>
  </si>
  <si>
    <t>MULLA HUZMA MANSOOR</t>
  </si>
  <si>
    <t>uzmamulla82@gmail.com</t>
  </si>
  <si>
    <t>TAMBOLI IRAM HANIF</t>
  </si>
  <si>
    <t>iramtamboli2365@gmail.com</t>
  </si>
  <si>
    <t>KAZI ZAINAB SHAFIULLAH</t>
  </si>
  <si>
    <t>qazizaynab@yahoo.in</t>
  </si>
  <si>
    <t>SHAIKH TASMIYA ASIF</t>
  </si>
  <si>
    <t>tasmiyaask@gmail.com</t>
  </si>
  <si>
    <t>TAMBOLI IFRAH NAEEM</t>
  </si>
  <si>
    <t>tifrah34@gmail.com</t>
  </si>
  <si>
    <t>SHAIKH SABA SALIM</t>
  </si>
  <si>
    <t>saba77shaikh@gmail.com</t>
  </si>
  <si>
    <t>SHAH SADIYA SHAHNAWAZ</t>
  </si>
  <si>
    <t>sadiayashah@gmail.com</t>
  </si>
  <si>
    <t>KHAN MARIYA MOHAMMED SHAKIR</t>
  </si>
  <si>
    <t>kmariya505@gmail.com</t>
  </si>
  <si>
    <t>SHAIKH AYESHA ABDUL WAHID</t>
  </si>
  <si>
    <t>ayeshawahidsk.10@gmail.com</t>
  </si>
  <si>
    <t>QURESHI ALMAS MUKHTAR</t>
  </si>
  <si>
    <t>almasmukhtar73@gmail.com</t>
  </si>
  <si>
    <t>SHAIKH MUSKAAN MUSTAFA</t>
  </si>
  <si>
    <t>muskaanshaikh138@gmail.com</t>
  </si>
  <si>
    <t>SHAIKH YAMIN ZAKIR</t>
  </si>
  <si>
    <t>yaminshaikh99@rediffmail.com</t>
  </si>
  <si>
    <t>SHAIKH FARZANA KAMRUDDIN</t>
  </si>
  <si>
    <t>farzanashaikh834@gmail.com</t>
  </si>
  <si>
    <t>PATEL SHAZMIN ADIL SHAH</t>
  </si>
  <si>
    <t>patelshazminadil@gmail.com</t>
  </si>
  <si>
    <t>SHAIKH SHEHNILA MUKHTAR</t>
  </si>
  <si>
    <t>sshenila7861@gmail.com</t>
  </si>
  <si>
    <t>SHAIKH SHABILA MUKHTAR</t>
  </si>
  <si>
    <t>s.shabila05@gmail.com</t>
  </si>
  <si>
    <t>RAJAN JENNIFER MARY JOHN</t>
  </si>
  <si>
    <t>jennifermary1010@gmail.com</t>
  </si>
  <si>
    <t>SHAIKH SUHA ABDUL HAMID</t>
  </si>
  <si>
    <t>suhashaikh77@gmail.com</t>
  </si>
  <si>
    <t>MUMBAIWALA ARWA MVSTANSIR</t>
  </si>
  <si>
    <t>arwasehore52@gmail.com</t>
  </si>
  <si>
    <t>CHITRE SIYONA RAJESH</t>
  </si>
  <si>
    <t>siyonac11@gmail.com</t>
  </si>
  <si>
    <t>SHAIKH AAYESHA AFSAR</t>
  </si>
  <si>
    <t>aayeshashaikh8989@gmail.com</t>
  </si>
  <si>
    <t>KHAN RUMAISA SADIQUE</t>
  </si>
  <si>
    <t>rumaisak015@gmail.com</t>
  </si>
  <si>
    <t>KHAN SOBIYA ABDUL WAHID</t>
  </si>
  <si>
    <t>sobiyakhan60@gmail.com</t>
  </si>
  <si>
    <t>SHAIKH SANA ALLABAKHSH</t>
  </si>
  <si>
    <t>ssana1442@gmail.com</t>
  </si>
  <si>
    <t>MALLEBHARI SUFIYA RAHEMAN</t>
  </si>
  <si>
    <t>asufiya333@gmail.com</t>
  </si>
  <si>
    <t>QURESHI KAH KASHA ABDUL KALAM</t>
  </si>
  <si>
    <t>qureshit606@gmail.com</t>
  </si>
  <si>
    <t>KHAN SHIFA SAMEER</t>
  </si>
  <si>
    <t>shafikkhan6649@gmail.com</t>
  </si>
  <si>
    <t>SHAIKH FATEMA REHAN</t>
  </si>
  <si>
    <t>ladliqadri86@gmail.com</t>
  </si>
  <si>
    <t>SHAIKH SAJEDA BANO AHMED</t>
  </si>
  <si>
    <t>sajeda1999shaikh@gmail.com</t>
  </si>
  <si>
    <t>SHAIKH SADIYA YUSUF</t>
  </si>
  <si>
    <t>isadiyashaikh123@gmail.com</t>
  </si>
  <si>
    <t>KHAN MAHEK DILAWAR</t>
  </si>
  <si>
    <t>KHAN UZMA MAZHAR</t>
  </si>
  <si>
    <t>uzmaarab7086@gmail.com</t>
  </si>
  <si>
    <t>SHAIKH SUMBUL SHAHID</t>
  </si>
  <si>
    <t>cutieprincess10.ss@gmail.com</t>
  </si>
  <si>
    <t>MEMON LUBNA ASHRAF</t>
  </si>
  <si>
    <t>pune2dubai@gmail.com</t>
  </si>
  <si>
    <t>SHAIKH IRAM TAJUDDIN</t>
  </si>
  <si>
    <t>iramshaikh87933@gmail.com</t>
  </si>
  <si>
    <t>SHAIKH KAUSEN ISMAIL</t>
  </si>
  <si>
    <t>kausenshaikh12@gmail.com</t>
  </si>
  <si>
    <t>KHAN NIKHAT ILYAS</t>
  </si>
  <si>
    <t>hasibkhan7132@yahoo.com</t>
  </si>
  <si>
    <t>MOMIN NAAZ YUNUS</t>
  </si>
  <si>
    <t>naaz..m.momin1998@gmail.com</t>
  </si>
  <si>
    <t>MOMIN MINAZ YUNUS</t>
  </si>
  <si>
    <t>mominminaz11@gmail.com</t>
  </si>
  <si>
    <t>SHAIKH ALFIYA AQUIL</t>
  </si>
  <si>
    <t>alfiyaj25@gmail.com</t>
  </si>
  <si>
    <t>MEMON KHATIJA SHAKIL</t>
  </si>
  <si>
    <t>kaddyrox@gmail.com</t>
  </si>
  <si>
    <t>JAISWAL ANJALI RAMADHAR</t>
  </si>
  <si>
    <t>anjali863801623@gmail.com</t>
  </si>
  <si>
    <t>CHOUDHARY AKSA ANWAR</t>
  </si>
  <si>
    <t>aqsachaoudhary4@gmail.com</t>
  </si>
  <si>
    <t>JAMEELA KAGALWALA</t>
  </si>
  <si>
    <t>jameela.kagalwala@gmail.com</t>
  </si>
  <si>
    <t>KOLI ASHWINI MALLINATH</t>
  </si>
  <si>
    <t>ashwinikoli344@gmail.com</t>
  </si>
  <si>
    <t>SHAIKH ALFIYA FAIZ</t>
  </si>
  <si>
    <t>s.alfiya8444@gmail.com</t>
  </si>
  <si>
    <t>ALI GULAFSHA MAQSOOD</t>
  </si>
  <si>
    <t>gulafshaali28399@gmail.com</t>
  </si>
  <si>
    <t>SHAIKH NILOFAR FAKHRUDDIN</t>
  </si>
  <si>
    <t>shaikhnilofarfakhruddin@gmail.com</t>
  </si>
  <si>
    <t>SHAIKH SHARMEEN NOORMOHD</t>
  </si>
  <si>
    <t>sharmeenshaikh810@gmail.com</t>
  </si>
  <si>
    <t>SHAIKH AMREEN NASEER</t>
  </si>
  <si>
    <t>shaikhparveennasir@gmail.com</t>
  </si>
  <si>
    <t>SHAIKH ARSHEEN ADIL</t>
  </si>
  <si>
    <t>shaikh.adil215@gmail.com</t>
  </si>
  <si>
    <t>SHAIKH SHIREEN ANJUM ANWAR</t>
  </si>
  <si>
    <t>shaikhshireen.773@gmail.com</t>
  </si>
  <si>
    <t>SHAIKH BIBI SAFIYA RAZZAQUE</t>
  </si>
  <si>
    <t>shaikhsafiya0306@gmail.com</t>
  </si>
  <si>
    <t>QURESHI MUSKAN NAUSHAD</t>
  </si>
  <si>
    <t>muskanqureshi2910@gmail.com</t>
  </si>
  <si>
    <t>SHAIKH FATEEN JABBAR</t>
  </si>
  <si>
    <t>skfateen77@gmail.com</t>
  </si>
  <si>
    <t>PATEL NABEELA SAEED</t>
  </si>
  <si>
    <t>nabeelapatel76@yahoo.in</t>
  </si>
  <si>
    <t>XAXA NUTAN SUNAINA LOWRENCE</t>
  </si>
  <si>
    <t>sr.nutanxaxa@gmail.com</t>
  </si>
  <si>
    <t>SHAIKH AMMARA RIYAZ</t>
  </si>
  <si>
    <t>ayeshashaikh.mail@gmail.com</t>
  </si>
  <si>
    <t>MUJAWAR ARBEENA A. SATTAR</t>
  </si>
  <si>
    <t>arbinanamujawar95@gmail.com</t>
  </si>
  <si>
    <t>SARWAN AISHWARYA BILLU</t>
  </si>
  <si>
    <t>sarwanaishwarya@gmail.com</t>
  </si>
  <si>
    <t>SHAIKH ANAM ZAHEER</t>
  </si>
  <si>
    <t>anamshaikh2244@gmail.com</t>
  </si>
  <si>
    <t>SUSMA SAROJ</t>
  </si>
  <si>
    <t>susmaverma@gmail.com</t>
  </si>
  <si>
    <t>KHAN MISBAH GAFFAR</t>
  </si>
  <si>
    <t>tanzzkhan5@gmail.com</t>
  </si>
  <si>
    <t>SHAIKH SAIMA ASLAM</t>
  </si>
  <si>
    <t>nuhaanghafoori@gmail.com</t>
  </si>
  <si>
    <t>NIDA KASSAM MEMON</t>
  </si>
  <si>
    <t>sanamemon019@gmail.com</t>
  </si>
  <si>
    <t>NABANITA DAS</t>
  </si>
  <si>
    <t>mvugale@gmail.com</t>
  </si>
  <si>
    <t>SHAIKH MUSKAN MUSTAK</t>
  </si>
  <si>
    <t>mushaikh1234@gmail.com</t>
  </si>
  <si>
    <t>KHAN JUVERIYA RIYAZ</t>
  </si>
  <si>
    <t>sohail.sk53@gmail.com</t>
  </si>
  <si>
    <t>SHAIKH SIMRAN ISMAIL</t>
  </si>
  <si>
    <t>shaikhsimran2007@gmail.com</t>
  </si>
  <si>
    <t>SHAIKH NAUSHAD MEHBOOB</t>
  </si>
  <si>
    <t>naushadshaikh7249@gmail.com</t>
  </si>
  <si>
    <t>MAGRE FIZA AKBAR</t>
  </si>
  <si>
    <t>magrefiza@gmail.com</t>
  </si>
  <si>
    <t>KHAN YASMEEN ISLAM</t>
  </si>
  <si>
    <t>khanyasmin537@gmail.com</t>
  </si>
  <si>
    <t>KHAN NIDA MUNAZZARALI</t>
  </si>
  <si>
    <t>nida37595@gmail.com</t>
  </si>
  <si>
    <t>SHAIKH MUSKAN IBRAHIM</t>
  </si>
  <si>
    <t>Ms0887122@gmail.com</t>
  </si>
  <si>
    <t>SAYYED SHAZIYA SHAFAKAT</t>
  </si>
  <si>
    <t>sayyedshaziya1234@gmail.com</t>
  </si>
  <si>
    <t>SHAIKH RUKHSAR LATIF</t>
  </si>
  <si>
    <t>heenalatif123@gmail.com</t>
  </si>
  <si>
    <t>BAHISKDAR SANA IBRAHIM</t>
  </si>
  <si>
    <t>bsana404@gmail.com</t>
  </si>
  <si>
    <t>DISHA MERCY MITHRA</t>
  </si>
  <si>
    <t>hid3_mithra@rediffmail.com</t>
  </si>
  <si>
    <t>PATHAN NOORAIN AYYUB</t>
  </si>
  <si>
    <t>ci2009@rediffmail.com</t>
  </si>
  <si>
    <t>PATEL TANZILA KARIM</t>
  </si>
  <si>
    <t>karimpatel15@gmail.com</t>
  </si>
  <si>
    <t>SAYED FATIMA SALEEM</t>
  </si>
  <si>
    <t>sayed.fatima.175@gmail.com</t>
  </si>
  <si>
    <t>MUJAWAR NILOFAR RAJJAK</t>
  </si>
  <si>
    <t>mujawarnilofar123@gmail.com</t>
  </si>
  <si>
    <t>MULLA NAJMA MUNNAJ</t>
  </si>
  <si>
    <t>najmamulla98@gmail.com</t>
  </si>
  <si>
    <t>TADVI ZEENAT JAHAN IRFAN</t>
  </si>
  <si>
    <t>t.zeenat786@gmail.com</t>
  </si>
  <si>
    <t>FARAS AMREEN SIKANDER</t>
  </si>
  <si>
    <t>amreenfaras24.8.1988@gmail.com</t>
  </si>
  <si>
    <t>PATHAN SOPHIYA AHMED</t>
  </si>
  <si>
    <t>samarzaara95@gmail.com</t>
  </si>
  <si>
    <t>SUMAYYA MOHSIN DADARKAR</t>
  </si>
  <si>
    <t>dadarkarsumayya1996@gmail.com</t>
  </si>
  <si>
    <t>MUJAHID AFREEN FAROOQUE AHMED</t>
  </si>
  <si>
    <t>ruhiyakhan@gmail.com</t>
  </si>
  <si>
    <t>ADAGLE TRUPTI GANESH</t>
  </si>
  <si>
    <t>truptiaadagle@gmail.com</t>
  </si>
  <si>
    <t>KARIMOVA KHILOLA RUSTAMOVNA</t>
  </si>
  <si>
    <t>hilola.karimova.90@mail.ru</t>
  </si>
  <si>
    <t>BAKHTIYOROVA GULNOZA BAKHTIYOROVNA</t>
  </si>
  <si>
    <t>gulnoza.bakhtiyorova.97@mail.ru</t>
  </si>
  <si>
    <t>SAROJINI HORO</t>
  </si>
  <si>
    <t>sarojinihoro87@gmail.com</t>
  </si>
  <si>
    <t>RK SHIMMILA</t>
  </si>
  <si>
    <t>shimmilark@gmail.com</t>
  </si>
  <si>
    <t>KHADIZA AWATIFA IFFAT</t>
  </si>
  <si>
    <t>khadizaiffat06@gmail.com</t>
  </si>
  <si>
    <t>SHAIKH MIZBA GULSHER</t>
  </si>
  <si>
    <t>mizbask200@gmail.com</t>
  </si>
  <si>
    <t>TEMSUENLA JAMIR</t>
  </si>
  <si>
    <t>aienjmr68@gmail.com</t>
  </si>
  <si>
    <t>BHOMBAL RIMSHA RAFIQUE</t>
  </si>
  <si>
    <t>rimshabhombal@gmail.com</t>
  </si>
  <si>
    <t>MOSAMMAT MAHAJABIN</t>
  </si>
  <si>
    <t>shaikh mehjabeen@gmail.com</t>
  </si>
  <si>
    <t>SHAIKH AAFREEN BANO MEHBOOB</t>
  </si>
  <si>
    <t>shaikhaafreen71@gmail.com</t>
  </si>
  <si>
    <t>SHAIKH ZEBA YUSUF</t>
  </si>
  <si>
    <t>szeba500@gmail.com</t>
  </si>
  <si>
    <t>PATHAN ASMA NISARKHA</t>
  </si>
  <si>
    <t>asma.khateeb@hotmail.com</t>
  </si>
  <si>
    <t>MADKI SAMREEN MOHAMMED ALI</t>
  </si>
  <si>
    <t>samreenmadki@ymail.com</t>
  </si>
  <si>
    <t>NAIR REVATI RAJEEV</t>
  </si>
  <si>
    <t>nairrevati1996@gmail.com</t>
  </si>
  <si>
    <t>SATYAVADAM SHERRY WILLIAM</t>
  </si>
  <si>
    <t>ssatyavadam@yahoo.in</t>
  </si>
  <si>
    <t>MAKANDAR AFREEN USMAN</t>
  </si>
  <si>
    <t>afreenmakandar655@gmail.com</t>
  </si>
  <si>
    <t>SHAIKH AAYESHA A. AZIZ</t>
  </si>
  <si>
    <t>ayeshashaikh908@gmail.com</t>
  </si>
  <si>
    <t>SHAIKH RUMANA ALTAF</t>
  </si>
  <si>
    <t>rumanashaikh681@gmail.com</t>
  </si>
  <si>
    <t>SHAIKH AYESHA YUNUS</t>
  </si>
  <si>
    <t>shaikhaaisha786.sa@gmail.com</t>
  </si>
  <si>
    <t>ANSARI KHADIJA IBRAHIM</t>
  </si>
  <si>
    <t>ansarikhadija640@gmail.com</t>
  </si>
  <si>
    <t>KHAN AYEMAN ZUBAIR</t>
  </si>
  <si>
    <t>ayemankhan408@gmail.com</t>
  </si>
  <si>
    <t>SAYYED AFREEN MAINUDDIN</t>
  </si>
  <si>
    <t>afreensayyed955@gmail.com</t>
  </si>
  <si>
    <t>TAJMOHAMMED AYESHA MUBEEN</t>
  </si>
  <si>
    <t>tajmohammed7875@gmail.com</t>
  </si>
  <si>
    <t>SIRKHOT ASMA IQBAL</t>
  </si>
  <si>
    <t>sweetn.asma@gmail.com</t>
  </si>
  <si>
    <t>FARAH SAKHIZADA</t>
  </si>
  <si>
    <t>szfarah00@gmail.com</t>
  </si>
  <si>
    <t>THABISO SINDISWA MCHUNU</t>
  </si>
  <si>
    <t>mchunu2729@gmail.com</t>
  </si>
  <si>
    <t>SAYED SANA NISAR</t>
  </si>
  <si>
    <t>sayedsana225.ss@gmail.com</t>
  </si>
  <si>
    <t>PANDE TEJSWI DINKAR</t>
  </si>
  <si>
    <t>tejswipande@yahoo.com</t>
  </si>
  <si>
    <t>MOMIN AYESHA FASIH</t>
  </si>
  <si>
    <t>ayeshamominf20@gmail.com</t>
  </si>
  <si>
    <t>SAYYED ASFINA MUZAFFAR</t>
  </si>
  <si>
    <t>ayeshusk123@gmail.com</t>
  </si>
  <si>
    <t>SAYED RAFIA NAZIRUDDIN</t>
  </si>
  <si>
    <t>CONTRACTOR FATEMAZAHRA KHOZEMA</t>
  </si>
  <si>
    <t>fattuc@gmail.com</t>
  </si>
  <si>
    <t>HINA FATIMA SIPIA</t>
  </si>
  <si>
    <t>nooriehina786@gmail.com</t>
  </si>
  <si>
    <t>SHAIKH HEENA YUNUS</t>
  </si>
  <si>
    <t>sh838205@gmail.com</t>
  </si>
  <si>
    <t>KHAN FARHANAZ FEROZ</t>
  </si>
  <si>
    <t>shaikhnaziya012@gmail.com</t>
  </si>
  <si>
    <t>SHAIKH NAZIYA HAMZA</t>
  </si>
  <si>
    <t>shaikhnaziya012@gmail.com.</t>
  </si>
  <si>
    <t>SAYYED ANAM SIRAJ</t>
  </si>
  <si>
    <t>syd.anam99@gmail.com</t>
  </si>
  <si>
    <t>SHAIKH SAHIBA MD. SADIQUE</t>
  </si>
  <si>
    <t>mahayra.shaikh13@gmail.com</t>
  </si>
  <si>
    <t>KEIRTI BADUGU</t>
  </si>
  <si>
    <t>keirtikumari@gmail.com</t>
  </si>
  <si>
    <t>SHAIKH SUMAIYA CHANDBASHA</t>
  </si>
  <si>
    <t>heenashaikh5678@gmail.com</t>
  </si>
  <si>
    <t>TAMBOLI ZUBERIA JAVED</t>
  </si>
  <si>
    <t>tamboli.zuberia@gmail.com</t>
  </si>
  <si>
    <t>HOLYJOY RUNGSUNG</t>
  </si>
  <si>
    <t>holyrungsung@gmail.com</t>
  </si>
  <si>
    <t>SHAIKH TANZILA ARIF</t>
  </si>
  <si>
    <t>tanzyshaikh27@gmail.com</t>
  </si>
  <si>
    <t>NENGNEITHEM HAOKIP</t>
  </si>
  <si>
    <t>themhaokip14@gmail.com</t>
  </si>
  <si>
    <t>SHINDE PRAJAKTA DAYANAND</t>
  </si>
  <si>
    <t>prajaktashinde602@gmail.com</t>
  </si>
  <si>
    <t>LUGUILIU GONMEI</t>
  </si>
  <si>
    <t>davidgonmei10@gmail.com</t>
  </si>
  <si>
    <t>SHAIKH SHARMEEN SAMAD</t>
  </si>
  <si>
    <t>sharminshaikh@gmail.com</t>
  </si>
  <si>
    <t>WAHEEDA MUSTAQUE HUSSEIN</t>
  </si>
  <si>
    <t>waheedas118@gmail.com</t>
  </si>
  <si>
    <t>SHAIKH SHAGUFA E FIRDAUS ASIF</t>
  </si>
  <si>
    <t>shagufafirdaus6786@gmail.com</t>
  </si>
  <si>
    <t>WONCHUI AS.</t>
  </si>
  <si>
    <t>wonchuias@gmail.com</t>
  </si>
  <si>
    <t>SHAIKH MUSKAN AKBAR</t>
  </si>
  <si>
    <t>muskans9091@gmail.com</t>
  </si>
  <si>
    <t>KHAN SADAF ASAD</t>
  </si>
  <si>
    <t>ksadaf333@gmail.com</t>
  </si>
  <si>
    <t>SAYYED ASHFANA RAFIQUE</t>
  </si>
  <si>
    <t>ashfana44436@gmail.com</t>
  </si>
  <si>
    <t>FLORENCE KYPACHARILI</t>
  </si>
  <si>
    <t>florencekypacharili@gmail.com</t>
  </si>
  <si>
    <t>MATHEW SHARON MONCY</t>
  </si>
  <si>
    <t>sharonmathew2421@gmail.com</t>
  </si>
  <si>
    <t>SHAIKH SAYAMA CHAND</t>
  </si>
  <si>
    <t>saymashaikh484@gmail.com</t>
  </si>
  <si>
    <t>KHAN NEHA ABDUL QAIYUM</t>
  </si>
  <si>
    <t>nehakhan4547@gmail.com</t>
  </si>
  <si>
    <t>SHAIKH BIBI HAJRA AFZAL</t>
  </si>
  <si>
    <t>bibihajra.shaikh@gmail.com</t>
  </si>
  <si>
    <t>VEDULLA JYOTI</t>
  </si>
  <si>
    <t>vedullajyoti1998@gmail.com</t>
  </si>
  <si>
    <t>SHAIKH SABA MOHD ARSHAD</t>
  </si>
  <si>
    <t>rajat.sayyed01@gmail.com</t>
  </si>
  <si>
    <t>N AWSIKHAINGIA</t>
  </si>
  <si>
    <t>florencehlychho20@gmail.com</t>
  </si>
  <si>
    <t>MALIK KOUNSAR NAZIR</t>
  </si>
  <si>
    <t>leoumer90@gmail.com</t>
  </si>
  <si>
    <t>PRIANKA MARIA GOMES</t>
  </si>
  <si>
    <t>priankagomes04@gmail.com</t>
  </si>
  <si>
    <t>SAYYAD SHAGUFTA ABDUL LATIF</t>
  </si>
  <si>
    <t>BHARUCHA FREIYA NAUZAR</t>
  </si>
  <si>
    <t>fre1998@gmail.com</t>
  </si>
  <si>
    <t>SHAIKH TASLIM SUBHAN</t>
  </si>
  <si>
    <t>smarttaslo92@gmail.com</t>
  </si>
  <si>
    <t>TARWALA ZAINAB ALIHUSAIN</t>
  </si>
  <si>
    <t>sakz.tarwala@gmail.com</t>
  </si>
  <si>
    <t>SHAIKH SAIMA SHAHABUDDIN</t>
  </si>
  <si>
    <t>shaikh56saima@gmail.com</t>
  </si>
  <si>
    <t>GARAJAYEVA AJAP</t>
  </si>
  <si>
    <t>gyrmyzym88@gmail.com</t>
  </si>
  <si>
    <t>GARAJAYEVA SENEM</t>
  </si>
  <si>
    <t>LALHLIMPUII PACHUAU</t>
  </si>
  <si>
    <t>teteipachuau21@gmail.com</t>
  </si>
  <si>
    <t>LALHLIMPUII TLANGTE</t>
  </si>
  <si>
    <t>hlimpuii77@gmail.com</t>
  </si>
  <si>
    <t>LEISHINAO HUNGYO</t>
  </si>
  <si>
    <t>ASHIWINI AMOL GAIKWAD</t>
  </si>
  <si>
    <t>ashwinigaikwad214@gmail.com</t>
  </si>
  <si>
    <t>SARNOPANT ANAMIKA DINESH</t>
  </si>
  <si>
    <t>anamikasarnopant@gmail.com</t>
  </si>
  <si>
    <t>NSUNGBENI N EZUNG</t>
  </si>
  <si>
    <t>athisiikadena861@gmail.com</t>
  </si>
  <si>
    <t>SHAHARZAD SADAT</t>
  </si>
  <si>
    <t>shaharzad.sadat45@yhoo.com</t>
  </si>
  <si>
    <t>LIDA ARZOO</t>
  </si>
  <si>
    <t>lidaarzooarzoo@gmail.com</t>
  </si>
  <si>
    <t>ALKA BULANI</t>
  </si>
  <si>
    <t>alkabulani76@gmail.com</t>
  </si>
  <si>
    <t>DIMPLE RAMRAKHYANI</t>
  </si>
  <si>
    <t>dimplerakhyani22@gmail.com</t>
  </si>
  <si>
    <t>JADHAV PRATIKSHA GANESH</t>
  </si>
  <si>
    <t>suvaranajadhav3377@gmail.com</t>
  </si>
  <si>
    <t>NAGNE SHRUTI UTTAM</t>
  </si>
  <si>
    <t>nagne.shruti@yahoo.com</t>
  </si>
  <si>
    <t>BHOSALE VANITA BHAURAO</t>
  </si>
  <si>
    <t>vishalg.personal@gmail.com</t>
  </si>
  <si>
    <t>AMBRIN RAMZAN SARKHAIL</t>
  </si>
  <si>
    <t>ambrinkhan7862@gmail.com</t>
  </si>
  <si>
    <t>KHATIK NAINA SITARAM</t>
  </si>
  <si>
    <t>nainapardeshi37@gmail.com</t>
  </si>
  <si>
    <t>SERHOZO RHAKHO</t>
  </si>
  <si>
    <t>serhozorhakho@gmail.com</t>
  </si>
  <si>
    <t>KHAN FARDEEN YASIN</t>
  </si>
  <si>
    <t>sahilkhan39464@gmail.com</t>
  </si>
  <si>
    <t>KHAN SAHIL SALIM</t>
  </si>
  <si>
    <t>ksahil7032@gmail.com</t>
  </si>
  <si>
    <t>WEZOKHRO T MERO</t>
  </si>
  <si>
    <t>PETHASETUO METHA</t>
  </si>
  <si>
    <t>INAMDAR RAHIM YUNUS</t>
  </si>
  <si>
    <t>rahiminamdar509@gmail.com</t>
  </si>
  <si>
    <t>CHATURVEDI PRIYATOSH DINESH</t>
  </si>
  <si>
    <t>raj01.chaturvedi@gmail.com</t>
  </si>
  <si>
    <t>KORBU ASIF RAHIM</t>
  </si>
  <si>
    <t>arkorbu17@gmail.com</t>
  </si>
  <si>
    <t>RINTHEM MAHUNG</t>
  </si>
  <si>
    <t>rinthemmahung@gmail.com</t>
  </si>
  <si>
    <t>JANGGOUGIN KIPGEN</t>
  </si>
  <si>
    <t>jaygoukips@gmail.com</t>
  </si>
  <si>
    <t>RAYMOND TT VABEIHRUAHLU</t>
  </si>
  <si>
    <t>vabeihruahlu97@gmail.com</t>
  </si>
  <si>
    <t>NUNGSHITHOI YUMLEMBAM</t>
  </si>
  <si>
    <t>nungshithoiyumlembam@gmail.com</t>
  </si>
  <si>
    <t>KHAN JOAD RAHIL SHAKEEL</t>
  </si>
  <si>
    <t>rahilkhanjoad@gmail.com</t>
  </si>
  <si>
    <t>SAYYED NUMAN ATIQUE</t>
  </si>
  <si>
    <t>A KISLON LALDINNGHETA</t>
  </si>
  <si>
    <t>aakislon@gmail.com</t>
  </si>
  <si>
    <t>SOVAMI RONRA SHIMRAY</t>
  </si>
  <si>
    <t>sovamirshimray@gmail.com</t>
  </si>
  <si>
    <t>SHAIKH ALTAMASH WASIM</t>
  </si>
  <si>
    <t>altamash.shaikh@gmail.com</t>
  </si>
  <si>
    <t>VANLALHMACHHUANA</t>
  </si>
  <si>
    <t>lalhmaa131@gmail.com</t>
  </si>
  <si>
    <t>BHAT ZAHIDSARFARAZ YOUSIF</t>
  </si>
  <si>
    <t>zahidbhat481@gmail.com</t>
  </si>
  <si>
    <t>KHAN ANAS NASEEM</t>
  </si>
  <si>
    <t>ak992383@gmail.com</t>
  </si>
  <si>
    <t>SAYYED ATIF JAMAL FAKHRUL HASSAN</t>
  </si>
  <si>
    <t>atif23sayyed@gmail.com</t>
  </si>
  <si>
    <t>THANGNEO HAOKIP</t>
  </si>
  <si>
    <t>thangneohaokip3@gmail.com</t>
  </si>
  <si>
    <t>MOHAMMED ALBAQR SAMEER SHMAL</t>
  </si>
  <si>
    <t>hamadalionel19971997@gmail.com</t>
  </si>
  <si>
    <t>AZAT MAMMEDOV</t>
  </si>
  <si>
    <t>ZIAULLAH HAYDARY</t>
  </si>
  <si>
    <t>zwanmal98@gmail.com</t>
  </si>
  <si>
    <t>RATHOD YOGESH BHIMRAO</t>
  </si>
  <si>
    <t>rathodyogesh213@gmail.com</t>
  </si>
  <si>
    <t>AAMIR AHMAD KHAN</t>
  </si>
  <si>
    <t>shakeel786.kmr@gmail.com</t>
  </si>
  <si>
    <t>F LALRAMTHIANGHLIMA</t>
  </si>
  <si>
    <t>AS WORZA</t>
  </si>
  <si>
    <t>worzashangh@gmail.com</t>
  </si>
  <si>
    <t>MIR SHARIFULLAH</t>
  </si>
  <si>
    <t>msharifullahs@gmail.com</t>
  </si>
  <si>
    <t>HC. LALFAKZUALA</t>
  </si>
  <si>
    <t>thanpuii8@gmail.com</t>
  </si>
  <si>
    <t>MAYARNGAM A SHATSANG</t>
  </si>
  <si>
    <t>shatsangzzz@gmail.com</t>
  </si>
  <si>
    <t>GORZIWANI MOHAMMAD HAROON</t>
  </si>
  <si>
    <t>h.gorziwani@yahoo.com</t>
  </si>
  <si>
    <t>SHEIKH JALEES HYDER</t>
  </si>
  <si>
    <t>jaleeshyder@gmail.com</t>
  </si>
  <si>
    <t>SAYED BAHRAM</t>
  </si>
  <si>
    <t>bahramazizi90@gmail.com</t>
  </si>
  <si>
    <t>MOMIN ARBAZ AHMED ABDUL WAHAB</t>
  </si>
  <si>
    <t>arbaazsk68@gmail.com</t>
  </si>
  <si>
    <t>TUSO KEYHO</t>
  </si>
  <si>
    <t>atolunyekha@gmail.com</t>
  </si>
  <si>
    <t>CHARANIYA SOHIL SADRUDDIN BHAI</t>
  </si>
  <si>
    <t>sohilcharaniya786@gmail.com</t>
  </si>
  <si>
    <t>RINSO R SHIMRAY</t>
  </si>
  <si>
    <t>adoriarz@gmail.com</t>
  </si>
  <si>
    <t>LC SOLOMONA</t>
  </si>
  <si>
    <t>joey.e.monster@gmail.com</t>
  </si>
  <si>
    <t>SHAIKH MOHAMMED REHAN ALI HUSSAIN</t>
  </si>
  <si>
    <t>rhn7114@gmail.com</t>
  </si>
  <si>
    <t>RAHUL KHANDELWAL</t>
  </si>
  <si>
    <t>anwar6214@yahoo.com</t>
  </si>
  <si>
    <t>PATHAN NAWAJSHARIF AHMAD</t>
  </si>
  <si>
    <t>nawajpathan940@gmail.com</t>
  </si>
  <si>
    <t>KAMBLE ABHIRAJ RAJENDRA</t>
  </si>
  <si>
    <t>abhishek.kamble64@yahoo.com</t>
  </si>
  <si>
    <t>KAMAT SANTOSH RAM KRIPAL</t>
  </si>
  <si>
    <t>santoshkamat3025@gmail.com</t>
  </si>
  <si>
    <t>WAGHMARE KIRAN SHIVAJI</t>
  </si>
  <si>
    <t>kiran.waghmare77@gmail.com</t>
  </si>
  <si>
    <t>SHABIR AHMAD OMARI</t>
  </si>
  <si>
    <t>shabirahmadomar1009@gmail.com</t>
  </si>
  <si>
    <t>SHAIKH MARIYAH AHMER</t>
  </si>
  <si>
    <t>mariyah.a.shaikh@gmail.com</t>
  </si>
  <si>
    <t>S.Y.B.B.A</t>
  </si>
  <si>
    <t>rafiyas90@gmail.com</t>
  </si>
  <si>
    <t>SHAIKH HUMERA NISAR</t>
  </si>
  <si>
    <t>humerask998@gmail.com</t>
  </si>
  <si>
    <t>PLUMBER HOWRAH ALIASGAR</t>
  </si>
  <si>
    <t>mushow3693@gmail.com</t>
  </si>
  <si>
    <t>TIWARI VIBHA SANTOSH</t>
  </si>
  <si>
    <t>vibhasr123@gmail.com</t>
  </si>
  <si>
    <t>YADAV YOGITA RAJU</t>
  </si>
  <si>
    <t>yogitay999@gmail.com</t>
  </si>
  <si>
    <t>SAYYED IRAM FAYYAZ</t>
  </si>
  <si>
    <t>iramsayyed02@gmail.com</t>
  </si>
  <si>
    <t>BAGWAN RIDA ILYAS</t>
  </si>
  <si>
    <t>przbag345@gmail.com</t>
  </si>
  <si>
    <t>MORAWALA SADAF SAIFUDDIN</t>
  </si>
  <si>
    <t>sadafsm98@gmail.com</t>
  </si>
  <si>
    <t>PATHAN MUSKAN ZAKIRKHAN</t>
  </si>
  <si>
    <t>pathanmuskan997@gmail.com</t>
  </si>
  <si>
    <t>SHAIKH IRAM AYYUB</t>
  </si>
  <si>
    <t>sidrashaikh1123@gmail.com</t>
  </si>
  <si>
    <t>ANSARI AFREEN NAIMUDDIN</t>
  </si>
  <si>
    <t>ansariafreen090@gmail.com</t>
  </si>
  <si>
    <t>JAMADAR GAUHAR SALIM</t>
  </si>
  <si>
    <t>gauhar.saif@gmail.com</t>
  </si>
  <si>
    <t>KOLAMKAR UTTKARSHA ULHAS</t>
  </si>
  <si>
    <t>uttkarshakolamkar30@gmail.com</t>
  </si>
  <si>
    <t>SHAIKH KHADIJA NISAR</t>
  </si>
  <si>
    <t>khadija.shaikh@rediffmail.com</t>
  </si>
  <si>
    <t>SHAIKH ANAM FAROOQUE</t>
  </si>
  <si>
    <t>anamshaikh404@gmail.com</t>
  </si>
  <si>
    <t>NIKHAT FERDOS KHAN</t>
  </si>
  <si>
    <t>nikahtkhan0502@gmail.com</t>
  </si>
  <si>
    <t>NAQVI RUMANA MOHSIN ALI</t>
  </si>
  <si>
    <t>rumananaqvi12@gmail.com</t>
  </si>
  <si>
    <t>JADHAV NIKITA VIJAY</t>
  </si>
  <si>
    <t>jadhavnikita2007@gmail.om</t>
  </si>
  <si>
    <t>KAMBLE SARIKA SUDHAKAR</t>
  </si>
  <si>
    <t>sarikakamble2112@gmail.com</t>
  </si>
  <si>
    <t>TAMBE PRADNYA GANESH</t>
  </si>
  <si>
    <t>gauri.tambe@gmail.com</t>
  </si>
  <si>
    <t>DHARA APARNA NARAYAN</t>
  </si>
  <si>
    <t>dharaaparna@gmail.com</t>
  </si>
  <si>
    <t>CHAVAN ISHVARI MADAN</t>
  </si>
  <si>
    <t>ishuchavan30@gmail.com</t>
  </si>
  <si>
    <t>PARKAR SHIFA WAJID</t>
  </si>
  <si>
    <t>shifa88055@gmail.com</t>
  </si>
  <si>
    <t>UMMEHURERA D JAHAGIRDAR</t>
  </si>
  <si>
    <t>hurerajahagirdar3@gmail.com</t>
  </si>
  <si>
    <t>BEIG AFREEN IRFAN</t>
  </si>
  <si>
    <t>www.zoyakhan0457@gmail.com</t>
  </si>
  <si>
    <t>SARITA JAISAWAL</t>
  </si>
  <si>
    <t>jaiswalsarita70@gmail.com</t>
  </si>
  <si>
    <t>KRISHILA ACHARYA</t>
  </si>
  <si>
    <t>acharyakrishila@gmail.com</t>
  </si>
  <si>
    <t>SADIKSHYA POKHAREL</t>
  </si>
  <si>
    <t>CHAVAN RIYA SANJAY</t>
  </si>
  <si>
    <t>riyachavan98@gmail.com</t>
  </si>
  <si>
    <t>WAGHMARE GAURI SANJAY</t>
  </si>
  <si>
    <t>gauriwaghmare@gmail.com</t>
  </si>
  <si>
    <t>MEMON RIMSHA RAFIQUE</t>
  </si>
  <si>
    <t>memon.rimsha@yahoo.com</t>
  </si>
  <si>
    <t>ATTAR ALFIYA MUNIR</t>
  </si>
  <si>
    <t>aaliyaattaar99@gmail.com</t>
  </si>
  <si>
    <t>SHIVANI SHAH</t>
  </si>
  <si>
    <t>shivani.shah85@yahoo.com</t>
  </si>
  <si>
    <t>NEHA KARNA</t>
  </si>
  <si>
    <t>nehakarna5880@gmail.com</t>
  </si>
  <si>
    <t>RAFIA HAIDARI</t>
  </si>
  <si>
    <t>rafiahaidari@gmail.com</t>
  </si>
  <si>
    <t>BATSUMBER SHIRENDEV</t>
  </si>
  <si>
    <t>bnmbatuukaa@gmail.com</t>
  </si>
  <si>
    <t>BULE ILHAM ISMAIL</t>
  </si>
  <si>
    <t>ilham.bule.1@gmail.com</t>
  </si>
  <si>
    <t>BULE ARSHAN ISMAIL</t>
  </si>
  <si>
    <t>arshanbule510@gmail.com</t>
  </si>
  <si>
    <t>MULLA AWEJ ASGAR</t>
  </si>
  <si>
    <t>awejmulla5@gmail.com</t>
  </si>
  <si>
    <t>QAZI ZIYAD LIYAKAT</t>
  </si>
  <si>
    <t>ziyadqaziS@gmail.com</t>
  </si>
  <si>
    <t>KARNE AMOGH ATUL</t>
  </si>
  <si>
    <t>amoghkarne143@gmail.com</t>
  </si>
  <si>
    <t>POTRIK MAAZ IRFAN</t>
  </si>
  <si>
    <t>maazpotrik@gmail.com</t>
  </si>
  <si>
    <t>JAMDAR TABISH ARSHAD</t>
  </si>
  <si>
    <t>tabish199.tj@gmail.com</t>
  </si>
  <si>
    <t>SHEKH ARSHID SAMIULLA</t>
  </si>
  <si>
    <t>arshidshaikh8420@gmail.com</t>
  </si>
  <si>
    <t>SHARJEEL AHMED SHAFEEQUE AHMED</t>
  </si>
  <si>
    <t>sharjeelansari1717@gmail.com</t>
  </si>
  <si>
    <t>PANDEY SANTOSH SHRINARAYAN</t>
  </si>
  <si>
    <t>spsantoshpandey17@gmail.com</t>
  </si>
  <si>
    <t>SIDDIQUI MOHD FAHAD AKLAQ AHMED</t>
  </si>
  <si>
    <t>fahadsid9898@gmail.com</t>
  </si>
  <si>
    <t>BAIG BAKTIYAR IQBAL</t>
  </si>
  <si>
    <t>bakhtib262@gmail.com</t>
  </si>
  <si>
    <t>KHATIB ZEESHAN SADIQUE</t>
  </si>
  <si>
    <t>khzeeshansayyed@gamil.com</t>
  </si>
  <si>
    <t>DUPALLI SRIKANT SRINIVAS</t>
  </si>
  <si>
    <t>ssanjusdupali@gmail.com</t>
  </si>
  <si>
    <t>MOHAMMAD HAIDAR ANWARI</t>
  </si>
  <si>
    <t>haidar_anwari@yahoo.com</t>
  </si>
  <si>
    <t>MUNGAYE RAYYAN SHAKEEL</t>
  </si>
  <si>
    <t>rayyamungaye@gmail.com</t>
  </si>
  <si>
    <t>PATHAN MUSAIB HUSSAIN</t>
  </si>
  <si>
    <t>musaibpathan13@gmail.com</t>
  </si>
  <si>
    <t>PATHAN AASHIF SHAFIK</t>
  </si>
  <si>
    <t>asifpathan355@gmail.com</t>
  </si>
  <si>
    <t>SHAIKH SAIFULLA IQBAL</t>
  </si>
  <si>
    <t>saiffshaikh04@gmail.com</t>
  </si>
  <si>
    <t>MUHAMMED MISHAB MV</t>
  </si>
  <si>
    <t>missabmvm@gmail.com</t>
  </si>
  <si>
    <t>THEMRIN RUIVANAO</t>
  </si>
  <si>
    <t>shirme.r.shimray@gmail.com</t>
  </si>
  <si>
    <t>KHAN JOHEB RAUF</t>
  </si>
  <si>
    <t>zohebk49@gmail.com</t>
  </si>
  <si>
    <t>SHAIKH ANIS AZIZ</t>
  </si>
  <si>
    <t>aniss.shaikh.246810@gmail.com</t>
  </si>
  <si>
    <t>MANSOOR</t>
  </si>
  <si>
    <t>mansoor.johar@yahoo.com</t>
  </si>
  <si>
    <t>SHALAM NAVEED HAROON</t>
  </si>
  <si>
    <t>shanaveed7741@gmail.com</t>
  </si>
  <si>
    <t>KHAN KHALID TARIQUE</t>
  </si>
  <si>
    <t>adil26897@gmail.com</t>
  </si>
  <si>
    <t>HASSIBULLAH</t>
  </si>
  <si>
    <t>hassibullah321@gmail.com</t>
  </si>
  <si>
    <t>SHAIKH MUSTAK RAZZAK</t>
  </si>
  <si>
    <t>mustaksk313@gmail.com</t>
  </si>
  <si>
    <t>GORE NIKITESH NARENDRA</t>
  </si>
  <si>
    <t>beingnikitesh17@gmail.com</t>
  </si>
  <si>
    <t>KHAN OSAMA AYAZ</t>
  </si>
  <si>
    <t>khanaweosss@gmail.com</t>
  </si>
  <si>
    <t>SHAIKH FAZAL MEHMOOD</t>
  </si>
  <si>
    <t>shaikhfazal501@gmail.com</t>
  </si>
  <si>
    <t>KHAN ROHAAN</t>
  </si>
  <si>
    <t>rohaank53@gmail.com</t>
  </si>
  <si>
    <t>SHAIKH SHAROQ NAZIR</t>
  </si>
  <si>
    <t>sharoqs720@gmail.com</t>
  </si>
  <si>
    <t>SHARIF FAIZAN MEHMOOD</t>
  </si>
  <si>
    <t>faizut143@gmail.com</t>
  </si>
  <si>
    <t>MOHAMMAD TAMIM</t>
  </si>
  <si>
    <t>tamimaryaee@gmail.com</t>
  </si>
  <si>
    <t>SHAIKH ABDULAHAD ELIYAS</t>
  </si>
  <si>
    <t>ahadshkh28@gmail.com</t>
  </si>
  <si>
    <t>SIDDIQUI MOHD DAUD KAMAR</t>
  </si>
  <si>
    <t>talkfurkan12189@gmail.com</t>
  </si>
  <si>
    <t>INAM RASOOL</t>
  </si>
  <si>
    <t>wani.nayeem001@gmail.com</t>
  </si>
  <si>
    <t>QURESHI NOOR MAQSOOD</t>
  </si>
  <si>
    <t>noorqureshi9738@gmail.com</t>
  </si>
  <si>
    <t>WAQAS HUSSAIN</t>
  </si>
  <si>
    <t>KUWARI OMAR FAROOQUE ARISH</t>
  </si>
  <si>
    <t>Omarkuwari@hotmail.com</t>
  </si>
  <si>
    <t>INDOREWALA AZIZ BURHANUDDIN</t>
  </si>
  <si>
    <t>azizindorewala6@gmail.com</t>
  </si>
  <si>
    <t>INDOREWALA ABDULTAIYAIB MOHAMMED</t>
  </si>
  <si>
    <t>indorewalaabduttaiyab@gmail.com</t>
  </si>
  <si>
    <t>BALESARIA A. SALAM YUNUS</t>
  </si>
  <si>
    <t>arhanrobbey@gmail.com</t>
  </si>
  <si>
    <t>SHAIKH FIRASAT ZAKIR</t>
  </si>
  <si>
    <t>shaikhfirasat68@gmail.com</t>
  </si>
  <si>
    <t>PATNI ALNOOR ASHIK</t>
  </si>
  <si>
    <t>patnialnoor@gmail.com</t>
  </si>
  <si>
    <t>INAMDAR MD WASAF ALTAF</t>
  </si>
  <si>
    <t>inamdarwasaf@gmail.com</t>
  </si>
  <si>
    <t>SHAIKH MUZAMMIL IMTIYAZ</t>
  </si>
  <si>
    <t>shaikhmuzammil499@gmail.com</t>
  </si>
  <si>
    <t>SHAIKH AAYAT WARSI AZHAR ALI</t>
  </si>
  <si>
    <t>aayatshaikh76@gmail.com</t>
  </si>
  <si>
    <t>PATIL BILALAHMED ABDULRASHID</t>
  </si>
  <si>
    <t>patilbilal777@gmail.com</t>
  </si>
  <si>
    <t>SHAIKH AFFAK ASHPAK</t>
  </si>
  <si>
    <t>afaqueshah72@gmail.com</t>
  </si>
  <si>
    <t>SHAIKH ALTAMASH MOHAMMED</t>
  </si>
  <si>
    <t>afaqushah72@gmail.com</t>
  </si>
  <si>
    <t>KHAN SHIRAZ FEROZ</t>
  </si>
  <si>
    <t>khanshiraz12345@gmail.com</t>
  </si>
  <si>
    <t>PATEL SAHIL MANSOOR</t>
  </si>
  <si>
    <t>rajpatel131998@gmail.com</t>
  </si>
  <si>
    <t>SHAIKH ALZAID SHAKIR</t>
  </si>
  <si>
    <t>alzaidshaikh5@gmail.com</t>
  </si>
  <si>
    <t>SHAIKH ALSHAAN AZEEM</t>
  </si>
  <si>
    <t>shaikhalshaan7777@yahoo.com</t>
  </si>
  <si>
    <t>SHAIKH FAIZAN MOAHMMAD YUSUF</t>
  </si>
  <si>
    <t>skf2k17@gmail.com</t>
  </si>
  <si>
    <t>KHAN MAAZ MATEEN</t>
  </si>
  <si>
    <t>maazkhan214@gmail.com</t>
  </si>
  <si>
    <t>SAYYED FAHAD AHMED</t>
  </si>
  <si>
    <t>fahadsayyed2707@gmail.com</t>
  </si>
  <si>
    <t>FASIKHIDDINOV MUKHIDDIN</t>
  </si>
  <si>
    <t>king4pac@gmail.com</t>
  </si>
  <si>
    <t>TAMBOLI SOHAIL SHAHAJAHAN</t>
  </si>
  <si>
    <t>sohailtamboli528@gmail.com</t>
  </si>
  <si>
    <t>KUNDA MOHAMMED MUNAF</t>
  </si>
  <si>
    <t>mohammedkunda17@gmail.com</t>
  </si>
  <si>
    <t>MOMIN MUBASHSHIR MOHAMMED SHAHID</t>
  </si>
  <si>
    <t>ansarimubashir7276@gmail.com</t>
  </si>
  <si>
    <t>P TARUN KUMAR</t>
  </si>
  <si>
    <t>tarun5197@gmail.com</t>
  </si>
  <si>
    <t>SIDDIQUE EKRAMUL HAQUE MOHD. SALAHUDDIN</t>
  </si>
  <si>
    <t>ikramshaikh72@gmail.com</t>
  </si>
  <si>
    <t>MOHAMMED HASSAN MOHAMMED HAROON</t>
  </si>
  <si>
    <t>mohammadhassan0442@gmail.com</t>
  </si>
  <si>
    <t>NATAKAL SAHL MOOSA</t>
  </si>
  <si>
    <t>sahlnatakalm@gmail.com</t>
  </si>
  <si>
    <t>SAYYED MOHMMAD ZAID SHAFIQUE</t>
  </si>
  <si>
    <t>zaidsayyed026@gmail.com</t>
  </si>
  <si>
    <t>SHAH MUJAHID FAROOK</t>
  </si>
  <si>
    <t>m5757985@gmail.com</t>
  </si>
  <si>
    <t>SHAIKH UMAR SAEED</t>
  </si>
  <si>
    <t>umarshaikh5005@gmail.com</t>
  </si>
  <si>
    <t>SHAIKH SAHIL JABBAR</t>
  </si>
  <si>
    <t>sahiljshaikh473@gmail.com</t>
  </si>
  <si>
    <t>BHATIA KULJEET SINGH BHUPENDER SINGH</t>
  </si>
  <si>
    <t>MEKKA PRABULU TRIPAL</t>
  </si>
  <si>
    <t>mekkaparbhu1996@gmail.com</t>
  </si>
  <si>
    <t>SHAIKH SABIR BASHIR</t>
  </si>
  <si>
    <t>shaikhsabir997@gmail.com</t>
  </si>
  <si>
    <t>HOSHANG</t>
  </si>
  <si>
    <t>qais.naderi098@gmail.com</t>
  </si>
  <si>
    <t>SHAAD KHAN</t>
  </si>
  <si>
    <t>kshaad929@gmail.com</t>
  </si>
  <si>
    <t>FARAZ KHAN SHERANI</t>
  </si>
  <si>
    <t>farazsherani@ymail.com</t>
  </si>
  <si>
    <t>MOHMMAD UMAR GUROO</t>
  </si>
  <si>
    <t>mohmmadumar7001@gmail.com</t>
  </si>
  <si>
    <t>ABU HANZALA</t>
  </si>
  <si>
    <t>hanzalnagoo@gmail.com</t>
  </si>
  <si>
    <t>AHMAD FARID NOORI</t>
  </si>
  <si>
    <t>ahmadfaridnoori.97@gmail.com</t>
  </si>
  <si>
    <t>MOHAMMAD SHAKIL</t>
  </si>
  <si>
    <t>mohammadshakil46@yahoo.com</t>
  </si>
  <si>
    <t>NOOR MOHAMMAD</t>
  </si>
  <si>
    <t>noormohammadmohammadi827@gmail.com</t>
  </si>
  <si>
    <t>SURAJ HAMAND</t>
  </si>
  <si>
    <t>suraj25apr@gmail.com</t>
  </si>
  <si>
    <t>HAMID MOHAMMAD</t>
  </si>
  <si>
    <t>sadathamid529@gmail.com</t>
  </si>
  <si>
    <t>BELDAR SALIM GAFFAR</t>
  </si>
  <si>
    <t>beldarsalim88@gmail.com</t>
  </si>
  <si>
    <t>MD AKRAM KHAN</t>
  </si>
  <si>
    <t>BHALDAR UBED SHAHID</t>
  </si>
  <si>
    <t>ubedhaldar76@gmail.com</t>
  </si>
  <si>
    <t>KOKATE MASROOR ZAKARIYA</t>
  </si>
  <si>
    <t>masroorkokate6070@gmail.com</t>
  </si>
  <si>
    <t>VASAYA RAHUL MURAOALI</t>
  </si>
  <si>
    <t>vasayarahul1234@gmail.com</t>
  </si>
  <si>
    <t>FAYZAN FAROOQ SHORA</t>
  </si>
  <si>
    <t>faizanfarooq623@gmail.com</t>
  </si>
  <si>
    <t>KHAN SALMAN IMRAN AHEMAD</t>
  </si>
  <si>
    <t>khansalmanazmi@yahoo.com</t>
  </si>
  <si>
    <t>ABOOBACKER SIDDIQUE K</t>
  </si>
  <si>
    <t>aboobeckersiddique@gmail.com</t>
  </si>
  <si>
    <t>AHMAD JAWAD</t>
  </si>
  <si>
    <t>jawadwalizada786@gmail.com</t>
  </si>
  <si>
    <t>ARIFULLAH MUSAZAI</t>
  </si>
  <si>
    <t>buranudin.alikhil2000@gmail.com</t>
  </si>
  <si>
    <t>SHAIKH ARIF KADIR</t>
  </si>
  <si>
    <t>arifshaikh8834@gmail.com</t>
  </si>
  <si>
    <t>QURESHI ASAD AFSAR ALI</t>
  </si>
  <si>
    <t>qureshiasad633@gmail.com</t>
  </si>
  <si>
    <t>KHAN NAMEERA SAEED KAGDI</t>
  </si>
  <si>
    <t>k.nimo786@gmail.com</t>
  </si>
  <si>
    <t>S.Y.B.B.A (COMP. APPL.)</t>
  </si>
  <si>
    <t>MOMIN ZAREEN SAJID</t>
  </si>
  <si>
    <t>zarmomin@gmail.com</t>
  </si>
  <si>
    <t>ANSARI FARHEEN ANJUM MUKHTAR AHMED</t>
  </si>
  <si>
    <t>farheentahreem@gmail.com</t>
  </si>
  <si>
    <t>ACHARI DHANASHREE NAGRAJ</t>
  </si>
  <si>
    <t>dhanashreenagrajachari@gmail.com</t>
  </si>
  <si>
    <t>SHAIKH IRAM MOHAMMED SHAFI</t>
  </si>
  <si>
    <t>mohdshafi14@rediffmail.com</t>
  </si>
  <si>
    <t>SHAIKH TANZEELA ASHFAQUE</t>
  </si>
  <si>
    <t>tanzeelashaikh6@gmail.com</t>
  </si>
  <si>
    <t>KARIMKHAN MOINNAZ MASOOD</t>
  </si>
  <si>
    <t>moinnazkkhan1998@gmail.com</t>
  </si>
  <si>
    <t>PEERZADE SAMIYA ZIYA</t>
  </si>
  <si>
    <t>samiyapeerzade28@gmail.com</t>
  </si>
  <si>
    <t>TAMBOLI ADIBA ARIF</t>
  </si>
  <si>
    <t>adibatamboli280198@gmail.com</t>
  </si>
  <si>
    <t>YEMUL AARTI SURESH</t>
  </si>
  <si>
    <t>aarthi.yemul02@gmail.com</t>
  </si>
  <si>
    <t>PETER FLAVIA JOHNSON</t>
  </si>
  <si>
    <t>flaviajpeter33@gmail.com</t>
  </si>
  <si>
    <t>SHAIKH RAHILA ASIF</t>
  </si>
  <si>
    <t>shaikhrahila14@gmail.com</t>
  </si>
  <si>
    <t>SHAIKH AYESHA ASHFAQUE</t>
  </si>
  <si>
    <t>s.ayesha012@gmail.com</t>
  </si>
  <si>
    <t>JOHN NORITA WILLIAM</t>
  </si>
  <si>
    <t>noritajohn300@gmail.com</t>
  </si>
  <si>
    <t>ANKUSH MADHURI SURESH</t>
  </si>
  <si>
    <t>madhuriankush2448@gmail.com</t>
  </si>
  <si>
    <t>SHAIKH NEESHAT IRSHAD</t>
  </si>
  <si>
    <t>neeshat.shaikh1625@gmail.com</t>
  </si>
  <si>
    <t>KHAN TAHEZIB RAFE</t>
  </si>
  <si>
    <t>khantahezib1234@gmail.com</t>
  </si>
  <si>
    <t>INAMDAR SHAGUFTA RAFIK</t>
  </si>
  <si>
    <t>shaguftainamdar8888@gmail.com</t>
  </si>
  <si>
    <t>PEERZADE IQRA NAEEMUDDIN</t>
  </si>
  <si>
    <t>peerzade.iqra786@gmail.com</t>
  </si>
  <si>
    <t>ANSARI RAFIYA AYYUB</t>
  </si>
  <si>
    <t>ansarirafiya1@gamil.com</t>
  </si>
  <si>
    <t>GHAVATE BHAGYASHREE SUDHAKAR</t>
  </si>
  <si>
    <t>bhagyashreeghavate26@gmail.com</t>
  </si>
  <si>
    <t>PARKAR AYESHA ZAKIR</t>
  </si>
  <si>
    <t>ayeshaparkar8@gmail.com</t>
  </si>
  <si>
    <t>MANKAR FAZILA ABDUL MASUD</t>
  </si>
  <si>
    <t>SHINDE NEHA SUDHIR</t>
  </si>
  <si>
    <t>Mominsofiya@gmail.com</t>
  </si>
  <si>
    <t>SHAIKH ALIYA TAJUDDIN</t>
  </si>
  <si>
    <t>us.aliya2203@gmail.com</t>
  </si>
  <si>
    <t>SHAIKH NUZHAT SHAFIQUE</t>
  </si>
  <si>
    <t>s.nuzhat2009@gmailc.om</t>
  </si>
  <si>
    <t>SAYYAD IRAM KUDARAT</t>
  </si>
  <si>
    <t>iramsayyad8@gmail.com</t>
  </si>
  <si>
    <t>SHAIKH ASMA CHAND</t>
  </si>
  <si>
    <t>mohsincshaikh@gmail.com</t>
  </si>
  <si>
    <t>TAJMAT MAHEK JAVED</t>
  </si>
  <si>
    <t>tajmatm@gmail.com</t>
  </si>
  <si>
    <t>KENCHANGUD MANISHA MILIND</t>
  </si>
  <si>
    <t>janavigollapalli19@gmail.com</t>
  </si>
  <si>
    <t>SHAIKH ALFIYA JAKIR</t>
  </si>
  <si>
    <t>asalfiya12@gmail.com</t>
  </si>
  <si>
    <t>SHAIKH TANVIR BANO SAMEER</t>
  </si>
  <si>
    <t>tanveeshaikh19@gmail.com</t>
  </si>
  <si>
    <t>SAYYED NAZMIN JAVED</t>
  </si>
  <si>
    <t>nazmins251@gmail.com</t>
  </si>
  <si>
    <t>BANDUKWALE NIDA SALAUDDIN</t>
  </si>
  <si>
    <t>nidabandukwale@gmail.com</t>
  </si>
  <si>
    <t>PILLAY ISHWARI VIJAY</t>
  </si>
  <si>
    <t>ishwaripillay1998@gmail.com</t>
  </si>
  <si>
    <t>SAYYED ARSHEEN NISAR</t>
  </si>
  <si>
    <t>arsheensayyed11@gmail.com</t>
  </si>
  <si>
    <t>NADAF ROMINA SHAHID</t>
  </si>
  <si>
    <t>ferminnadaf12@gmail.com</t>
  </si>
  <si>
    <t>LOHADE ANUJA KANTILAL</t>
  </si>
  <si>
    <t>anujalohade@gmail.com</t>
  </si>
  <si>
    <t>MOMIN TANZILA TABIR</t>
  </si>
  <si>
    <t>sayma20tamboli@gmail.com</t>
  </si>
  <si>
    <t>PARDESHI PRACHI DURGAPRASAD</t>
  </si>
  <si>
    <t>prchpradeshi@gmail.com</t>
  </si>
  <si>
    <t>MODI SAYMA YUSUF</t>
  </si>
  <si>
    <t>saimu9822@gmail.com</t>
  </si>
  <si>
    <t>PACHARANEY TEJASWINI RAHUL</t>
  </si>
  <si>
    <t>tejaswinipach18@gmail.com</t>
  </si>
  <si>
    <t>DASWANI SIMREN VINOD</t>
  </si>
  <si>
    <t>daswanipv@gmail.com</t>
  </si>
  <si>
    <t>JANGID AARTI VISHNU</t>
  </si>
  <si>
    <t>aartijangid@gmail.com</t>
  </si>
  <si>
    <t>SHAIKH UZLIFAT MOHAMMED YUSUF</t>
  </si>
  <si>
    <t>shaikhuzlifat@gmail.com</t>
  </si>
  <si>
    <t>GHUMATE VIDYA PARASHURAM</t>
  </si>
  <si>
    <t>ghumatevidya@gmail.com</t>
  </si>
  <si>
    <t>GANDLE SAYALI VISHWANATH</t>
  </si>
  <si>
    <t>sayaligandle98@gmail.com</t>
  </si>
  <si>
    <t>REDDY SIREESHA RAMANA</t>
  </si>
  <si>
    <t>sireesharamanareddy@gmail.com</t>
  </si>
  <si>
    <t>PEERJADE TANZEEM ANJUM SHABBIR HUSAIN</t>
  </si>
  <si>
    <t>tanz.sp77@gmail.com</t>
  </si>
  <si>
    <t>SHAIKH TAHERA ASIF</t>
  </si>
  <si>
    <t>taheras249@gmail.com</t>
  </si>
  <si>
    <t>SHAIKH AKSHA MAYUDDIN</t>
  </si>
  <si>
    <t>aqsashaikh7079@gmail.com</t>
  </si>
  <si>
    <t>KHAN RUKSAR ARIF</t>
  </si>
  <si>
    <t>khanruksar1998@gmail.com</t>
  </si>
  <si>
    <t>BANSODE KRISHNALI PRADEEP</t>
  </si>
  <si>
    <t>krshnalibansode123@gmail.com</t>
  </si>
  <si>
    <t>SHAIKH ALIYA IQBAL</t>
  </si>
  <si>
    <t>aliyashaikh500@gmail.com</t>
  </si>
  <si>
    <t>SHAIKH HUMAIRA ABDUL WAHAB</t>
  </si>
  <si>
    <t>shaziashaikh.k@gmail.com</t>
  </si>
  <si>
    <t>NOORI RABIYA GULAM MOHAMMED</t>
  </si>
  <si>
    <t>rabiya.noori92@gmail.com</t>
  </si>
  <si>
    <t>BHANDALKAR RESHMA BHAGWAN</t>
  </si>
  <si>
    <t>geetaraghwachari@gmail.com</t>
  </si>
  <si>
    <t>SHAIKH ARSHIYA ISMAIL</t>
  </si>
  <si>
    <t>s.arshiya420@gmail.com</t>
  </si>
  <si>
    <t>KHAN SIDRA SHAFIQUE</t>
  </si>
  <si>
    <t>sidrakhann1998@gmail.com</t>
  </si>
  <si>
    <t>BAIG FIZA FEROZ</t>
  </si>
  <si>
    <t>fizabaig3@gmail.com</t>
  </si>
  <si>
    <t>SHAHIDA KHATOON MD NEYAZ AHMED</t>
  </si>
  <si>
    <t>aftabalam35301@gmail.com</t>
  </si>
  <si>
    <t>SHAIKH SABIYA NISAR</t>
  </si>
  <si>
    <t>UZMA KHAN</t>
  </si>
  <si>
    <t>uk8305105716@gmail.com</t>
  </si>
  <si>
    <t>ATTAR AAYESHA TABASSUM HAMID</t>
  </si>
  <si>
    <t>ashuuattar@yahoo.com</t>
  </si>
  <si>
    <t>KAKADE RATIKA MARUTI</t>
  </si>
  <si>
    <t>ratikahiraskar@gmail.com</t>
  </si>
  <si>
    <t>PANIKAR MANJUSHA MANIYAN</t>
  </si>
  <si>
    <t>manjushapanikar@yahoo.com</t>
  </si>
  <si>
    <t>ADAM MURIEL ALWYN</t>
  </si>
  <si>
    <t>mury0210@gmail.com</t>
  </si>
  <si>
    <t>VHANKADE DIVYA SHIVLING</t>
  </si>
  <si>
    <t>divyavhankade9@gmail.com</t>
  </si>
  <si>
    <t>SHAIKH SABA ALIM</t>
  </si>
  <si>
    <t>sabashaikhmom@gmail.com</t>
  </si>
  <si>
    <t>JAMADAR NAHIDA IRFAN</t>
  </si>
  <si>
    <t>nahidajamadar12@gmail.com</t>
  </si>
  <si>
    <t>GADE NIKITA PRAMOD</t>
  </si>
  <si>
    <t>gadenikita143@gmail.com</t>
  </si>
  <si>
    <t>KHAN NEEDA RIYAZ</t>
  </si>
  <si>
    <t>khanneeda99@gmail.com</t>
  </si>
  <si>
    <t>AHMED TAYYEBA IRSHAD</t>
  </si>
  <si>
    <t>tayyeba.ahmed@gmail.com</t>
  </si>
  <si>
    <t>MADIHA JOAD</t>
  </si>
  <si>
    <t>madiha.joad@gmail.com</t>
  </si>
  <si>
    <t>CELIA CAROL MATAVEIA</t>
  </si>
  <si>
    <t>castrolmataveia@gmail.com</t>
  </si>
  <si>
    <t>SHAH SANA ASLAM</t>
  </si>
  <si>
    <t>sanashah0905@gmail.com</t>
  </si>
  <si>
    <t>KHAN HUMERA FAROOQUE</t>
  </si>
  <si>
    <t>humerakhan262@gmail.com</t>
  </si>
  <si>
    <t>BUSHRA ANSARI</t>
  </si>
  <si>
    <t>bushraansari99@gmail.com</t>
  </si>
  <si>
    <t>SUTAR VASUDHA PRAKASH</t>
  </si>
  <si>
    <t>vasudhasutar98@gmail.com</t>
  </si>
  <si>
    <t>KHAN ABRAR BABAR</t>
  </si>
  <si>
    <t>khanabrar11@gmail.com</t>
  </si>
  <si>
    <t>SHAIKH FAISAL NAUSHAD</t>
  </si>
  <si>
    <t>SAYYED MOHD QAMAR SABIR</t>
  </si>
  <si>
    <t>sayyedqamar98@gmail.com</t>
  </si>
  <si>
    <t>SUNDKE SHEHROZE SHAUKAT</t>
  </si>
  <si>
    <t>sundke.shehroze322@gmail.com</t>
  </si>
  <si>
    <t>KHAN SOHAIL RIYAZ</t>
  </si>
  <si>
    <t>sohail313khan@gmail.com</t>
  </si>
  <si>
    <t>SHAIKH AVES IRFAN</t>
  </si>
  <si>
    <t>avesshaikh51@gmail.com</t>
  </si>
  <si>
    <t>RATNAPALLU ABHIJEET RAMESH</t>
  </si>
  <si>
    <t>abhishekratnapallu5@gmail.com</t>
  </si>
  <si>
    <t>SAYED SUMAIR DAWOOD ALI</t>
  </si>
  <si>
    <t>sumair2124@gmail.com</t>
  </si>
  <si>
    <t>AGASKAR AMIN TANVIR</t>
  </si>
  <si>
    <t>agaskar499@gmail.com</t>
  </si>
  <si>
    <t>BAGWAN AAMIR ALTAF</t>
  </si>
  <si>
    <t>aamirbagwan30@gmail.com</t>
  </si>
  <si>
    <t>KHAN AMANULLAH TAHSIN</t>
  </si>
  <si>
    <t>aamankhan336@gmail.com</t>
  </si>
  <si>
    <t>PATHAN OBED HANIF</t>
  </si>
  <si>
    <t>ubedpathan43@gmail.com</t>
  </si>
  <si>
    <t>SHAIKH SAHIL EKBAL</t>
  </si>
  <si>
    <t>sahiksk778866@gmail.com</t>
  </si>
  <si>
    <t>TAMBOLI SAMEER IQBAL</t>
  </si>
  <si>
    <t>sameertamboli1081998@gmail.com</t>
  </si>
  <si>
    <t>SAYYED HASAN MOHAMMED AKBAR</t>
  </si>
  <si>
    <t>hasanhashmi18@gmail.com</t>
  </si>
  <si>
    <t>BIDRI MOHD RAFI ARIF</t>
  </si>
  <si>
    <t>bidrirafi0707@gmail.com</t>
  </si>
  <si>
    <t>TAMBOLI MOOSAIB YUNUS</t>
  </si>
  <si>
    <t>moosaib39@gmail.com</t>
  </si>
  <si>
    <t>PATWA FAZAL MEHMOOD ALLAUDDIN</t>
  </si>
  <si>
    <t>fazalpatwa1604@gmail.com</t>
  </si>
  <si>
    <t>SHAIKH ADNAN BASHIR</t>
  </si>
  <si>
    <t>adnanshaikh3188@gmail.com</t>
  </si>
  <si>
    <t>ZARIWALA YASEEN AKIL</t>
  </si>
  <si>
    <t>yaseenz.2607@gmail.com</t>
  </si>
  <si>
    <t>SHAIKH FAIZAL ASHFAQ</t>
  </si>
  <si>
    <t>faizalashaikh321@gmail.com</t>
  </si>
  <si>
    <t>USTAD TAUSIF ALAUDDIN</t>
  </si>
  <si>
    <t>tausifustad@gmail.com</t>
  </si>
  <si>
    <t>KHAN MOHD UZAIR MOHD RAIS</t>
  </si>
  <si>
    <t>uzairbhai.uk26@gmail.com</t>
  </si>
  <si>
    <t>SHAIKH YAKUB AYUB</t>
  </si>
  <si>
    <t>sfakub506@gmail.com</t>
  </si>
  <si>
    <t>SHAIKH SOHAIL CHAND</t>
  </si>
  <si>
    <t>sohail313shaikh313@gmail.com</t>
  </si>
  <si>
    <t>MULLA SAAD RAUF</t>
  </si>
  <si>
    <t>mullasaad54@gmail.com</t>
  </si>
  <si>
    <t>SHAIKH USMAN ANWAR</t>
  </si>
  <si>
    <t>alusman1504@gmail.com</t>
  </si>
  <si>
    <t>SHAIKH SAQLAIN KHALEEL</t>
  </si>
  <si>
    <t>sammymarc21@gmail.com</t>
  </si>
  <si>
    <t>SHAIKH ASIF JABBAR</t>
  </si>
  <si>
    <t>theasifking'an@gmail.com</t>
  </si>
  <si>
    <t>VISHWAKARMA AMARJEET SHIVANAND</t>
  </si>
  <si>
    <t>amarjeetvishwakarma99@gmail.com</t>
  </si>
  <si>
    <t>TAMBOLI DANISH SHAKIL</t>
  </si>
  <si>
    <t>tamoli.danish35@gmail.com</t>
  </si>
  <si>
    <t>TAMBOLI ZISHAN SHAKIL</t>
  </si>
  <si>
    <t>tambolizishan.zst@gmail.com</t>
  </si>
  <si>
    <t>SHAIKH ABDUL WAHID YASEEN</t>
  </si>
  <si>
    <t>aabdulwahid78@gmail.com</t>
  </si>
  <si>
    <t>BATHULA RAJESH VENKATESHWARLU</t>
  </si>
  <si>
    <t>rbathula72@gmail.com</t>
  </si>
  <si>
    <t>DANISH AHEMAD ABDUL SAEED</t>
  </si>
  <si>
    <t>danish.sk2909@gmail.com</t>
  </si>
  <si>
    <t>RAWTHER MOHAMED MOHIDEEN SALEEM</t>
  </si>
  <si>
    <t>mohamedmohideenrawther07@gmail.com</t>
  </si>
  <si>
    <t>SHAIKH ASHRAF ASHPAK</t>
  </si>
  <si>
    <t>ashaikh4656@gmail.com</t>
  </si>
  <si>
    <t>PATHAN AFRIDI FIROJ</t>
  </si>
  <si>
    <t>pathanafridi212@gmail.com</t>
  </si>
  <si>
    <t>KHAN SOHAIL YAHYA</t>
  </si>
  <si>
    <t>sohaily1khan@gmail.com</t>
  </si>
  <si>
    <t>SHAIKH JUNED MUKHTAR</t>
  </si>
  <si>
    <t>junshaikh705@gmail.com</t>
  </si>
  <si>
    <t>SHAIKH ALTAMASH ASIF</t>
  </si>
  <si>
    <t>altamashshaikh6889@gmail.com</t>
  </si>
  <si>
    <t>SHAIKH MUDASSIR HASIBURRAHMAN</t>
  </si>
  <si>
    <t>smudassir365@gmail.com</t>
  </si>
  <si>
    <t>SHAIKH SAJID SABIR</t>
  </si>
  <si>
    <t>ss0889491@gmail.com</t>
  </si>
  <si>
    <t>SHAIKH MUSTAFA ASHRAF RIZWAN ALAM</t>
  </si>
  <si>
    <t>shaikhmustafa9766@gmail.com</t>
  </si>
  <si>
    <t>ALAND MOHAMMAD FURKAN ALI IQBAL</t>
  </si>
  <si>
    <t>furkan.ald12@gmail.com</t>
  </si>
  <si>
    <t>SAYYED ARBAAZ KAISER</t>
  </si>
  <si>
    <t>arbaazsayyed15@gmail.com</t>
  </si>
  <si>
    <t>SHAIKH OBED AZIZ</t>
  </si>
  <si>
    <t>ubed.shaikh.357@gmail.com</t>
  </si>
  <si>
    <t>MOKASHI SALIKALI ZAFAR</t>
  </si>
  <si>
    <t>HASWARE SHEHBAZ AZIM</t>
  </si>
  <si>
    <t>haswareshehbaz@gmail.com</t>
  </si>
  <si>
    <t>BAGWAN SAAD ABDULLA</t>
  </si>
  <si>
    <t>saadbagwan416@gmail.com</t>
  </si>
  <si>
    <t>PORBANDARWALA SAHIL RAMZAN</t>
  </si>
  <si>
    <t>sahil.porbandarwala44@gmail.com</t>
  </si>
  <si>
    <t>SHAIKH MOHAMMED SAAD SADIQUE</t>
  </si>
  <si>
    <t>saadshaikh9822@gmail.com</t>
  </si>
  <si>
    <t>SHAIKH ZUBAIR HUSSAIN</t>
  </si>
  <si>
    <t>zs8983222@gmail.com</t>
  </si>
  <si>
    <t>SAYED SAAD MUZAFFAR</t>
  </si>
  <si>
    <t>saad.sayed147@gmail.com</t>
  </si>
  <si>
    <t>SHARMA YOGESH SHIV</t>
  </si>
  <si>
    <t>44556677sharma@gmail.com</t>
  </si>
  <si>
    <t>REZA HAIDARI</t>
  </si>
  <si>
    <t>irezah2@gmail.com</t>
  </si>
  <si>
    <t>PARDESHI AKSHAY PRADIP</t>
  </si>
  <si>
    <t>apdjisplying@gmail.com</t>
  </si>
  <si>
    <t>QURESHI FAHAD IKTEDAR</t>
  </si>
  <si>
    <t>fqureshi51@yahoo.com</t>
  </si>
  <si>
    <t>SHAIKH AJMAL HAMID HAMID ALI</t>
  </si>
  <si>
    <t>aj.hs40@gmail.com</t>
  </si>
  <si>
    <t>PARKAR HATIM RIYAZ</t>
  </si>
  <si>
    <t>4357.rox@gmail.com</t>
  </si>
  <si>
    <t>SAUDAGAR RAHAT SAEED AHMED SAEED</t>
  </si>
  <si>
    <t>saudagarrahat@gmail.com</t>
  </si>
  <si>
    <t>QURESHI JAZRAN MOHD JAFAR</t>
  </si>
  <si>
    <t>MEMON SHAFI MEHMOOD</t>
  </si>
  <si>
    <t>shafimemon362436@gmail.com</t>
  </si>
  <si>
    <t>MOMIN FAYAZ AJAZ</t>
  </si>
  <si>
    <t>fmomin1222@gmail.com</t>
  </si>
  <si>
    <t>BADDHI SHUBHAM SANJAY</t>
  </si>
  <si>
    <t>rollerbadd@gmail.com</t>
  </si>
  <si>
    <t>SAYED JALAL</t>
  </si>
  <si>
    <t>sayedjalalrasooli@gmail.com</t>
  </si>
  <si>
    <t>KHAN OBAID HABIBULLAH</t>
  </si>
  <si>
    <t>obaidk835@gmail.com</t>
  </si>
  <si>
    <t>NAQIBULLAH</t>
  </si>
  <si>
    <t>n.sahibi22@gmail.com</t>
  </si>
  <si>
    <t>FARHAD ALAM ANSARI</t>
  </si>
  <si>
    <t>zaroonansari7@gmail.comm</t>
  </si>
  <si>
    <t>SAYYED NADEEM NAZIR</t>
  </si>
  <si>
    <t>n9822681528@gmail.com</t>
  </si>
  <si>
    <t>MAAZ ISMAIL ABOWATH BHANA</t>
  </si>
  <si>
    <t>abowathm2@gmail.com</t>
  </si>
  <si>
    <t>SHAIKH SULTAN SUBHANI UMER FAROOQUE</t>
  </si>
  <si>
    <t>subhanshaikh1997@gmail.com</t>
  </si>
  <si>
    <t>SAYYED ABRAR ZUBER</t>
  </si>
  <si>
    <t>abrar.sayyed.272@gmail.com</t>
  </si>
  <si>
    <t>MUJAWAR MOIN SHIRAJ</t>
  </si>
  <si>
    <t>moinmujawar1435@gmail.com</t>
  </si>
  <si>
    <t>SAYYED FARAZ WAHID</t>
  </si>
  <si>
    <t>farazzsayyed21@gmail.com</t>
  </si>
  <si>
    <t>TASHILDAR AZAR SHAKIL</t>
  </si>
  <si>
    <t>SHAIKH SAMREEN MUNAWAR</t>
  </si>
  <si>
    <t>samreenlovesallah@gmail.com</t>
  </si>
  <si>
    <t>S.Y.B.Com.</t>
  </si>
  <si>
    <t>KHAN FARHEEN RAFIQUE</t>
  </si>
  <si>
    <t>khanfarheen716@gmail.com</t>
  </si>
  <si>
    <t>SAYYAD SANIA SALIM</t>
  </si>
  <si>
    <t>saniasayyad86@gmail.com</t>
  </si>
  <si>
    <t>SHAIKH SALINA SALIM</t>
  </si>
  <si>
    <t>shksalina0@gmail.com</t>
  </si>
  <si>
    <t>SHAIKH SAMRIN MALANG</t>
  </si>
  <si>
    <t>sohailshaikh9221@gmail.com</t>
  </si>
  <si>
    <t>VISHWAKARMA SONIA RAMMILAN</t>
  </si>
  <si>
    <t>sonia881998@gmail.com</t>
  </si>
  <si>
    <t>MEMON SABA ASHRAF</t>
  </si>
  <si>
    <t>memonsaba905@gmail.com</t>
  </si>
  <si>
    <t>SAIFEE AFSHA MOHD. QAMAR</t>
  </si>
  <si>
    <t>afsha.saifee@yahoo.com</t>
  </si>
  <si>
    <t>SAIFEE TANYA MOHD. QAMAR</t>
  </si>
  <si>
    <t>saifeetaniya@yahoo.in</t>
  </si>
  <si>
    <t>MEMON AISHA ASIF</t>
  </si>
  <si>
    <t>amasiska999@gmail.com</t>
  </si>
  <si>
    <t>KHAN HEENA IQBAL</t>
  </si>
  <si>
    <t>zakiyakhan7869@gmail.com</t>
  </si>
  <si>
    <t>KHAN FATIMA MOHAMMAD</t>
  </si>
  <si>
    <t>kfatima148@gmail.com</t>
  </si>
  <si>
    <t>K SHIPRA VIMALA JOHNFEDRICK</t>
  </si>
  <si>
    <t>shipravimala@gmail.com</t>
  </si>
  <si>
    <t>SHAIKH HEENA MAHEBOOB</t>
  </si>
  <si>
    <t>heenashaikh920925@gmail.com</t>
  </si>
  <si>
    <t>MOODI VENKATSHAILAJA RAMANAIAH</t>
  </si>
  <si>
    <t>moodisailaja@gmail.com</t>
  </si>
  <si>
    <t>SHAIKH RUBINABANU MHD HANIF</t>
  </si>
  <si>
    <t>Srubina595@gmail.com</t>
  </si>
  <si>
    <t>SAYYED JAINAB SABIR</t>
  </si>
  <si>
    <t>jainabsayyed1234@gmail.com</t>
  </si>
  <si>
    <t>PATEL NAMRA SAJID</t>
  </si>
  <si>
    <t>tubaa.patel@gmail.com</t>
  </si>
  <si>
    <t>ROHIRA HITASHA SANTOSH</t>
  </si>
  <si>
    <t>hitasha98@gmail.com</t>
  </si>
  <si>
    <t>THAKUR ZEEBA HANIF</t>
  </si>
  <si>
    <t>zeethakur41@gmail.com</t>
  </si>
  <si>
    <t>SHAIKH MUSKAN AYUB</t>
  </si>
  <si>
    <t>muskanshaikh90111@gmail.com</t>
  </si>
  <si>
    <t>SHAIKH FARINA NABILAL</t>
  </si>
  <si>
    <t>farinashaikh98@gmail.com</t>
  </si>
  <si>
    <t>MEMON ZAINAB IQBAL</t>
  </si>
  <si>
    <t>zainymemon@gmail.com</t>
  </si>
  <si>
    <t>saminashaikh084@gmail.com</t>
  </si>
  <si>
    <t>JINWAL RITIKA RAJESH</t>
  </si>
  <si>
    <t>divyanee76@gmail.com</t>
  </si>
  <si>
    <t>KHAN ZUBIYA AZIZ</t>
  </si>
  <si>
    <t>zubiyak1999@gmail.com</t>
  </si>
  <si>
    <t>SHAIKH AKLIMA AZIM</t>
  </si>
  <si>
    <t>shaikhaklima@gmail.com</t>
  </si>
  <si>
    <t>PATHAN SHIRIN SAJIDKHAN</t>
  </si>
  <si>
    <t>pathanshirin963@gmail.com</t>
  </si>
  <si>
    <t>PATEL GAZALA FEROZ</t>
  </si>
  <si>
    <t>gazalapatel12@gmail.com</t>
  </si>
  <si>
    <t>KHAN AYESHA JUNAID</t>
  </si>
  <si>
    <t>aaish1998@gmail.com</t>
  </si>
  <si>
    <t>BAGBAN SHARMEEN JABBAR</t>
  </si>
  <si>
    <t>sharmeenbagwan22@gmail.com</t>
  </si>
  <si>
    <t>BANDAR UZMA HASAN</t>
  </si>
  <si>
    <t>uzmabandar@gmail.com</t>
  </si>
  <si>
    <t>SAYYED SAJEEDA KHALIL</t>
  </si>
  <si>
    <t>sayyed2saniya@gmail.com</t>
  </si>
  <si>
    <t>BHANDARI PUSHPALATA TIRUPATI</t>
  </si>
  <si>
    <t>bhandaripushpa29@gmail.com</t>
  </si>
  <si>
    <t>KHAN AIMAN MUBEEN</t>
  </si>
  <si>
    <t>khnaiman123@gmail.com</t>
  </si>
  <si>
    <t>nabila.shaikh68@yahoo.com</t>
  </si>
  <si>
    <t>SHAIKH BUSHRA YAKUB</t>
  </si>
  <si>
    <t>bushrasy815@gmail.com</t>
  </si>
  <si>
    <t>SHAIKH MUSKAN EJAZ</t>
  </si>
  <si>
    <t>muskanshaikhms971301@gmail.com</t>
  </si>
  <si>
    <t>SHAIKH AAYESHA IBRAHIM</t>
  </si>
  <si>
    <t>ais19july@gmail.com</t>
  </si>
  <si>
    <t>SAYYED SOBIYA SHAHID</t>
  </si>
  <si>
    <t>sobiyass786@gmail.com</t>
  </si>
  <si>
    <t>KHAN MEHWISH MUNAF</t>
  </si>
  <si>
    <t>mehwi8855@gmail.com</t>
  </si>
  <si>
    <t>SAYYED HEENA DAUD</t>
  </si>
  <si>
    <t>heenasayyed87966@gmail.com</t>
  </si>
  <si>
    <t>MEMON FATIMA ZUBAIR</t>
  </si>
  <si>
    <t>popularmfz@gmail.com</t>
  </si>
  <si>
    <t>WAGH SUDHA SATISH</t>
  </si>
  <si>
    <t>KHAPRE ROHINI SANJAY</t>
  </si>
  <si>
    <t>rohinikhapre123@gmail.com</t>
  </si>
  <si>
    <t>SHAIKH SANOBAR SALIM</t>
  </si>
  <si>
    <t>sanobarshaikh8414@gmail.com</t>
  </si>
  <si>
    <t>SAYYED FIRDOUS AJAZ</t>
  </si>
  <si>
    <t>sayyedfirdous3@gmail.com</t>
  </si>
  <si>
    <t>SAYYAD ALI SIMRAN ALTAF</t>
  </si>
  <si>
    <t>sayyed.simran29@gmail.com</t>
  </si>
  <si>
    <t>JAISWAL SONY LALMAN</t>
  </si>
  <si>
    <t>sonijaiswal1234@gmail.com</t>
  </si>
  <si>
    <t>SAYYED TAZEEN AJMER</t>
  </si>
  <si>
    <t>tazeensayyed9@gmail.com</t>
  </si>
  <si>
    <t>SHAIKH HEENA SALIM</t>
  </si>
  <si>
    <t>shaikhheena594@gmail.com</t>
  </si>
  <si>
    <t>SHAIKH SAULEHA BANO MOHAMMAD ZAFAR</t>
  </si>
  <si>
    <t>zsaulehashaikh@gmail.com</t>
  </si>
  <si>
    <t>SHAIKH NAMIRA ASGAR</t>
  </si>
  <si>
    <t>shaikhnamira28@gmail.com</t>
  </si>
  <si>
    <t>SHAIKH ALISHA MOHAMMED HASAN</t>
  </si>
  <si>
    <t>alishask1999@gmail.com</t>
  </si>
  <si>
    <t>GAUTAM NAMRATA JANGILAL</t>
  </si>
  <si>
    <t>namrata.gautam01@gmail.com</t>
  </si>
  <si>
    <t>SHAIKH NASRIN AFROZE</t>
  </si>
  <si>
    <t>shnasreen02@gmail.com</t>
  </si>
  <si>
    <t>ANSARI FIRDOUS MUNNAWAR</t>
  </si>
  <si>
    <t>ansarifirdous205@gmail.com</t>
  </si>
  <si>
    <t>SAYYED SANA MUKRAM</t>
  </si>
  <si>
    <t>sanamukarram42@gmail.com</t>
  </si>
  <si>
    <t>SHAIKH SAUDA YUSUF</t>
  </si>
  <si>
    <t>saudashaikh1998@gmail.com</t>
  </si>
  <si>
    <t>BAIG ARFA SAMREEN KB ELIYAS</t>
  </si>
  <si>
    <t>arfasamreenbaig41@gmail.com</t>
  </si>
  <si>
    <t>SHAIKH RIDA JAVED</t>
  </si>
  <si>
    <t>s.krida7861@gmail.com</t>
  </si>
  <si>
    <t>BHAGNE AARTI NAMDEV</t>
  </si>
  <si>
    <t>aartibhagne98@gmail.com</t>
  </si>
  <si>
    <t>KACHHI SHIFA IBRAHIM</t>
  </si>
  <si>
    <t>kachhishifa1@gmail.com</t>
  </si>
  <si>
    <t>SHAIKH MADIHA MASOOD</t>
  </si>
  <si>
    <t>shaikhmadiha59@gmail.com</t>
  </si>
  <si>
    <t>KHAN RAHAT ZUBAIR</t>
  </si>
  <si>
    <t>rahatkhan56897@gmail.com</t>
  </si>
  <si>
    <t>MISHRA SUMAN RAM SHANKAR</t>
  </si>
  <si>
    <t>sumanmishra1200@gmail.com</t>
  </si>
  <si>
    <t>MALLEBHARI SANA MEHBOOB</t>
  </si>
  <si>
    <t>mallebharis@gmail.com</t>
  </si>
  <si>
    <t>ATTAR SAMREEN BABU</t>
  </si>
  <si>
    <t>samreenattar@gmail.com</t>
  </si>
  <si>
    <t>BAGWAN KHUDEJA SUHAIL</t>
  </si>
  <si>
    <t>bagwankhudeja1@gmail.com</t>
  </si>
  <si>
    <t>RAMPURAWALA RUKAIYA TAIYAB</t>
  </si>
  <si>
    <t>rukaiyar52@gmail.com</t>
  </si>
  <si>
    <t>KOTWALA FATIMA ZOHAR</t>
  </si>
  <si>
    <t>fatemakotwala053@gmail.com</t>
  </si>
  <si>
    <t>SAYYED YASMIN IRFAN</t>
  </si>
  <si>
    <t>yasminsayyed347@gmai.com</t>
  </si>
  <si>
    <t>SHAIKH GULSHAN FIROZ</t>
  </si>
  <si>
    <t>gulshanfiroz970@gmail.com</t>
  </si>
  <si>
    <t>AALIYA ANSARI</t>
  </si>
  <si>
    <t>ansarialiya0@gmail.com</t>
  </si>
  <si>
    <t>MOGRE MEGANA SURESH</t>
  </si>
  <si>
    <t>meganamogre30@gmail.com</t>
  </si>
  <si>
    <t>TAMBOLI RUKAIYA AYYUB</t>
  </si>
  <si>
    <t>rukaiyatamboli96@gmail.com</t>
  </si>
  <si>
    <t>SAYYED RUKSAR ZUBER</t>
  </si>
  <si>
    <t>ruksarsayyed98@gmail.com</t>
  </si>
  <si>
    <t>SHAIKH AIMAN AMIR</t>
  </si>
  <si>
    <t>aimanamirshaikh@gmail.com</t>
  </si>
  <si>
    <t>KHAN FIRDOUS RAUF</t>
  </si>
  <si>
    <t>khanfirdous6820@gmail.com</t>
  </si>
  <si>
    <t>BAGWAN AZRA SHAKIL</t>
  </si>
  <si>
    <t>bagwanazra3@gmail.com</t>
  </si>
  <si>
    <t>JOSHI SONI KHADAKRAM</t>
  </si>
  <si>
    <t>joshisoni08@gmail.com</t>
  </si>
  <si>
    <t>SOLANKI DIPIKA RAJESH</t>
  </si>
  <si>
    <t>sdipika722@gmail.com</t>
  </si>
  <si>
    <t>PAWASKAR AFSHAN HAMID</t>
  </si>
  <si>
    <t>sweetysweet085@gmail.com</t>
  </si>
  <si>
    <t>SHAZIYA IQBAL SAYYED</t>
  </si>
  <si>
    <t>shahebaz001@gmail.com</t>
  </si>
  <si>
    <t>SHAIKH SABIHA NAZIM</t>
  </si>
  <si>
    <t>sabihashaikh2311@gmail.com</t>
  </si>
  <si>
    <t>INDOREWALA RASHIDA SAIFEE</t>
  </si>
  <si>
    <t>indorewalarashida@gmail.com</t>
  </si>
  <si>
    <t>SHAIKH ASMA RAEES</t>
  </si>
  <si>
    <t>asmaraees97@gmail.com</t>
  </si>
  <si>
    <t>ANSARI QUSWA KHALID</t>
  </si>
  <si>
    <t>ansariquswa123@gmail.com</t>
  </si>
  <si>
    <t>MUNJE PRANALI BHARAT</t>
  </si>
  <si>
    <t>pranalimunje1998@gmail.com</t>
  </si>
  <si>
    <t>SHAIKH ROJI SUHEL AHMED</t>
  </si>
  <si>
    <t>rojisohail08@gmail.com</t>
  </si>
  <si>
    <t>BIRADAR KARUNA DNYANESHWAR</t>
  </si>
  <si>
    <t>karunabiradar6@gmail.com</t>
  </si>
  <si>
    <t>SHAIKH BARKHA VAJEED</t>
  </si>
  <si>
    <t>shaikhbarkha2@gmail.com</t>
  </si>
  <si>
    <t>SHAIKH BUSHRA AKHLAQUE</t>
  </si>
  <si>
    <t>SHAIKH HINA LATEEF</t>
  </si>
  <si>
    <t>SHAIKH AAFIYA FAROOQUE</t>
  </si>
  <si>
    <t>shaikhaafiyaas6586@gmail.com</t>
  </si>
  <si>
    <t>JATTAGI SIMRAN IMAMALI</t>
  </si>
  <si>
    <t>jattagisimran@gmail.com</t>
  </si>
  <si>
    <t>TAMBE SADAF ASAFALI ISHAQ</t>
  </si>
  <si>
    <t>afnan96asif@gmail.com</t>
  </si>
  <si>
    <t>KHAN MUSKAN JABBAR</t>
  </si>
  <si>
    <t>jkmuskan123@gmail.com</t>
  </si>
  <si>
    <t>BHARDWAJ TEJASWINI VIKAS</t>
  </si>
  <si>
    <t>tejaswinibhardwaj786@gmail.com</t>
  </si>
  <si>
    <t>SHAIKH UZMA PARVEZ</t>
  </si>
  <si>
    <t>suzma269@gmail.com</t>
  </si>
  <si>
    <t>GHADGE AMRUTA DASHRATH</t>
  </si>
  <si>
    <t>gamruta300@gmail.com</t>
  </si>
  <si>
    <t>SUBHEDAR SIMRAN RAFIQUE</t>
  </si>
  <si>
    <t>simransubhedar123@gmail.com</t>
  </si>
  <si>
    <t>SUSGOHAR RAKSHA GANESH</t>
  </si>
  <si>
    <t>rakshasusgahar56@gmail.com</t>
  </si>
  <si>
    <t>IRANI SHIRIN DINSHAW</t>
  </si>
  <si>
    <t>shirinirani796@gmail.com</t>
  </si>
  <si>
    <t>KHAN AYESHA NASIR</t>
  </si>
  <si>
    <t>aftab.n.khan2000@gmail.com</t>
  </si>
  <si>
    <t>KALE MEGHNA SANDEEP</t>
  </si>
  <si>
    <t>meghnakale786@gmail.com</t>
  </si>
  <si>
    <t>KHAN SHAYISTA MOHAMMAD</t>
  </si>
  <si>
    <t>khan.shayista246@gmail.com</t>
  </si>
  <si>
    <t>SHAIKH AZIZA ANWAR</t>
  </si>
  <si>
    <t>shaikh.aziza851@gmail.com</t>
  </si>
  <si>
    <t>KHAN FAIZA NIZAMUDDIN</t>
  </si>
  <si>
    <t>faizakhan373@gmail.com</t>
  </si>
  <si>
    <t>PATEL MEHRAJ RAFIQUE</t>
  </si>
  <si>
    <t>mehrajpatel234@gmail.com</t>
  </si>
  <si>
    <t>BANGI TAMEEZA NAFEES</t>
  </si>
  <si>
    <t>tehminazbangi@gmail.com</t>
  </si>
  <si>
    <t>CHINKUNTI SANOBER ANWAR</t>
  </si>
  <si>
    <t>csanober@gmail.com</t>
  </si>
  <si>
    <t>SHAIKH ANAM FAHIM</t>
  </si>
  <si>
    <t>shaikhanam0207@gmail.com</t>
  </si>
  <si>
    <t>BAGWAN AFIYA ARIF</t>
  </si>
  <si>
    <t>afiyabagwan1999@gmail.com</t>
  </si>
  <si>
    <t>SHAH GAUSIYA BEGUM MAQBOOL SAHEB</t>
  </si>
  <si>
    <t>gausiyashah@gmail.com</t>
  </si>
  <si>
    <t>ANSARI MUSARRATJAHAN MUHAMMAD AZAM</t>
  </si>
  <si>
    <t>ansarimusarrat11@gmail.com</t>
  </si>
  <si>
    <t>BONDLA GAUTAMI CHANGALAIAH</t>
  </si>
  <si>
    <t>gautamir989@gmail.com</t>
  </si>
  <si>
    <t>SHAIKH MISBAH MANSOOR</t>
  </si>
  <si>
    <t>SAYYED MUSKAN TAJUDDIN</t>
  </si>
  <si>
    <t>sayyedtaj50@gmail.com</t>
  </si>
  <si>
    <t>SHAIKH RAZIYA NOORUDDIN</t>
  </si>
  <si>
    <t>mahekkhan8149@gmail.com</t>
  </si>
  <si>
    <t>SHAIKH ASMA SATTAR</t>
  </si>
  <si>
    <t>asmashaikh9850@gmail.com</t>
  </si>
  <si>
    <t>TAMBOLI ABZA NASIR</t>
  </si>
  <si>
    <t>aisha7tamboli@gmail.com</t>
  </si>
  <si>
    <t>DRAVIDAN ANJALI BABU</t>
  </si>
  <si>
    <t>anjalidravidan@gmail.com</t>
  </si>
  <si>
    <t>SHAIKH YASMIN BEGUM MOHAMMED AYYUB</t>
  </si>
  <si>
    <t>yasminshaikh627@gmail.com</t>
  </si>
  <si>
    <t>MOMIN MUSKAN MAWLAALI</t>
  </si>
  <si>
    <t>muskanmmomin.1998@gmail.com</t>
  </si>
  <si>
    <t>SHAIKH KAINATH IBRAHIM</t>
  </si>
  <si>
    <t>shaikhkainath63@gmail.com</t>
  </si>
  <si>
    <t>KHAN SANA ZAKIR</t>
  </si>
  <si>
    <t>khansana78686@yahoo.com</t>
  </si>
  <si>
    <t>SHAIKH ALISHA SADIQUE</t>
  </si>
  <si>
    <t>salfiya73@gmail.com</t>
  </si>
  <si>
    <t>PATEL FAHMEEDA ABDULRAJAK</t>
  </si>
  <si>
    <t>femzpatel@gmail.com</t>
  </si>
  <si>
    <t>SHAIKH AYESHA SATTAR</t>
  </si>
  <si>
    <t>ateeshashikh070@gmail.com</t>
  </si>
  <si>
    <t>SAYYED FIZA ZAKIR</t>
  </si>
  <si>
    <t>KHAN RUKHSANA ALI ABBAS</t>
  </si>
  <si>
    <t>rukhsanak226@gmail.com</t>
  </si>
  <si>
    <t>PRAGATI KUMARI YADAV</t>
  </si>
  <si>
    <t>Pragati.simple@gmail.com</t>
  </si>
  <si>
    <t>KAMANABOINA NAGMANI RAMANAIAH</t>
  </si>
  <si>
    <t>nagmanik.98@gmail.com</t>
  </si>
  <si>
    <t>SHAIKH TASKEEN AVES</t>
  </si>
  <si>
    <t>shaikhtaskeen63@gmail.com</t>
  </si>
  <si>
    <t>KHAN SHAFIYA NAAZ</t>
  </si>
  <si>
    <t>khanshafiyanaaz@gmail.com</t>
  </si>
  <si>
    <t>KALEMUNDASE MOINNAZ INTEKHAB ALAM</t>
  </si>
  <si>
    <t>imoinnaz@gmail.com</t>
  </si>
  <si>
    <t>PATEL SIDDIKA SAEED</t>
  </si>
  <si>
    <t>siddikapatel37@gmail.com</t>
  </si>
  <si>
    <t>SHAIKH TAHERIM AZIZ</t>
  </si>
  <si>
    <t>taherimshaikh13@gmail.com</t>
  </si>
  <si>
    <t>SHAIKH ALFIYA SIRAJ</t>
  </si>
  <si>
    <t>alfiya.aughs@gmail.com</t>
  </si>
  <si>
    <t>KHAN AMINA NAEEM</t>
  </si>
  <si>
    <t>khanamina283@yahoo.in</t>
  </si>
  <si>
    <t>SHAIKH ALFIYA MASHAQ</t>
  </si>
  <si>
    <t>SWAMY NILESHWARI PRAKASH</t>
  </si>
  <si>
    <t>nileshwariswamy27@gmail.com</t>
  </si>
  <si>
    <t>SHAIKH ZEBA IQBAL</t>
  </si>
  <si>
    <t>shaikhaliya718@gmail.com</t>
  </si>
  <si>
    <t>SAYYED SHAZIYA SHOUKAT</t>
  </si>
  <si>
    <t>sayyedshaziya11@gmail.com</t>
  </si>
  <si>
    <t>KALEPAD SANA MUBARAK</t>
  </si>
  <si>
    <t>sanakalepad14@gmail.com</t>
  </si>
  <si>
    <t>PILLAY SHIVANI MANOJ</t>
  </si>
  <si>
    <t>shivanipillay488@gmail.com</t>
  </si>
  <si>
    <t>ANSARI AYESHA MUJAHIR</t>
  </si>
  <si>
    <t>rehbar010@gmail.com</t>
  </si>
  <si>
    <t>KHAN FARHEEN ZAFAR</t>
  </si>
  <si>
    <t>samreenkhan979@gmail.com</t>
  </si>
  <si>
    <t>INAMDAR TANZIL ABDULRAZZAK</t>
  </si>
  <si>
    <t>inamdartanzil@gmail.com</t>
  </si>
  <si>
    <t>PATEL SAMREEN ISMAIL</t>
  </si>
  <si>
    <t>VAISHNAV POOJA MANIKDAS</t>
  </si>
  <si>
    <t>vaishnavpooja145@gmail.com</t>
  </si>
  <si>
    <t>RAUT ARTI SIPAHILAL</t>
  </si>
  <si>
    <t>artiraut1996@gmail.com</t>
  </si>
  <si>
    <t>KHAN FATEEN FEROZ</t>
  </si>
  <si>
    <t>fateenkhan123@gmail.com</t>
  </si>
  <si>
    <t>MORE NEETA RAVINDRA</t>
  </si>
  <si>
    <t>neetaMORE358@gmail.com</t>
  </si>
  <si>
    <t>PATHAN TANVEER GULAMRASUL</t>
  </si>
  <si>
    <t>tanveerpathan2606@gmail.com</t>
  </si>
  <si>
    <t>SAYYED JABIN SAHABZADE</t>
  </si>
  <si>
    <t>jabinsayyed@gmail.com</t>
  </si>
  <si>
    <t>KOTIYANA DEEPALI KHEMRAJ</t>
  </si>
  <si>
    <t>deepakotiyana15@gmail.com</t>
  </si>
  <si>
    <t>BAGE AMRIN RAFIQ</t>
  </si>
  <si>
    <t>QURESHI FARIDA ANWAR</t>
  </si>
  <si>
    <t>faridaqureshi1997@gmail.com</t>
  </si>
  <si>
    <t>SHAIKH SALINA KARIM</t>
  </si>
  <si>
    <t>shaikhsalina99@gmail.com</t>
  </si>
  <si>
    <t>PARDESHI SHWETA DINESH</t>
  </si>
  <si>
    <t>shwetapardeshi100.sp@gmail.com</t>
  </si>
  <si>
    <t>VANSHIV PUJA DIPAK</t>
  </si>
  <si>
    <t>poojavanshiv@gmail.com</t>
  </si>
  <si>
    <t>SINGH AMRUTA RAMAKANT</t>
  </si>
  <si>
    <t>amrutasingh@gmail.com</t>
  </si>
  <si>
    <t>KHAN MISBA ASGAR</t>
  </si>
  <si>
    <t>misbahkhanraje@gmail.com</t>
  </si>
  <si>
    <t>YELPURE DOLLY SHAM</t>
  </si>
  <si>
    <t>dollyyelpure23@gmail.com</t>
  </si>
  <si>
    <t>UPADHYAY ARCHANA KAMALAKANT</t>
  </si>
  <si>
    <t>upadhyay.archana@gmail.com</t>
  </si>
  <si>
    <t>RAJGURU NEHA SUDHIR</t>
  </si>
  <si>
    <t>neharajguru18@gmail.com</t>
  </si>
  <si>
    <t>QURESHI SAMIYA ARIF</t>
  </si>
  <si>
    <t>qureshisamiya6542@gmail.com</t>
  </si>
  <si>
    <t>NIMBALKAR SNEHA DNYANESHWAR</t>
  </si>
  <si>
    <t>snehanimbalkar081999@gmail.com</t>
  </si>
  <si>
    <t>HIRVE MANISHA SHANKAR</t>
  </si>
  <si>
    <t>hirvemanisha7@gmail.com</t>
  </si>
  <si>
    <t>SARATE PALLAVI DAGADU</t>
  </si>
  <si>
    <t>pradeepshinde019193@gmail.com</t>
  </si>
  <si>
    <t>RACHARLA SHIVANI BALAJI</t>
  </si>
  <si>
    <t>r.shivani30@gmail.com</t>
  </si>
  <si>
    <t>PANDIRLA MANASI MURLIDHAR</t>
  </si>
  <si>
    <t>mpandirla@gmail.com</t>
  </si>
  <si>
    <t>KHAN RUKSAR RASHID</t>
  </si>
  <si>
    <t>KAMBLE SHWETA SURESH</t>
  </si>
  <si>
    <t>kshweta923@gmail.com</t>
  </si>
  <si>
    <t>PATHAN SHINE AMIN</t>
  </si>
  <si>
    <t>JAMADAR SUMAIYYA FARID</t>
  </si>
  <si>
    <t>jamadarsumaiyya5@gmail.com</t>
  </si>
  <si>
    <t>RAGUNATHAN KIRISHANA</t>
  </si>
  <si>
    <t>rkirishana@yahoo.com</t>
  </si>
  <si>
    <t>MALIK ASMABANO SAIFUDDIN</t>
  </si>
  <si>
    <t>asma.banomallik@gmail.com</t>
  </si>
  <si>
    <t>ANSARI SABA JABIR</t>
  </si>
  <si>
    <t>zoyakh44444@gmail.com</t>
  </si>
  <si>
    <t>SHINDE KOMAL RAJESH</t>
  </si>
  <si>
    <t>shindekomal7861@gmail.com</t>
  </si>
  <si>
    <t>SIDDIQUI SHAMA QUTBUDDIN</t>
  </si>
  <si>
    <t>siddiquishama1234@gmial.com</t>
  </si>
  <si>
    <t>MEMON NIJAT AZAM</t>
  </si>
  <si>
    <t>nijatmemon@gmail.com</t>
  </si>
  <si>
    <t>NATALIE GENEVA NKOSI</t>
  </si>
  <si>
    <t>genevanats@gmail.com</t>
  </si>
  <si>
    <t>KAMBLE RASHMI RAJESH</t>
  </si>
  <si>
    <t>rashmikamble091996@gmail.com</t>
  </si>
  <si>
    <t>KHAN FARHEEN NAAZ JAFER</t>
  </si>
  <si>
    <t>SHAIKH AFRIN FARUQH</t>
  </si>
  <si>
    <t>afreenzb02@gmail.com</t>
  </si>
  <si>
    <t>KHAN FARAH WAHEED</t>
  </si>
  <si>
    <t>SHAIKH SAIRA SHABBIR</t>
  </si>
  <si>
    <t>naziyashaikh87@gmail.com</t>
  </si>
  <si>
    <t>KAMBLE SHUBHANGI DASHRATH</t>
  </si>
  <si>
    <t>kajalkamble987@gmail.com</t>
  </si>
  <si>
    <t>SHAIKH SHAFIYA MOULA</t>
  </si>
  <si>
    <t>ayeshashafiya7@gmail.com</t>
  </si>
  <si>
    <t>SANA AHMED FARUK</t>
  </si>
  <si>
    <t>sanafarookahmed@gmail.com</t>
  </si>
  <si>
    <t>MANUEL JANET HENRY</t>
  </si>
  <si>
    <t>janetmanuel13@gmail.com</t>
  </si>
  <si>
    <t>SHAIKH SUMMAIYA AYAZ</t>
  </si>
  <si>
    <t>shaikhsummaiya@gmail.com</t>
  </si>
  <si>
    <t>SHAIKH FARIN FAZAL</t>
  </si>
  <si>
    <t>fareenshaikh0011@gmail.com</t>
  </si>
  <si>
    <t>KHAN ZAKIYA IQBAL AHMED</t>
  </si>
  <si>
    <t>zakiyakhan1222@gmail.com</t>
  </si>
  <si>
    <t>KHAN MUBASHARA ZAKIRALI</t>
  </si>
  <si>
    <t>mubasharakhan22@gmail.com</t>
  </si>
  <si>
    <t>PILLAY RAJESHREE HARIDAS</t>
  </si>
  <si>
    <t>rajeshripillay1416@gmail.com</t>
  </si>
  <si>
    <t>SAYYED ANJUM YUSUF</t>
  </si>
  <si>
    <t>anjumsayyed778@gmail.com</t>
  </si>
  <si>
    <t>VARMA KALPANA RAMNIWAS</t>
  </si>
  <si>
    <t>kalpanavarma46@gamil.com</t>
  </si>
  <si>
    <t>HALYAL NAZMINA DADASAHEB</t>
  </si>
  <si>
    <t>nazminahalyal98@gmail.com</t>
  </si>
  <si>
    <t>KALYANI PRATIKSHA MALLINATH</t>
  </si>
  <si>
    <t>pratikshakalyani@gmail.com</t>
  </si>
  <si>
    <t>SHAIKH MEHJABEEN ASLAM</t>
  </si>
  <si>
    <t>mehjabeen4054@gmail.com</t>
  </si>
  <si>
    <t>THOTA JYOTI JAYARAM</t>
  </si>
  <si>
    <t>jyoti.jayaram321@gmail.com</t>
  </si>
  <si>
    <t>TAMBOLI IRAM ASIF</t>
  </si>
  <si>
    <t>tamboliiram3@gmail.com</t>
  </si>
  <si>
    <t>SWAMI PRIYANKA MOORTHI</t>
  </si>
  <si>
    <t>priyankaswamy784@gmail.com</t>
  </si>
  <si>
    <t>NATEKAR JYOTI GURULING</t>
  </si>
  <si>
    <t>jyotinatekar123@gmail.com</t>
  </si>
  <si>
    <t>SHAIKH AFROZ YUNUS</t>
  </si>
  <si>
    <t>afroz.shaikh1103@gmail.com</t>
  </si>
  <si>
    <t>UTTEKAR SALONI TANAJI</t>
  </si>
  <si>
    <t>saloniuttekar123@gmail.com</t>
  </si>
  <si>
    <t>UTTEKAR SANJANA TANAJI</t>
  </si>
  <si>
    <t>uttekarsanjana92@gmail.com</t>
  </si>
  <si>
    <t>MORVE NIYAMATBI AMIR HAMZA</t>
  </si>
  <si>
    <t>niyamatmorve786@gmail.com</t>
  </si>
  <si>
    <t>GAIKWAD NEHA SACHIN</t>
  </si>
  <si>
    <t>nehagaikwad91199@gmail.com</t>
  </si>
  <si>
    <t>SHAIKH SAYABBI SAIFAN</t>
  </si>
  <si>
    <t>saibishaikh@gmail.com</t>
  </si>
  <si>
    <t>LOGNADAN ANKITA VIJAY</t>
  </si>
  <si>
    <t>ankitalognadan439@gmail.com</t>
  </si>
  <si>
    <t>SAYYED AFRIN SHAMSHU DDIN</t>
  </si>
  <si>
    <t>sayarasayyed@15.gmail.com</t>
  </si>
  <si>
    <t>KAMSHETWALA ZAINAB MURTAZA</t>
  </si>
  <si>
    <t>Zkamshetwala@Gmail.com</t>
  </si>
  <si>
    <t>MULE JAYALAXMI KONDAYYA</t>
  </si>
  <si>
    <t>mulejaylaxmi@gmail.com</t>
  </si>
  <si>
    <t>DHILENA MADDELA</t>
  </si>
  <si>
    <t>dhilenamaddela1429@gmail.com</t>
  </si>
  <si>
    <t>HASMANI PRITI BASRAJ</t>
  </si>
  <si>
    <t>pritihasmani@yahoo.com</t>
  </si>
  <si>
    <t>GHULE PRIYANKA MOHAN</t>
  </si>
  <si>
    <t>priyankaghule36@gmail.com</t>
  </si>
  <si>
    <t>GOLLAPALLI KEJIYA SAMUEL</t>
  </si>
  <si>
    <t>kejiyag49@gmail.com</t>
  </si>
  <si>
    <t>PADE VANISHREE THIRUPATAIAH</t>
  </si>
  <si>
    <t>vanishree6789@gmail.com</t>
  </si>
  <si>
    <t>CHOUDHARI RUPALI GYANSINH</t>
  </si>
  <si>
    <t>rupalichaudhari880@gmail.com</t>
  </si>
  <si>
    <t>SHAIKH SANIYA EJAZ</t>
  </si>
  <si>
    <t>ssaniya786@gmail.com</t>
  </si>
  <si>
    <t>KHAN ASGARI WASIAHMED</t>
  </si>
  <si>
    <t>khanasgari8@gmail.com</t>
  </si>
  <si>
    <t>PILLAY SARANYA SHAILESH</t>
  </si>
  <si>
    <t>saranyapillay17@gmail.com</t>
  </si>
  <si>
    <t>ANSARI RAZIYA RAHEMAT</t>
  </si>
  <si>
    <t>sayyedraziya125@gmail.com</t>
  </si>
  <si>
    <t>CORREA JESSICA ANTHONY</t>
  </si>
  <si>
    <t>jessycorrea11@gmail.com</t>
  </si>
  <si>
    <t>CHEVULA LAKSHMINARAYANAMMA CHINNA KONDAIAH</t>
  </si>
  <si>
    <t>lakshmimamatha5678@gmail.com</t>
  </si>
  <si>
    <t>GUJAR RADHA LAXMAN</t>
  </si>
  <si>
    <t>radhagujar018@gmail.com</t>
  </si>
  <si>
    <t>BHANDARI VAIDEVI RAMULU</t>
  </si>
  <si>
    <t>bhandarivaidevi@gmail.com</t>
  </si>
  <si>
    <t>KHAN SHAISTA BANO SHAMIM</t>
  </si>
  <si>
    <t>kshaista20198@gmail.com</t>
  </si>
  <si>
    <t>HABAK ANKITA HEMANT</t>
  </si>
  <si>
    <t>ankitahabak@gmail.com</t>
  </si>
  <si>
    <t>KULKARNI TRUPTI RAMESH</t>
  </si>
  <si>
    <t>tkulkarni78@gmail.com</t>
  </si>
  <si>
    <t>WAGHOLE PRIYANKA PRAVIN</t>
  </si>
  <si>
    <t>priyankawaghole0@gmail.com</t>
  </si>
  <si>
    <t>apdjisplaying@gmail.com</t>
  </si>
  <si>
    <t>SHIKALGAR UZMA SHAFIQUE</t>
  </si>
  <si>
    <t>uzmashikalgar73@gmail.com</t>
  </si>
  <si>
    <t>KHAN RINAZ NAHID</t>
  </si>
  <si>
    <t>rinazkhan1998@gmail.com</t>
  </si>
  <si>
    <t>MOODAMANASU SHRAVANTHI</t>
  </si>
  <si>
    <t>mshravanthi4@gmail.com</t>
  </si>
  <si>
    <t>DHARAMRAJ PRATIKSHA HARESH</t>
  </si>
  <si>
    <t>pratikshadharmaraj603@gmail.com</t>
  </si>
  <si>
    <t>NAZIRA BEGUM</t>
  </si>
  <si>
    <t>jasminmalik98560@gmail.com</t>
  </si>
  <si>
    <t>J. POOJA VENKATESH</t>
  </si>
  <si>
    <t>sweety1581996@gmail.com</t>
  </si>
  <si>
    <t>BHADALE AMRUTA SUNIL</t>
  </si>
  <si>
    <t>amrutabhadale23@gmail.com</t>
  </si>
  <si>
    <t>PULUKURU VANITA PULLAREDDY</t>
  </si>
  <si>
    <t>vanitareddy17@gmail.com</t>
  </si>
  <si>
    <t>NAIK JANYA RAJU</t>
  </si>
  <si>
    <t>janyanaik02@gmail.com</t>
  </si>
  <si>
    <t>LOKHANDE SHUBHANGI POPAT</t>
  </si>
  <si>
    <t>shubhangilokhande@gmail.com</t>
  </si>
  <si>
    <t>LOHANI DIKSHA DHYANCHANDRA</t>
  </si>
  <si>
    <t>lohanidiksha6@gmail.com</t>
  </si>
  <si>
    <t>MUJAVAR HEENA BASHIR</t>
  </si>
  <si>
    <t>mujavarheena@gmail.com</t>
  </si>
  <si>
    <t>shaikhmuskan855@gmail.com</t>
  </si>
  <si>
    <t>GUPTA KETKI RAMCHANDRA</t>
  </si>
  <si>
    <t>ketkigupta1005@gmail.com</t>
  </si>
  <si>
    <t>YALMALKAR VISHARTI DEEPAK</t>
  </si>
  <si>
    <t>vishartios1998@gmail.com</t>
  </si>
  <si>
    <t>SHAIKH SAMREEN NAZIM</t>
  </si>
  <si>
    <t>samreenshaikh04081996@gmail.com</t>
  </si>
  <si>
    <t>KUSMA CHETANA CHANDRAYYA</t>
  </si>
  <si>
    <t>chetukusma2610@gmail.com</t>
  </si>
  <si>
    <t>SHAH TASLIM QADIR</t>
  </si>
  <si>
    <t>taslimshah22@gmail.com</t>
  </si>
  <si>
    <t>PATELIA VIJETA ANIL</t>
  </si>
  <si>
    <t>vijetapatel16@gmail.com</t>
  </si>
  <si>
    <t>PONNAGANTI VIJAYALAXMI VENKATRAMAIAH</t>
  </si>
  <si>
    <t>vijayalaxmi2113@gmail.com</t>
  </si>
  <si>
    <t>SAHANI SABHYA RADHESHYAM</t>
  </si>
  <si>
    <t>sabhya31101997@gmail.com</t>
  </si>
  <si>
    <t>NAGARKAR NISHA SUNIL</t>
  </si>
  <si>
    <t>nishanagarkar0628@gmail.com</t>
  </si>
  <si>
    <t>INGOLE DEEPALI SANJAY</t>
  </si>
  <si>
    <t>deepaliingole56@gmail.com</t>
  </si>
  <si>
    <t>SATHE POOJA VILLAS</t>
  </si>
  <si>
    <t>poojasathe78@gmail.com</t>
  </si>
  <si>
    <t>TALAPA PRASANTHI NAGENDRA</t>
  </si>
  <si>
    <t>talapa208@gmail.com</t>
  </si>
  <si>
    <t>ANTHONY ALICE MANOJ</t>
  </si>
  <si>
    <t>alice.anthony04@gmail.com</t>
  </si>
  <si>
    <t>KUSHWAH SHIVANI PURUSHOTAM</t>
  </si>
  <si>
    <t>shivanikushwah12@gmail.com</t>
  </si>
  <si>
    <t>SONGAR SANGEETA CHAMPALAL</t>
  </si>
  <si>
    <t>geetasongar377@gmail.com</t>
  </si>
  <si>
    <t>LUDIYA S P</t>
  </si>
  <si>
    <t>ludiyasurifogu@yahoo.com</t>
  </si>
  <si>
    <t>SHAIKH ALISHA AJIJUL</t>
  </si>
  <si>
    <t>alishashaikh359@gmail.com</t>
  </si>
  <si>
    <t>ANTHONY PREETI RAJU</t>
  </si>
  <si>
    <t>CHANDEKAR JESSICA DEEPAK</t>
  </si>
  <si>
    <t>Jessicachandekar23@gmail.com</t>
  </si>
  <si>
    <t>SHAIKH SHAHEEN BASHIR</t>
  </si>
  <si>
    <t>shaheenskh21@gmail.com</t>
  </si>
  <si>
    <t>SHAIKH SAMREEN AYYUB</t>
  </si>
  <si>
    <t>GOLLAPALLI JANAVI BALASWAMY</t>
  </si>
  <si>
    <t>MARGRAT CHINGNGAINENG HAOKIP</t>
  </si>
  <si>
    <t>margathaokip@gmail.com</t>
  </si>
  <si>
    <t>PEERZADE SANA MOHAMMAD</t>
  </si>
  <si>
    <t>peerzadesana198@gmail.com</t>
  </si>
  <si>
    <t>YADAV AKSHATA SANJAY</t>
  </si>
  <si>
    <t>akshatayadav13@gmail.com</t>
  </si>
  <si>
    <t>SAYYED SANIA ALTAF</t>
  </si>
  <si>
    <t>saniyaaltaf104@gmail.com</t>
  </si>
  <si>
    <t>INGALE NIKITA VILAS</t>
  </si>
  <si>
    <t>nikitaingale14@gmail.com</t>
  </si>
  <si>
    <t>ANTHONY SIMRAN STANLEY</t>
  </si>
  <si>
    <t>simrananthony0621@gmail.com</t>
  </si>
  <si>
    <t>HAIT SUNITA UTTAM</t>
  </si>
  <si>
    <t>haitsunita18@gmail.com</t>
  </si>
  <si>
    <t>PINJARI SABA TASNIF</t>
  </si>
  <si>
    <t>pinjarisaba@gmail.com</t>
  </si>
  <si>
    <t>SABASTIAN SHYRELL ELRIN</t>
  </si>
  <si>
    <t>shyrell018@gmail.com</t>
  </si>
  <si>
    <t>KHAN ALIYA SHAIRKHAN</t>
  </si>
  <si>
    <t>khanaaliya317@gmail.com</t>
  </si>
  <si>
    <t>SHAIKH NAMIRA HAMID</t>
  </si>
  <si>
    <t>snamira972@gmail.com</t>
  </si>
  <si>
    <t>LADE PRIYANKA DHANAJI</t>
  </si>
  <si>
    <t>priyankalade33@gmail.com</t>
  </si>
  <si>
    <t>KHAN SABA SAJID</t>
  </si>
  <si>
    <t>saba9823m@gmail.com</t>
  </si>
  <si>
    <t>PILLAI PRIYANKA CHANDRAKUMAR</t>
  </si>
  <si>
    <t>priyankapillay1998@gmail.com</t>
  </si>
  <si>
    <t>KAMBLE UNNATI UMESH</t>
  </si>
  <si>
    <t>unnatikamble1998@gmail.com</t>
  </si>
  <si>
    <t>SHAIKH ISHRATH NAZIR</t>
  </si>
  <si>
    <t>zakkhan7869@gmail.com</t>
  </si>
  <si>
    <t>KASHYAP PREETI HEMRAJ</t>
  </si>
  <si>
    <t>dimplesinha@hotmail.com</t>
  </si>
  <si>
    <t>GAIKWAD SONAL RAVINDRA</t>
  </si>
  <si>
    <t>sonal.gaikwad01@gmail.com</t>
  </si>
  <si>
    <t>SAYYAD AFSANA RAFIQUE</t>
  </si>
  <si>
    <t>ziyasayyad198@gmail.com</t>
  </si>
  <si>
    <t>CHAUDHARI GAYATRI TIRUPATI</t>
  </si>
  <si>
    <t>gayatrichaudhary321@gmail.com</t>
  </si>
  <si>
    <t>DHARMARAJ SIMRAN NARESH</t>
  </si>
  <si>
    <t>simrandharmaraj@gmail.com</t>
  </si>
  <si>
    <t>TELGU DIVYA SUBRAMANYAM</t>
  </si>
  <si>
    <t>telgudivya@gmail.com</t>
  </si>
  <si>
    <t>JAGDHANE SHRADDHA SHANKAR</t>
  </si>
  <si>
    <t>sanjay.avaghade3@gmail.com</t>
  </si>
  <si>
    <t>MEMON MUSKAN RAFIQUE</t>
  </si>
  <si>
    <t>arfatm786@gmail.com</t>
  </si>
  <si>
    <t>CHAKRAL GIRIJA SATYANARAYAN</t>
  </si>
  <si>
    <t>WAIDANDE RUPALI RAJU</t>
  </si>
  <si>
    <t>desigul51@gmail.com</t>
  </si>
  <si>
    <t>CHAMALA KAVITA MALAKONDAIAH</t>
  </si>
  <si>
    <t>kavitachamala@gmail.com</t>
  </si>
  <si>
    <t>KUKUTALLU ROSHNI RAJESH</t>
  </si>
  <si>
    <t>roshnikukutallu999@gmail.com</t>
  </si>
  <si>
    <t>SHAIKH SOHINA SALLAUDDIN</t>
  </si>
  <si>
    <t>srifp09@gmail.com</t>
  </si>
  <si>
    <t>SHAIKH ROZAN RAZZAQUE</t>
  </si>
  <si>
    <t>rozanshaikh4696@gmail.com</t>
  </si>
  <si>
    <t>RAM SHEETALKUMARI BABAN</t>
  </si>
  <si>
    <t>sheetalram21@gmail.com</t>
  </si>
  <si>
    <t>SHAIKH HUMERA MAHAMADRIYAJ</t>
  </si>
  <si>
    <t>shaikhhu88@gmail.com</t>
  </si>
  <si>
    <t>SHAIKH RUKHSAR AKHTAR</t>
  </si>
  <si>
    <t>rukhsarshaikh9022@gmai.com</t>
  </si>
  <si>
    <t>MAILARKAR SHRUTIKA KISHOR</t>
  </si>
  <si>
    <t>shrutikamailarkar@yahoo.com</t>
  </si>
  <si>
    <t>CHAUDHARY SHIWANI RAJESH</t>
  </si>
  <si>
    <t>shiwanichaudhary1998@gmail.com</t>
  </si>
  <si>
    <t>BHADORIYA PREETIDEVI HARISINGH</t>
  </si>
  <si>
    <t>preetibhadoriya2011@gmail.com</t>
  </si>
  <si>
    <t>KADRI RAYYAN BADRULAALAM</t>
  </si>
  <si>
    <t>rayyanrk786@gmail.com</t>
  </si>
  <si>
    <t>JAHANGIR ALAM</t>
  </si>
  <si>
    <t>jhangialam7801@gmail.com</t>
  </si>
  <si>
    <t>AAMIR SOHAIL NAEEMURRAHMAN</t>
  </si>
  <si>
    <t>ansariaamir060@gmail.com</t>
  </si>
  <si>
    <t>YERAPALAM SHRIHARI RAMANAYYA</t>
  </si>
  <si>
    <t>yeralapama@gmail.com</t>
  </si>
  <si>
    <t>KHAN ABDUL BASIT GAYYUR</t>
  </si>
  <si>
    <t>khanbasit789@gmail.com</t>
  </si>
  <si>
    <t>SUTAR RUTURAJ BHARAT</t>
  </si>
  <si>
    <t>ruturajsutar17@gmail.com</t>
  </si>
  <si>
    <t>PILLAY ROHAN RAJESH</t>
  </si>
  <si>
    <t>rohanpillay007@gmail.com</t>
  </si>
  <si>
    <t>AHTESHAM YUNUS KHAN</t>
  </si>
  <si>
    <t>ahteshamkhan9993@gmail.com</t>
  </si>
  <si>
    <t>DHIWAR NILESH SANJAY</t>
  </si>
  <si>
    <t>nileshsanjaydhiwar@gmail.com</t>
  </si>
  <si>
    <t>DARUKHANAWALA MUSTAFA FIROZ</t>
  </si>
  <si>
    <t>daruwala828@gmail.com</t>
  </si>
  <si>
    <t>PATHAN MUDASSIR RASOOL KHAN</t>
  </si>
  <si>
    <t>mudassirpathan17@gmail.com</t>
  </si>
  <si>
    <t>SHAIKH NEHAL JAVED</t>
  </si>
  <si>
    <t>nehaljshaikh@gmail.com</t>
  </si>
  <si>
    <t>AASIF IQBAL</t>
  </si>
  <si>
    <t>iasif5555@gmail.com</t>
  </si>
  <si>
    <t>BILAL AHEMMED</t>
  </si>
  <si>
    <t>catchbilalrkn@gmail.com</t>
  </si>
  <si>
    <t>SHAIKH ABDUL KARIM SHAFIQUE</t>
  </si>
  <si>
    <t>shaikhkarim19@gmail.com</t>
  </si>
  <si>
    <t>MEHLAM</t>
  </si>
  <si>
    <t>gudgudbadbad1@gmail.com</t>
  </si>
  <si>
    <t>MOHD. ZUBER</t>
  </si>
  <si>
    <t>zubertanwar55@gmail.com</t>
  </si>
  <si>
    <t>VIRPURWALA MURTUZA ABBAS</t>
  </si>
  <si>
    <t>m2virpur@gmail.com</t>
  </si>
  <si>
    <t>SIDDIQUI AKIB RAJIULLAH</t>
  </si>
  <si>
    <t>akib.siddiqui.445@gmail.com</t>
  </si>
  <si>
    <t>QURESHI MOHAMMAD TAYYAB FAROOQUE</t>
  </si>
  <si>
    <t>qureshitayyab10@gmail.com</t>
  </si>
  <si>
    <t>SHAIKH FAIZAL EJAZ</t>
  </si>
  <si>
    <t>shaikhfais88@gmail.com</t>
  </si>
  <si>
    <t>TAMBOLI ASHPAK SHABBIR</t>
  </si>
  <si>
    <t>tamboliashpak@gmail.com</t>
  </si>
  <si>
    <t>KHAN TALIF MUSHTAQUE</t>
  </si>
  <si>
    <t>khantalibmushtak@gmail.com</t>
  </si>
  <si>
    <t>AHDAL M</t>
  </si>
  <si>
    <t>KATKE VAIBHAV DHANANJAY</t>
  </si>
  <si>
    <t>vaibhavdkatke82@gmail.com</t>
  </si>
  <si>
    <t>NASI AARIF MAHEBOOB</t>
  </si>
  <si>
    <t>aarifnasi99@yahoo.com</t>
  </si>
  <si>
    <t>PAWAR SWAPNIL MUKESH</t>
  </si>
  <si>
    <t>swapnilawar692@gmail.com</t>
  </si>
  <si>
    <t>PANDEY AADESHKUMAR BAKUNATH</t>
  </si>
  <si>
    <t>adeshpanda@icloud.com</t>
  </si>
  <si>
    <t>SAYYED ASHRAF ALI SHAMSHUDDIN</t>
  </si>
  <si>
    <t>ashrafalisayyed123@gmail.com</t>
  </si>
  <si>
    <t>SHAIKH SALEEM ABDUL SAEED</t>
  </si>
  <si>
    <t>SAYYED ZAKIR SAMEER</t>
  </si>
  <si>
    <t>zakirsayyed.zs@gmail.com</t>
  </si>
  <si>
    <t>SURAJ LOITONGBAM</t>
  </si>
  <si>
    <t>surajloi1998@gmail.com</t>
  </si>
  <si>
    <t>KHOKAWALA A MUZAMMIL SHOYEB</t>
  </si>
  <si>
    <t>muzammilkhokawala43@gmail.com</t>
  </si>
  <si>
    <t>MULLA FAEEM ABDUL WAHID</t>
  </si>
  <si>
    <t>mullafaeem12@gmail.com</t>
  </si>
  <si>
    <t>NAHARPURA DAWOOD ALI AHMED</t>
  </si>
  <si>
    <t>champdawood59@gmail.com</t>
  </si>
  <si>
    <t>SONDE BASIT ABDUL MAJED</t>
  </si>
  <si>
    <t>basitsonde321@gmail.com</t>
  </si>
  <si>
    <t>MUNNELLI PRASAD RAJAYA</t>
  </si>
  <si>
    <t>prasadmunnelli735@gmail.com</t>
  </si>
  <si>
    <t>MORE DINESH MARUTI</t>
  </si>
  <si>
    <t>dineshmore2612@gmail.com</t>
  </si>
  <si>
    <t>SHAIKH IMRAN KHALIL</t>
  </si>
  <si>
    <t>imran78622my@gmail.com</t>
  </si>
  <si>
    <t>SHAIKH SHARUKH RIZWAN</t>
  </si>
  <si>
    <t>shahrukhshariff@gmail.com</t>
  </si>
  <si>
    <t>SAYYAD SOHEL MOHAMMAD</t>
  </si>
  <si>
    <t>sohelsayyad194@gmail.com</t>
  </si>
  <si>
    <t>KHAN KAMAALUDDIN IBRAHIM</t>
  </si>
  <si>
    <t>kamaal0555@gmail.com</t>
  </si>
  <si>
    <t>MULLA ARBAZ TAHER MOHAMMAD</t>
  </si>
  <si>
    <t>arbazmulla16@gmail.com</t>
  </si>
  <si>
    <t>SHAIKH ZAIN ISMAIL</t>
  </si>
  <si>
    <t>zainshaikh633320@gmail.com</t>
  </si>
  <si>
    <t>SAYYED SHARIF SHAFI</t>
  </si>
  <si>
    <t>sayyedsharif189@gmail.com</t>
  </si>
  <si>
    <t>KHAN ARBAAZ RAFIQUE</t>
  </si>
  <si>
    <t>beingarbaazkhan7@gmail.com</t>
  </si>
  <si>
    <t>MOMIN MOIN ISMAIL</t>
  </si>
  <si>
    <t>moinmomin62@gmail.com</t>
  </si>
  <si>
    <t>AFROJ AHMED</t>
  </si>
  <si>
    <t>afrozahmed012@gmail.com</t>
  </si>
  <si>
    <t>HUSSAIN MOHAMMED AMIN</t>
  </si>
  <si>
    <t>mohammed.amin121@gmail.com</t>
  </si>
  <si>
    <t>MULANI MANSOOR HAMID</t>
  </si>
  <si>
    <t>memansoor007@gmail.com</t>
  </si>
  <si>
    <t>KHALIL HAIDER ABBAS NASSER</t>
  </si>
  <si>
    <t>haiderkhalil251098@gmail.com</t>
  </si>
  <si>
    <t>SHAIKH MOHAMMED JAWAD NAZIR ALI</t>
  </si>
  <si>
    <t>mohammedjawad72mj@gmail.com</t>
  </si>
  <si>
    <t>DAS AMIT PARESH</t>
  </si>
  <si>
    <t>amitd9229@gmail.com</t>
  </si>
  <si>
    <t>JALGAONKAR EJAZ MOHAMMAD QASEEM</t>
  </si>
  <si>
    <t>ejazjalgaonkar1998@gmail.com</t>
  </si>
  <si>
    <t>LOTLIKAR DURGESH ARVIND</t>
  </si>
  <si>
    <t>ldurgesh23@gmail.com</t>
  </si>
  <si>
    <t>WATTARE ARSALAN AZAD</t>
  </si>
  <si>
    <t>arsalanwatare@gmail.com</t>
  </si>
  <si>
    <t>SAJID AHMED RASHEED AHMED</t>
  </si>
  <si>
    <t>shahshahbaz35@gmail.com</t>
  </si>
  <si>
    <t>ABDUL RASHID NAVED ABDUL KHALIQUE</t>
  </si>
  <si>
    <t>abdulrashidnaved@gmail.com</t>
  </si>
  <si>
    <t>JAGTAP PARAG BAPURAO</t>
  </si>
  <si>
    <t>paragjagtap0.pj@gmail.com</t>
  </si>
  <si>
    <t>CHOUDHARY HITESH HIRALAL</t>
  </si>
  <si>
    <t>hiteshchodhary29051998@gmail.com</t>
  </si>
  <si>
    <t>SHAIKH SIRAJ AKHTAR</t>
  </si>
  <si>
    <t>sirajshaikh1998710@gmail.com</t>
  </si>
  <si>
    <t>QURESHI SHOAIB SHAHZAD</t>
  </si>
  <si>
    <t>shoaib8856@gmail.com</t>
  </si>
  <si>
    <t>PARKAR ADNAN FAIYAZ AHMED</t>
  </si>
  <si>
    <t>adnanparkar386@gmail.com</t>
  </si>
  <si>
    <t>MHASKE SHASHANK SUKET</t>
  </si>
  <si>
    <t>shashankmhaske162@gmail.com</t>
  </si>
  <si>
    <t>MEMON BILAL SAJID</t>
  </si>
  <si>
    <t>bilalmemon368@gmail.com</t>
  </si>
  <si>
    <t>RAJKOTWALA TAHER SHABBIR</t>
  </si>
  <si>
    <t>rajtaher5@gmail.com</t>
  </si>
  <si>
    <t>SAYYED MUKTAR VAJIR</t>
  </si>
  <si>
    <t>muktarsayyed78678@gmail.com</t>
  </si>
  <si>
    <t>KAGADE TUSHAR RAJESH</t>
  </si>
  <si>
    <t>tusharkagade5@gmail.com</t>
  </si>
  <si>
    <t>JOSEPH HENARY HARRY</t>
  </si>
  <si>
    <t>hj3061332@gmail.com</t>
  </si>
  <si>
    <t>BOID SHUBHAM SANDEEP</t>
  </si>
  <si>
    <t>shubhamboid18@gmail.com</t>
  </si>
  <si>
    <t>PATHAN SOYAL JAVEDKHAN</t>
  </si>
  <si>
    <t>pathansoyal500@gmail.com</t>
  </si>
  <si>
    <t>SHAIKH FAISAL JAHANGIR</t>
  </si>
  <si>
    <t>SHAIKH FARHAN ILIYAS</t>
  </si>
  <si>
    <t>sfarhan489@gmail.com</t>
  </si>
  <si>
    <t>WAGHOLE JAYESH SANJAY</t>
  </si>
  <si>
    <t>wagholejayesh@gmail.com</t>
  </si>
  <si>
    <t>SHAIKH AAQID JAVED</t>
  </si>
  <si>
    <t>aaqidshaikh7083@gmail.com</t>
  </si>
  <si>
    <t>SHAIKH LALMOHAMMED FAKRUDDUIN</t>
  </si>
  <si>
    <t>zaakmiya@gmail.com</t>
  </si>
  <si>
    <t>SHAIKH ANAS ISAQUE</t>
  </si>
  <si>
    <t>anas.shaikh007@gmail.com</t>
  </si>
  <si>
    <t>RAHAT MUKHTAR SHAIKH</t>
  </si>
  <si>
    <t>rahatshaikh24@gmail.com</t>
  </si>
  <si>
    <t>MOHAMMAD OBAIDULLAH MAQSOOD</t>
  </si>
  <si>
    <t>obaidullah.maqs@gmail.com</t>
  </si>
  <si>
    <t>RAWAL HARDIK VINOD</t>
  </si>
  <si>
    <t>hardikrawal020@gmail.com</t>
  </si>
  <si>
    <t>MORE OMKAR SATISH</t>
  </si>
  <si>
    <t>cheeku51188@gmail.com</t>
  </si>
  <si>
    <t>RAM RANJEET KAMLESH</t>
  </si>
  <si>
    <t>ranjeetkamleshram000@gmail.com</t>
  </si>
  <si>
    <t>RHATWAL ASRAR ASLAM</t>
  </si>
  <si>
    <t>asrarrahtwal60@gmail.com</t>
  </si>
  <si>
    <t>JADHAV GANESH DEEPAK</t>
  </si>
  <si>
    <t>RANE BANESH ULHAS</t>
  </si>
  <si>
    <t>banesh.u.rane@gmail.com</t>
  </si>
  <si>
    <t>SAWANT DHEERAJ KUMAR MARUTI</t>
  </si>
  <si>
    <t>dheerajsawant19@gmail.com</t>
  </si>
  <si>
    <t>KHALEEL</t>
  </si>
  <si>
    <t>mominkhaleel3@gmail.com</t>
  </si>
  <si>
    <t>PRANAB JYOTI BORDOLOI</t>
  </si>
  <si>
    <t>Pranabbordoloi4@gmail.com</t>
  </si>
  <si>
    <t>QURESHI RIZWAN IRFAN</t>
  </si>
  <si>
    <t>rizwanshaikh9923355404@gmail.com</t>
  </si>
  <si>
    <t>NAUSHAD SULTAN INAMDAR</t>
  </si>
  <si>
    <t>naushadinamdar98@gmail.com</t>
  </si>
  <si>
    <t>SHAIKH EJAZ IMTIYAZ</t>
  </si>
  <si>
    <t>ajazshaikh2293@gmail.com</t>
  </si>
  <si>
    <t>SHAIKH SALMAN IRFAN</t>
  </si>
  <si>
    <t>salmanshaikh9471@gmail.com</t>
  </si>
  <si>
    <t>PATEL SARTAJ DILAWAR</t>
  </si>
  <si>
    <t>sartajpatel32@gmail.com</t>
  </si>
  <si>
    <t>WAGHMARE VIVEK VIJAY</t>
  </si>
  <si>
    <t>waghmarevivek66@gmail.com</t>
  </si>
  <si>
    <t>SHAIKH BILAL NASIR</t>
  </si>
  <si>
    <t>AJANI IMRAN MOHD HUSSAIN</t>
  </si>
  <si>
    <t>imranajani7@gmail.com</t>
  </si>
  <si>
    <t>MUSALE TARUN RAMESH</t>
  </si>
  <si>
    <t>tarunmusale445@yahoo.com</t>
  </si>
  <si>
    <t>NADAF DASTAGIR CHAND</t>
  </si>
  <si>
    <t>dastagirnadaf786@gmail.com</t>
  </si>
  <si>
    <t>SHAIKH ZIYAD RIYAZ</t>
  </si>
  <si>
    <t>zaidshk313@gmail.com</t>
  </si>
  <si>
    <t>AHMED ABDULRAHMAN NAJI MOHAMMED</t>
  </si>
  <si>
    <t>widime@yahoo.com</t>
  </si>
  <si>
    <t>RANPISE ROHAN NARAYAN</t>
  </si>
  <si>
    <t>rranpise.91@gmail.com</t>
  </si>
  <si>
    <t>SHAIKH TAHA RIYAZ</t>
  </si>
  <si>
    <t>tahashaikh2729@gmail.com</t>
  </si>
  <si>
    <t>SANWAR AHMED</t>
  </si>
  <si>
    <t>ahmedsanwar123@gmail.com</t>
  </si>
  <si>
    <t>XAVIER STEEVAN ANTHONY</t>
  </si>
  <si>
    <t>stevenanthony132@gmail.com</t>
  </si>
  <si>
    <t>HELKAR SAGAR SUNIL</t>
  </si>
  <si>
    <t>helkarsagar007@gmail.com</t>
  </si>
  <si>
    <t>SESINGARAM SURESH KRISHNA</t>
  </si>
  <si>
    <t>sureshsingaram123@gmail.com</t>
  </si>
  <si>
    <t>KAUCHALI IMAD RAFIQUE</t>
  </si>
  <si>
    <t>imadkauchali@gmail.com</t>
  </si>
  <si>
    <t>SHAIKH ASWAD MANSOOR WASIM</t>
  </si>
  <si>
    <t>aswad12war@gmail.com</t>
  </si>
  <si>
    <t>SHAIKH AMIR ZAHID</t>
  </si>
  <si>
    <t>aamirbiker@gmail.com</t>
  </si>
  <si>
    <t>SHAIKH URUJ IQBAL</t>
  </si>
  <si>
    <t>urujshaikh007@gmail.com</t>
  </si>
  <si>
    <t>ALMIKAR ARBAZ KHAJA</t>
  </si>
  <si>
    <t>arbazkhan9153@gmail.com</t>
  </si>
  <si>
    <t>SWAMY SONU SUBRAMANI</t>
  </si>
  <si>
    <t>sonuswamy2@gmail.com</t>
  </si>
  <si>
    <t>TINWALA MURTAZA HUSSAINE</t>
  </si>
  <si>
    <t>tinwalamurtaza4@gmail.com</t>
  </si>
  <si>
    <t>SHAIKH MOHOMMAD ARSHAD RAUF AHMED</t>
  </si>
  <si>
    <t>sarshad200@yahoo.in</t>
  </si>
  <si>
    <t>SHAIKH SALEEM FAROOQUE</t>
  </si>
  <si>
    <t>salimshaikh410@gmail.com</t>
  </si>
  <si>
    <t>SHAIKH SOHAIL ZAKIR</t>
  </si>
  <si>
    <t>sohail98500@gmail.com</t>
  </si>
  <si>
    <t>BHALDAR SHAMSH SHAHID</t>
  </si>
  <si>
    <t>shaikh.nadeem43@yahoo.com</t>
  </si>
  <si>
    <t>BATHAM SHUBHAM DEVIDAS</t>
  </si>
  <si>
    <t>shubhambatham50@gmail.com</t>
  </si>
  <si>
    <t>BAGWAN AKIL MOHMAD SHAFIK</t>
  </si>
  <si>
    <t>akilbagwan507@gmail.com</t>
  </si>
  <si>
    <t>SHRIMAL ROHAN PURUSHOTTAM</t>
  </si>
  <si>
    <t>shrimalrohan301296@gmail.com</t>
  </si>
  <si>
    <t>TAMBOLI ARSHAD GAFOOR</t>
  </si>
  <si>
    <t>arshad.tamboli24@gmail.com</t>
  </si>
  <si>
    <t>SHAIKH JABBIR ZAHOOR</t>
  </si>
  <si>
    <t>sjabir040@gmail.com</t>
  </si>
  <si>
    <t>RATHOD GANESH PHULE</t>
  </si>
  <si>
    <t>ganeshrathod496.gr@gmail.com</t>
  </si>
  <si>
    <t>CHOUDHARY ARSH ILYAS</t>
  </si>
  <si>
    <t>mearsh5@gmail.com</t>
  </si>
  <si>
    <t>NADAF NADEEM RASHID</t>
  </si>
  <si>
    <t>nadeemnadaf876@gmail.com</t>
  </si>
  <si>
    <t>SAFI KAMRAN</t>
  </si>
  <si>
    <t>kamransafi7@gmail.com</t>
  </si>
  <si>
    <t>SHAIKH TAUFIQUE KALIM</t>
  </si>
  <si>
    <t>collegeform6@gmial.com</t>
  </si>
  <si>
    <t>KHAN AFZAL AZIZ</t>
  </si>
  <si>
    <t>afffz786@gmail.com</t>
  </si>
  <si>
    <t>VAISHNAV AJAY MANIKDAS</t>
  </si>
  <si>
    <t>ajayv175@gmail.com</t>
  </si>
  <si>
    <t>YADAV SUMIT KUMAR RAMASHARAY</t>
  </si>
  <si>
    <t>imsumitd143@gmai.com</t>
  </si>
  <si>
    <t>KHAN ALI HYDER AYYAZ</t>
  </si>
  <si>
    <t>haiderkhan1608@gmail.com</t>
  </si>
  <si>
    <t>PILLAY KARAN RAJU</t>
  </si>
  <si>
    <t>karanpllay27@yahoo.in</t>
  </si>
  <si>
    <t>CAPTAIN VASIH IBRAHIM</t>
  </si>
  <si>
    <t>vasih0007@gmail.com</t>
  </si>
  <si>
    <t>TAMBOLI MUJJAM SK MAHEMUD</t>
  </si>
  <si>
    <t>muajjamtamboli@gmail.com</t>
  </si>
  <si>
    <t>MOHD. AFTAB MOHD NASEEM</t>
  </si>
  <si>
    <t>aftabkhan7862510@gmail.com</t>
  </si>
  <si>
    <t>DIXIT SAMEER MANGESH</t>
  </si>
  <si>
    <t>dixitsameer7@gmail.com</t>
  </si>
  <si>
    <t>KHAN FAIZAMIN IQBAL</t>
  </si>
  <si>
    <t>khaniqbal12389@yahoo.com</t>
  </si>
  <si>
    <t>ATUL OHAL</t>
  </si>
  <si>
    <t>atul.ovha1100@gmail.com</t>
  </si>
  <si>
    <t>MOHAMMAD AAMIR MOHAMMAD AABID ANSARI</t>
  </si>
  <si>
    <t>KHACHE M SAEEM VAZIR</t>
  </si>
  <si>
    <t>saeemkhache1@gmail.com</t>
  </si>
  <si>
    <t>ROHIRA NIHAL HARESH</t>
  </si>
  <si>
    <t>rohiranihal8@gmail.com</t>
  </si>
  <si>
    <t>SHAIKH NAWAZ NASIR</t>
  </si>
  <si>
    <t>shaikh.nawaz90@gmail.com</t>
  </si>
  <si>
    <t>KOTTEKAR RAJESH MAHENDRA</t>
  </si>
  <si>
    <t>kottekarraj@gmail.com</t>
  </si>
  <si>
    <t>SAYED MOHD. ARBAZ MEHBOOB</t>
  </si>
  <si>
    <t>SHAIKH SAQLAIN NAZIM</t>
  </si>
  <si>
    <t>saqlainshaikh7596@gmail.com</t>
  </si>
  <si>
    <t>SHADIWAN ZAID SHAKEEL</t>
  </si>
  <si>
    <t>szaid24@gmail.com</t>
  </si>
  <si>
    <t>JOSEPH SAVIO DOMINIC</t>
  </si>
  <si>
    <t>josephsavio01@gmail.com</t>
  </si>
  <si>
    <t>SHAIKH SABIR HUSAIN MOHAMMED SHAFI</t>
  </si>
  <si>
    <t>QURAISHI MOHAMMED HUSNAIN MOHAMMED AARIF</t>
  </si>
  <si>
    <t>hasnain.q337@gmail.com</t>
  </si>
  <si>
    <t>KHAN SAMIYA AQUIL</t>
  </si>
  <si>
    <t>samiyakhan242@gmail.com</t>
  </si>
  <si>
    <t>S.Y.B.Sc.</t>
  </si>
  <si>
    <t>BAGWAN MUSKAN SIRAJ</t>
  </si>
  <si>
    <t>muskanbagwan27@gmail.com</t>
  </si>
  <si>
    <t>JALGAONKAR ALMAS M IQBAL</t>
  </si>
  <si>
    <t>ajalgaonkar55@gmail.com</t>
  </si>
  <si>
    <t>SHAIKH SADIKA IBRAHIM</t>
  </si>
  <si>
    <t>abrarishaikh90@gmail.com</t>
  </si>
  <si>
    <t>MULLA NIDA KADER</t>
  </si>
  <si>
    <t>UPADHEY AZMINA BASHIR ALI</t>
  </si>
  <si>
    <t>azminafseen@gmail.com</t>
  </si>
  <si>
    <t>PETKAR GAURI RAHUL</t>
  </si>
  <si>
    <t>gauripetkar17@gmail.com</t>
  </si>
  <si>
    <t>SHAIKH TAZEEN KHALID</t>
  </si>
  <si>
    <t>BAIG MUSARRAT RAFIQUE</t>
  </si>
  <si>
    <t>ssana612@gmail.com</t>
  </si>
  <si>
    <t>SHAIKH AMINA ABDULKADAR</t>
  </si>
  <si>
    <t>Aminashaikh518@gmail.com</t>
  </si>
  <si>
    <t>SAYYED SABIHA AHMAD</t>
  </si>
  <si>
    <t>sabihasayyed98@gmail.com</t>
  </si>
  <si>
    <t>PEERZADE ROOHIE MUJAHID</t>
  </si>
  <si>
    <t>roohie108peerzade@gmail.com</t>
  </si>
  <si>
    <t>SHAIKH MEHJABEEN SUJAT</t>
  </si>
  <si>
    <t>21jabeen@gmail.com</t>
  </si>
  <si>
    <t>SHAIKH AALIYA YUNUS</t>
  </si>
  <si>
    <t>aaliya.shaikh03@gmail.com</t>
  </si>
  <si>
    <t>SHAIKH SANA FAROOQUE</t>
  </si>
  <si>
    <t>sana.aughs@gmail.com</t>
  </si>
  <si>
    <t>SAYYED ZAINAB ANWAR</t>
  </si>
  <si>
    <t>fizas9727@gmail.com</t>
  </si>
  <si>
    <t>SHAIKH NIDA ISMAIL</t>
  </si>
  <si>
    <t>SHAIKH ARSHEEN USMAN</t>
  </si>
  <si>
    <t>sarsheen99@gmail.com</t>
  </si>
  <si>
    <t>SHAIKH BUSHRA GAFOORUDIN</t>
  </si>
  <si>
    <t>bushragshaikh@gmail.com</t>
  </si>
  <si>
    <t>INAMDAR NOORUN DASTAGIR</t>
  </si>
  <si>
    <t>nooruninamdar55@gmail.com</t>
  </si>
  <si>
    <t>ALURE FEROZA MOHAMMED HANIF</t>
  </si>
  <si>
    <t>feroza965.alure@gmail.com</t>
  </si>
  <si>
    <t>ANSARI AFSANA IQBAL</t>
  </si>
  <si>
    <t>muqarril0702@gmail.com</t>
  </si>
  <si>
    <t>ANSARI HUMERA SALAHUDDIN</t>
  </si>
  <si>
    <t>humeraansari234@gmail.com</t>
  </si>
  <si>
    <t>TAMBOLI AYESHA ZAKIR</t>
  </si>
  <si>
    <t>ayeshaazlan@gmail.com</t>
  </si>
  <si>
    <t>CHOWDHARY ARADHNA CHANDUR</t>
  </si>
  <si>
    <t>chandurbharati@rediffmail.com</t>
  </si>
  <si>
    <t>MOMIN FATEMA SANI SAIFUDDIN</t>
  </si>
  <si>
    <t>mominfatima999@gmail.com</t>
  </si>
  <si>
    <t>SHAIKH ADIBA IFTEKAR</t>
  </si>
  <si>
    <t>adibaishaikh123@gmail.com</t>
  </si>
  <si>
    <t>KHATIB AYESHA WASIK</t>
  </si>
  <si>
    <t>ayeshajwkhatib113@gmail.com</t>
  </si>
  <si>
    <t>MANIYAR NUSRAT YUSUF</t>
  </si>
  <si>
    <t>nusratmaniyar15@gmail.com</t>
  </si>
  <si>
    <t>SAYYED ZEBA ANIS</t>
  </si>
  <si>
    <t>sayyedzebaanis.07@gmail.com</t>
  </si>
  <si>
    <t>BAGWAN SUMAIYA SAIFAN</t>
  </si>
  <si>
    <t>sumaiayabagwan777@yahoo.com</t>
  </si>
  <si>
    <t>TAMBOLI SADIYA AZAM</t>
  </si>
  <si>
    <t>sadiyatamboli112@gmail.com</t>
  </si>
  <si>
    <t>SAYYAD SABIYA MAINUDDIN</t>
  </si>
  <si>
    <t>onlinform23@gmail.com</t>
  </si>
  <si>
    <t>ALEX ROSCHELLE RAPHEAL</t>
  </si>
  <si>
    <t>rapheal_alex@yahoo.co.in</t>
  </si>
  <si>
    <t>BOMBAYWALE SHAGUFTA SALEEM</t>
  </si>
  <si>
    <t>Shaikhshagufta.01@gmail.com</t>
  </si>
  <si>
    <t>KHANDAGALE GAUTAMI PRAKASH</t>
  </si>
  <si>
    <t>anchalkhandagale@gmail.com</t>
  </si>
  <si>
    <t>KHARADE SHRUTI ANIL</t>
  </si>
  <si>
    <t>shrutikharade91@gmail.com</t>
  </si>
  <si>
    <t>DASTAGIR TAZAIN FATEMA FARID</t>
  </si>
  <si>
    <t>tzeedastagir21@gmail.com</t>
  </si>
  <si>
    <t>GHADIYALI SAKINA MURTAZA</t>
  </si>
  <si>
    <t>sakinamg93.20@gmail.com</t>
  </si>
  <si>
    <t>JOSH SIMRANPREETKAUR PALWINDERSINGH</t>
  </si>
  <si>
    <t>simransimran575@gmail.com</t>
  </si>
  <si>
    <t>SHAIKH AYESHA HUSAIN</t>
  </si>
  <si>
    <t>nayelahshaikh06@gmail.com</t>
  </si>
  <si>
    <t>SHAIKH SIDDIQUA IFTEKHAR</t>
  </si>
  <si>
    <t>siddiquashaikh8@gmail.com</t>
  </si>
  <si>
    <t>SHAIKH SALEHA NAWAZ</t>
  </si>
  <si>
    <t>snshk.123@gmail.com</t>
  </si>
  <si>
    <t>KEVALEY CHARISMA OHM PRAKASH</t>
  </si>
  <si>
    <t>mcharisma26@gmail.com</t>
  </si>
  <si>
    <t>SHAIKH RUKSAR AYUB</t>
  </si>
  <si>
    <t>sruksar00@gmail.com</t>
  </si>
  <si>
    <t>MUKADAM MALIKA ZAHID</t>
  </si>
  <si>
    <t>mukadammalika1999@gmail.com</t>
  </si>
  <si>
    <t>SAMNAKE MIDHAT MOHAMMAD RAFIQUE</t>
  </si>
  <si>
    <t>marij.samnake24@gmail.com</t>
  </si>
  <si>
    <t>SHAIKH AYESHA SHABBIR</t>
  </si>
  <si>
    <t>ayesha.as112@gmail.com</t>
  </si>
  <si>
    <t>ZEEBA ROHILE</t>
  </si>
  <si>
    <t>zeebarohile1996@gmail.com</t>
  </si>
  <si>
    <t>MOMIN AYESHA YAQOOB</t>
  </si>
  <si>
    <t>ayeshamomin534@gmail.com</t>
  </si>
  <si>
    <t>SHAIKH ZAINAB DADAMIYAN</t>
  </si>
  <si>
    <t>shaikhjainab123@gmail.com</t>
  </si>
  <si>
    <t>SAYYED HAJRAH SHAKEEL</t>
  </si>
  <si>
    <t>ukhtihamzah20@gmail.com</t>
  </si>
  <si>
    <t>VADAKETHALA JOPHI BOSCO</t>
  </si>
  <si>
    <t>jophibosco1998@gmail.com</t>
  </si>
  <si>
    <t>PANDIT TANVI SUNIL</t>
  </si>
  <si>
    <t>tanvipandit30398@gmail.com</t>
  </si>
  <si>
    <t>JAMKHANDI ANJUM AJAZ AHMED</t>
  </si>
  <si>
    <t>jamkhandianjum@gmail.com</t>
  </si>
  <si>
    <t>ARAB SANA SADIK</t>
  </si>
  <si>
    <t>Arabsana123@gmail.com</t>
  </si>
  <si>
    <t>KAZI RUKHSAR NAUSHAD</t>
  </si>
  <si>
    <t>rukhsarkazi00@gmail.com</t>
  </si>
  <si>
    <t>INAMDAR ALFIYA AZHARUDDIN</t>
  </si>
  <si>
    <t>alfiyainamdar03@gmail.com</t>
  </si>
  <si>
    <t>PANDIT CAROL JOSEPH</t>
  </si>
  <si>
    <t>paullapandit@gmail.com</t>
  </si>
  <si>
    <t>INAMDAR KHUSHBOO SIKANDAR</t>
  </si>
  <si>
    <t>khushbooinamdar42@gmail.com</t>
  </si>
  <si>
    <t>QURESHI JUVERIYA MOHAMMEDSHAHID</t>
  </si>
  <si>
    <t>q.juveriya5@gmail.com</t>
  </si>
  <si>
    <t>KAZI ZARINE GULZAR</t>
  </si>
  <si>
    <t>zareenkazi21@gmail.com</t>
  </si>
  <si>
    <t>PARKAR UZMA SALIM</t>
  </si>
  <si>
    <t>uzmaparkar23@gmail.com</t>
  </si>
  <si>
    <t>SHIAKH HUZEFA SALEEM</t>
  </si>
  <si>
    <t>skhujju@gmail.com</t>
  </si>
  <si>
    <t>SHAIKH NIKHAT KADER</t>
  </si>
  <si>
    <t>momintasmiya21@gmail.com</t>
  </si>
  <si>
    <t>SHAIKH AALIYA JALALUDDIAN</t>
  </si>
  <si>
    <t>aaliyashaikh3576@gmil.com</t>
  </si>
  <si>
    <t>MANYAR TAHNIYAT SALIM</t>
  </si>
  <si>
    <t>naeem3723@gmail.com</t>
  </si>
  <si>
    <t>GORE APURVA ARUN</t>
  </si>
  <si>
    <t>apurvagore04@gmail.com</t>
  </si>
  <si>
    <t>BHAVNAGARI IRAM AYAZ</t>
  </si>
  <si>
    <t>iab199814@gmail.com</t>
  </si>
  <si>
    <t>HEGDE JANHAVI ANAND</t>
  </si>
  <si>
    <t>janhavihegde14@gmail.com</t>
  </si>
  <si>
    <t>KAMBLE SHRADDHA RAJENDRA</t>
  </si>
  <si>
    <t>SAYYED SHIFA SADIQUE</t>
  </si>
  <si>
    <t>alshafa1998@gmail.com</t>
  </si>
  <si>
    <t>JAIN ROSHNI RAJESH</t>
  </si>
  <si>
    <t>roshjain98@gmail.com</t>
  </si>
  <si>
    <t>MANIYAR ROSHANI RAFIK</t>
  </si>
  <si>
    <t>kccroshani2016@gmail.com</t>
  </si>
  <si>
    <t>PARDESHI NEELAM JAGDISH</t>
  </si>
  <si>
    <t>SHAIKH ANISA LALDE SAHAB</t>
  </si>
  <si>
    <t>sk.anisa786@gmail.com</t>
  </si>
  <si>
    <t>PAWAR SONALI EKNATH</t>
  </si>
  <si>
    <t>pawarsonali823@gmail.com</t>
  </si>
  <si>
    <t>KAZI SWALEHA SADIQ</t>
  </si>
  <si>
    <t>swaleha123@gmail.com</t>
  </si>
  <si>
    <t>QURESHI ARSHI EJAZ</t>
  </si>
  <si>
    <t>qureshiayas@gmail.com</t>
  </si>
  <si>
    <t>SHAIKH TAHOORA FARID</t>
  </si>
  <si>
    <t>tahoorashaikh123@gmail.com</t>
  </si>
  <si>
    <t>DUNDINAR DEEPALI DIGAMBAR</t>
  </si>
  <si>
    <t>deeplidundinar4@gmail.com</t>
  </si>
  <si>
    <t>KOMAL KUMARI</t>
  </si>
  <si>
    <t>kumarikomal364@gmail.com</t>
  </si>
  <si>
    <t>KHACHGAVADE MADHU LAXMAN</t>
  </si>
  <si>
    <t>madhu16110512@gmail.com</t>
  </si>
  <si>
    <t>MOMIN TASMIYA MASOOM</t>
  </si>
  <si>
    <t>momintasmiya.2017@gmail.com</t>
  </si>
  <si>
    <t>sksofiya124@gmail.com</t>
  </si>
  <si>
    <t>KATE APURWA MAHENDRA</t>
  </si>
  <si>
    <t>apurwa1601@yahoo.com</t>
  </si>
  <si>
    <t>RUQAYYA MOHSIN DADARKAR</t>
  </si>
  <si>
    <t>ruqa.mohsin@gmail.com</t>
  </si>
  <si>
    <t>TAMBOLI ALISHA AMIN</t>
  </si>
  <si>
    <t>SAYYED BUSHRA JAHUR</t>
  </si>
  <si>
    <t>bsayyad49@gmail.com</t>
  </si>
  <si>
    <t>SHAIKH AQSA ILIYAS</t>
  </si>
  <si>
    <t>unitedindustry@rediffmail.com</t>
  </si>
  <si>
    <t>SAYYED JUVERIYA NAEEM</t>
  </si>
  <si>
    <t>juveriya155@gmail.com</t>
  </si>
  <si>
    <t>SHAIKH FIRDAUS NOOR AHMED</t>
  </si>
  <si>
    <t>shaikhfirdaus10@gmail.com</t>
  </si>
  <si>
    <t>SHITOLE AISHWARYA SIDDHESHWAR</t>
  </si>
  <si>
    <t>shitoleaishwarya9@gmail.com</t>
  </si>
  <si>
    <t>BHOMBAL YASEERA NASIR HASAN</t>
  </si>
  <si>
    <t>ybhombal@gmail.com</t>
  </si>
  <si>
    <t>JALALBHAIWALA MUNIRA SHOKAT</t>
  </si>
  <si>
    <t>mjmunira32@gmail.com.</t>
  </si>
  <si>
    <t>SHAIKH SIMRAN SALEEM</t>
  </si>
  <si>
    <t>simran7853@gmail.com</t>
  </si>
  <si>
    <t>QURESHI DINAZ JAKIAHMED</t>
  </si>
  <si>
    <t>dinazqureshi20@gmail.com</t>
  </si>
  <si>
    <t>SAABIR FATEMA ZOHER</t>
  </si>
  <si>
    <t>zoherasaabir@gmail.com</t>
  </si>
  <si>
    <t>PRAJAPATI SANDHYA CHANDRASHEKHAR</t>
  </si>
  <si>
    <t>psandhya478@gmail.com</t>
  </si>
  <si>
    <t>THORAT ANAMIKA SURENDRA</t>
  </si>
  <si>
    <t>anamikathorat27@gmail.com</t>
  </si>
  <si>
    <t>GHANSAR HUDA ASLAM</t>
  </si>
  <si>
    <t>hghansar@gmail.com</t>
  </si>
  <si>
    <t>SHAIKH SHAZIYA ABDUL RAUF</t>
  </si>
  <si>
    <t>shaikhshaziya36@gmail.com</t>
  </si>
  <si>
    <t>BANGAD SIMRANKAUR RAJENDRASINGH</t>
  </si>
  <si>
    <t>simranskb411@gmail.com</t>
  </si>
  <si>
    <t>MIRZA SHIRIN SHAKIR</t>
  </si>
  <si>
    <t>shirin.mirza1998@gmail.com</t>
  </si>
  <si>
    <t>OHOL SHEEBA RAJENDRA</t>
  </si>
  <si>
    <t>sheebaohol@gmail.com</t>
  </si>
  <si>
    <t>MARGALE NIKITA NARAYAN</t>
  </si>
  <si>
    <t>yalla4165@gmail.com</t>
  </si>
  <si>
    <t>JAGTAP PRAJAKTA ANIL</t>
  </si>
  <si>
    <t>prajaktajagtap97@gmail.com</t>
  </si>
  <si>
    <t>PATEL SADIYA KHALIL AHMED</t>
  </si>
  <si>
    <t>sadiyapatel444@gmail.com</t>
  </si>
  <si>
    <t>KURLE PRATIKSHA NISHANT</t>
  </si>
  <si>
    <t>SHAIKH ISHRAQ MOHAMMED RAFIQUE</t>
  </si>
  <si>
    <t>muneib2004@yahoo.com</t>
  </si>
  <si>
    <t>AYESHA SADIQUE BAGWAN</t>
  </si>
  <si>
    <t>ayeshabgwn@gmail.com</t>
  </si>
  <si>
    <t>CHOUDHARY MUSKAN MEHABOOB</t>
  </si>
  <si>
    <t>mushkanchoudhary468@gmail.com</t>
  </si>
  <si>
    <t>SHINDE JYOTI DATTURAO</t>
  </si>
  <si>
    <t>jyotishinde6210@gmail.com</t>
  </si>
  <si>
    <t>BHANDARI NISHA SHANTAYYA</t>
  </si>
  <si>
    <t>nishabhandari125@gmail.com</t>
  </si>
  <si>
    <t>KHAN TEHLIL SAALIM</t>
  </si>
  <si>
    <t>sweet16tehlilkhan@gmail.com</t>
  </si>
  <si>
    <t>PATEL SHAHIN ALAMGEER</t>
  </si>
  <si>
    <t>zafarmulani@gmail.com</t>
  </si>
  <si>
    <t>SHINDE NEHA GANESH</t>
  </si>
  <si>
    <t>crezyneha13@gmail.com</t>
  </si>
  <si>
    <t>SAYED MEHJABEEN MOHIUDDIN</t>
  </si>
  <si>
    <t>sayedmehjabeen47@gmail.com</t>
  </si>
  <si>
    <t>SHAIKH NIDA RAJ MOHAMMAD</t>
  </si>
  <si>
    <t>123nidashaikh@gmail.com</t>
  </si>
  <si>
    <t>DUBE SHILPA SANJAY</t>
  </si>
  <si>
    <t>shilpadubesweet@gmil.com</t>
  </si>
  <si>
    <t>DIGHE VARSHA SANJAY</t>
  </si>
  <si>
    <t>varshasdighe25@gmail.com</t>
  </si>
  <si>
    <t>NAKATE KIRAN NITIN</t>
  </si>
  <si>
    <t>kirannakate100@gmail.com</t>
  </si>
  <si>
    <t>CONTRACTOR AMINA YUNUS</t>
  </si>
  <si>
    <t>aamuyunus@gmail.com</t>
  </si>
  <si>
    <t>MUKADAM SANIYA MOHAMAD SADIK</t>
  </si>
  <si>
    <t>saniyamukadam33@gmail.com</t>
  </si>
  <si>
    <t>GODBOLE SNEHAL NATHAJI</t>
  </si>
  <si>
    <t>snehalgodbole5@gmail.com</t>
  </si>
  <si>
    <t>RAUT TEJASHREE BHAGVAT</t>
  </si>
  <si>
    <t>NADKAR NAIREEN AMIN</t>
  </si>
  <si>
    <t>nnaireenamin@gmail.com</t>
  </si>
  <si>
    <t>SUGAONKAR PRADNYA HANUMANT</t>
  </si>
  <si>
    <t>KAMBLE PRANALI VILAS</t>
  </si>
  <si>
    <t>kpranali61@gmail.com</t>
  </si>
  <si>
    <t>INGLE POOJA GOPINATH</t>
  </si>
  <si>
    <t>poojaingle502@gemail.com</t>
  </si>
  <si>
    <t>PATEL AAFREEN MEHBOOB</t>
  </si>
  <si>
    <t>patelaafreen239@gamil.com</t>
  </si>
  <si>
    <t>TANGSAL NUBESHAFARHA AKHLAQUE AHAMAD</t>
  </si>
  <si>
    <t>shaikhabdul9002@gmail.com</t>
  </si>
  <si>
    <t>PATHAN ZARIN BI SHAKIL KHAN</t>
  </si>
  <si>
    <t>arshinp100@gmail.com</t>
  </si>
  <si>
    <t>FAWADE PRITI BABURAO</t>
  </si>
  <si>
    <t>SINGH SONU LALAN</t>
  </si>
  <si>
    <t>sonusingh198.sk@gmail.com</t>
  </si>
  <si>
    <t>KAPASE NITUSHA RAJENDRA</t>
  </si>
  <si>
    <t>nitusha.1998@gmail.com</t>
  </si>
  <si>
    <t>JANGAVE MAMTA G S</t>
  </si>
  <si>
    <t>mamtagjangave137@gmail.com</t>
  </si>
  <si>
    <t>TAJ MOHAMMED MUBARRA QAYYUM</t>
  </si>
  <si>
    <t>tajmubara@gmail.com</t>
  </si>
  <si>
    <t>MOHAMMAD AKIB</t>
  </si>
  <si>
    <t>spiderakib604@gmail.com</t>
  </si>
  <si>
    <t>SHAIKH SAQLAIN SAMIR</t>
  </si>
  <si>
    <t>shaikhsaklain77735@gmail.com</t>
  </si>
  <si>
    <t>PILLAY RAJAT PRAVIN</t>
  </si>
  <si>
    <t>rajat.neymar@gmail.com</t>
  </si>
  <si>
    <t>KULKARNI INDRANEEL KRISHNA</t>
  </si>
  <si>
    <t>indraneel.kk@gmail.com</t>
  </si>
  <si>
    <t>PAOGOUMANG KHONGSAI</t>
  </si>
  <si>
    <t>hugoumang20@gmail.com</t>
  </si>
  <si>
    <t>SHAIKH SOHEL KHAIRODIN</t>
  </si>
  <si>
    <t>bga571998@gmail.com</t>
  </si>
  <si>
    <t>SHAIKH MOHAMMAD SAHILRAJA KAUSAR</t>
  </si>
  <si>
    <t>sahilraja1472@gmail.com</t>
  </si>
  <si>
    <t>SHAIKH BILAL ZULFIQUAR</t>
  </si>
  <si>
    <t>bilalzulfiquar@gmail.com</t>
  </si>
  <si>
    <t>irfansh1997@gmail.com</t>
  </si>
  <si>
    <t>MUHAMMED AADIL</t>
  </si>
  <si>
    <t>aadilsikar@gmail.com</t>
  </si>
  <si>
    <t>SIDDIQUE AZARUDDIN KAMRUDDIN</t>
  </si>
  <si>
    <t>Siddiqueazhar84@gmail.com</t>
  </si>
  <si>
    <t>MULANI SIMRAN AKILAHMAD</t>
  </si>
  <si>
    <t>simranmulani55@gmail.com</t>
  </si>
  <si>
    <t>S.Y.B.Sc. COMPUTER SCIENCE</t>
  </si>
  <si>
    <t>MULANI FARHANA GANNI</t>
  </si>
  <si>
    <t>farhanamulani99@gmail.com</t>
  </si>
  <si>
    <t>MUJAWAR NILOFAR SALIM</t>
  </si>
  <si>
    <t>nilofarmujawar2016@gmail.com</t>
  </si>
  <si>
    <t>SHAIKH SIMRAN JAHANGIR</t>
  </si>
  <si>
    <t>simranshaikh051998@gmail.com</t>
  </si>
  <si>
    <t>SHAIKH MUBASHIRIN AKBAR</t>
  </si>
  <si>
    <t>shaikhmubashshirin@gmail.com</t>
  </si>
  <si>
    <t>CHOUDHARY VIMALA DALARAM</t>
  </si>
  <si>
    <t>Choudharyvimala597@gmail.com</t>
  </si>
  <si>
    <t>GAIKWAD ANKITA SANJAY</t>
  </si>
  <si>
    <t>ankitagaikwad11021999@gmail.com</t>
  </si>
  <si>
    <t>TAMBOLI SHARMIN RASHID</t>
  </si>
  <si>
    <t>sharmin.tamboli@yahoo.in</t>
  </si>
  <si>
    <t>PATWEKAR ASIYA FAROOQUE</t>
  </si>
  <si>
    <t>SHARMA PRIYANKA VINODKUMAR</t>
  </si>
  <si>
    <t>ps233204@gmail.com</t>
  </si>
  <si>
    <t>CHICHKAR IFFAT MOHAMMED IQBAL</t>
  </si>
  <si>
    <t>iffatc3@gmail.com</t>
  </si>
  <si>
    <t>RAAZIYA KHIJAR SARNAIK</t>
  </si>
  <si>
    <t>sarnaikraaz@gmail.com</t>
  </si>
  <si>
    <t>SHAIKH JASMINE ISAQ</t>
  </si>
  <si>
    <t>jazzshaikh217@gmail.com</t>
  </si>
  <si>
    <t>SHAIKH AFRIN KABIR</t>
  </si>
  <si>
    <t>shaikhafrin318@gmail.com</t>
  </si>
  <si>
    <t>SHAIKH ARSHIYAFARHEEN TAJAMMULHUSSAIN</t>
  </si>
  <si>
    <t>arshiyashaikh992@gmail.com</t>
  </si>
  <si>
    <t>MULLA ARIFA FIROJ</t>
  </si>
  <si>
    <t>CHAND UMME SALMA BAHAUDDIN</t>
  </si>
  <si>
    <t>ummesalma1998@gmail.com</t>
  </si>
  <si>
    <t>KAMTHE PRATIKSHA NANAJI</t>
  </si>
  <si>
    <t>pratikshakamthe30@gmail.com</t>
  </si>
  <si>
    <t>BHATAGALE PRANITA RAMESH</t>
  </si>
  <si>
    <t>pranitabhatagale143@gmail.com</t>
  </si>
  <si>
    <t>AHER KAJAL SANJAY</t>
  </si>
  <si>
    <t>manaliaher1999@gmail.com</t>
  </si>
  <si>
    <t>KARAMPUDI SHRAVANI BALAKESHAVULU</t>
  </si>
  <si>
    <t>karampudishravani@gmail.com</t>
  </si>
  <si>
    <t>WALHEKAR MALLAMMA SAMAYYA</t>
  </si>
  <si>
    <t>ashutoshhthripathy5@gmail.com</t>
  </si>
  <si>
    <t>PATHAN MISBA ASIF</t>
  </si>
  <si>
    <t>misbipathan16@gmail.com</t>
  </si>
  <si>
    <t>INAMDAR SANIYA MUJAFFAR</t>
  </si>
  <si>
    <t>saniyainamdar15@gmail.com</t>
  </si>
  <si>
    <t>SHAIKH AYESHA ABUBAKER</t>
  </si>
  <si>
    <t>najma.ayesha10@gmail.com</t>
  </si>
  <si>
    <t>PANIKER ABHAYA SIVARAJAN</t>
  </si>
  <si>
    <t>sivajith96@gmail.com</t>
  </si>
  <si>
    <t>DESHMUKH AISHA ZAKIRHUSAIN</t>
  </si>
  <si>
    <t>aishadeshmukh74@gmail.com</t>
  </si>
  <si>
    <t>TAMBOLI AAYESHA ANWAR</t>
  </si>
  <si>
    <t>aayeshat01@gmail.com</t>
  </si>
  <si>
    <t>INAMDAR SABA RAFIQUE</t>
  </si>
  <si>
    <t>sabainamdar55@gmail.com</t>
  </si>
  <si>
    <t>TAMBOLI SANIYA ALATAPH</t>
  </si>
  <si>
    <t>saniyaatamboli0786@gmail.com</t>
  </si>
  <si>
    <t>SHAIKH SANA FEROZ</t>
  </si>
  <si>
    <t>DHANLOBHE PALLAVI GOVERDHAN</t>
  </si>
  <si>
    <t>pallavidhanlobhe42@gmail.com</t>
  </si>
  <si>
    <t>KOMAL KRISHNAKUMAR</t>
  </si>
  <si>
    <t>komalkrishna9398@gmail.com</t>
  </si>
  <si>
    <t>KHAN AYESHA KHALID</t>
  </si>
  <si>
    <t>aishant7864@gmail.com</t>
  </si>
  <si>
    <t>SIDDIQUI SANOBER SULTANA RAIS AHMED</t>
  </si>
  <si>
    <t>sanobersiddiqui1998@gmail.com</t>
  </si>
  <si>
    <t>MOMIN ALISHA ASLAM</t>
  </si>
  <si>
    <t>alishamomin05@gmail.com</t>
  </si>
  <si>
    <t>NADAF JASMIN JIBRAIL</t>
  </si>
  <si>
    <t>jasminnadaf19@gmail.com</t>
  </si>
  <si>
    <t>SHAIKH GULNAR SAGIR</t>
  </si>
  <si>
    <t>smartgulnar98@gmail.com</t>
  </si>
  <si>
    <t>CHAKRABORTY IPSHITA NIRMALYA</t>
  </si>
  <si>
    <t>ipshitac14@gmail.com</t>
  </si>
  <si>
    <t>SHAIKH MUSKAN FARUK</t>
  </si>
  <si>
    <t>shaikhmuskan491@gmail.com</t>
  </si>
  <si>
    <t>SHAIKH SANA KARIM</t>
  </si>
  <si>
    <t>sanakareem0307@gmail.com</t>
  </si>
  <si>
    <t>TELAWADE AISHWARYA RAJU</t>
  </si>
  <si>
    <t>aishutelawade@gmail.com</t>
  </si>
  <si>
    <t>CHOLAYIL AISHWARYA RAJEEV</t>
  </si>
  <si>
    <t>aishcholayil@gmail.com</t>
  </si>
  <si>
    <t>JAGTAP MRUDULA ARVIND</t>
  </si>
  <si>
    <t>mrudujagtap24@gmail.com</t>
  </si>
  <si>
    <t>DAMODARAN ANCHU SUSEELAN</t>
  </si>
  <si>
    <t>anjudamodaran09@gmail.com</t>
  </si>
  <si>
    <t>SHAIKH TANAZ SHAKIL</t>
  </si>
  <si>
    <t>tanazshaikh264@gmail.com</t>
  </si>
  <si>
    <t>YADAV SHEELA SURENDRA</t>
  </si>
  <si>
    <t>yadavsheela072@gmail.com</t>
  </si>
  <si>
    <t>KS RINGYAOPEM</t>
  </si>
  <si>
    <t>ringyaopem.kasar@gmail.com</t>
  </si>
  <si>
    <t>SHAIKH LAHEBA NISAR</t>
  </si>
  <si>
    <t>lahebashkss12@gmail.com</t>
  </si>
  <si>
    <t>REHAN QURESHI KAUSAR QURESHI</t>
  </si>
  <si>
    <t>rehanqureshi2204@gmail.com</t>
  </si>
  <si>
    <t>MOHD DANISH MOHD SALEEM</t>
  </si>
  <si>
    <t>mddanish3110@gmail.com</t>
  </si>
  <si>
    <t>HAMADE MEGHRAJ SUBHASH</t>
  </si>
  <si>
    <t>meghraj258@hotmail.com</t>
  </si>
  <si>
    <t>SHAIKH ATIQURREHMAN MOHAMMED SAEED</t>
  </si>
  <si>
    <t>atiqueshaikh2727@gmail.com</t>
  </si>
  <si>
    <t>ANSARI FAIZAN AALAM MOHAMMED MUSTAFA</t>
  </si>
  <si>
    <t>faizanansari2324@gmail.com</t>
  </si>
  <si>
    <t>SHAIKH MUSTKIM HABIB</t>
  </si>
  <si>
    <t>t.mustakim786@gmail.com</t>
  </si>
  <si>
    <t>SHAIKH RAIYAN IQBAL</t>
  </si>
  <si>
    <t>sraiyan800@gmail.com</t>
  </si>
  <si>
    <t>SHAIKH RAHIL IQBAL</t>
  </si>
  <si>
    <t>srahil356@gmail.com</t>
  </si>
  <si>
    <t>KHAN ARSHAN MANSOOR</t>
  </si>
  <si>
    <t>arshankhan537@gmail.com</t>
  </si>
  <si>
    <t>TAMBOLI SHADAB SHAKIL</t>
  </si>
  <si>
    <t>drafsanatamboli@gmail.com</t>
  </si>
  <si>
    <t>MOHITE SHARON SANDEEP</t>
  </si>
  <si>
    <t>smsandeepmohite@gmail.com</t>
  </si>
  <si>
    <t>SHUKLA SATYAM SHASHIDHAR</t>
  </si>
  <si>
    <t>shuklasatyam7972@gmail.com</t>
  </si>
  <si>
    <t>PHULARI SOHEL ABDUL RAZZAK</t>
  </si>
  <si>
    <t>phularisohail@gmail.com</t>
  </si>
  <si>
    <t>TAMBOLI SOHEL JAVED</t>
  </si>
  <si>
    <t>tambolisohel9999@gmail.com</t>
  </si>
  <si>
    <t>SHAIKH SHAKIB SHAUKAT</t>
  </si>
  <si>
    <t>shakibshaikh1999@gmail.com</t>
  </si>
  <si>
    <t>SHETTY ROHAN SUDHAKAR</t>
  </si>
  <si>
    <t>ronrocks98@yahoo.in</t>
  </si>
  <si>
    <t>PARDESHI SACHIN HARILAL</t>
  </si>
  <si>
    <t>SHAIKH AAKIF AHMED IMTIYAZ</t>
  </si>
  <si>
    <t>aakifahmedshaikh@gmail.com</t>
  </si>
  <si>
    <t>SHAIKH OWEZ RAHIMATULLAH</t>
  </si>
  <si>
    <t>KHAN DAWOOD IMRAN</t>
  </si>
  <si>
    <t>dk223289@gmail.com</t>
  </si>
  <si>
    <t>QURESHI AQDAS ASIF</t>
  </si>
  <si>
    <t>aqdasqureshi3117@gmail.com</t>
  </si>
  <si>
    <t>KHAN KHADIR SALIM</t>
  </si>
  <si>
    <t>aayeshaikh8989@gmail.com</t>
  </si>
  <si>
    <t>BAGWAN AFROZ MAINUDDIN</t>
  </si>
  <si>
    <t>afrozbagwan313@gmail.com</t>
  </si>
  <si>
    <t>PATHAN ARBAAZ HAYATKHAN</t>
  </si>
  <si>
    <t>arbaazpathan30@gmail.com</t>
  </si>
  <si>
    <t>SAYYED ANAS RASHID</t>
  </si>
  <si>
    <t>anassayyed13399@gmail.com</t>
  </si>
  <si>
    <t>KALBURGI MOHAMMAD SALMAN ABDUL RIYAZ</t>
  </si>
  <si>
    <t>salmankalburgi82@gmail.com</t>
  </si>
  <si>
    <t>SHAIKH AQUIB AMIN</t>
  </si>
  <si>
    <t>11adatech@gmail.com</t>
  </si>
  <si>
    <t>ASHWINEE RAJ</t>
  </si>
  <si>
    <t>ashwineeraj123@rediffmail.com</t>
  </si>
  <si>
    <t>BURUD RAYYAN SHABBIR</t>
  </si>
  <si>
    <t>burudrayyan14@gmail.com</t>
  </si>
  <si>
    <t>OZA YOGESH MATHURALAL</t>
  </si>
  <si>
    <t>yogeshoza3333@gmail.com</t>
  </si>
  <si>
    <t>KHAN KHALID YUSUF</t>
  </si>
  <si>
    <t>khalidkhan3214@gmail.com</t>
  </si>
  <si>
    <t>SAWANT SAGAR MOHAN</t>
  </si>
  <si>
    <t>rajuchoudhary451@gmail.com</t>
  </si>
  <si>
    <t>SHAIKH AMAAN PARVEZ</t>
  </si>
  <si>
    <t>amushk19@gmail.com</t>
  </si>
  <si>
    <t>SHAIKH WASIM MUNNA</t>
  </si>
  <si>
    <t>ws8149007@gmail.com</t>
  </si>
  <si>
    <t>PRAJAPATI SATYAM RAMNARESH</t>
  </si>
  <si>
    <t>satyamr021@gmail.com</t>
  </si>
  <si>
    <t>CHAVAN SHALMON ANKUSH</t>
  </si>
  <si>
    <t>SALMANI SHOAIB LIYAKATALI</t>
  </si>
  <si>
    <t>shoaibsalmani1@gmail.com</t>
  </si>
  <si>
    <t>BAGADE PRASHANT GOPI</t>
  </si>
  <si>
    <t>prashantbagade93@gmail.com</t>
  </si>
  <si>
    <t>ESKAPALLY LAXMAN MAHALAXMAN</t>
  </si>
  <si>
    <t>LaxmanEskapally44765@gmail.com</t>
  </si>
  <si>
    <t>ACHARI DURAIRAJ PANDURANGAN</t>
  </si>
  <si>
    <t>durairajachari13@gmail.com</t>
  </si>
  <si>
    <t>MANE PIYUSH VIVEK</t>
  </si>
  <si>
    <t>piyush.mane117@gmail.com</t>
  </si>
  <si>
    <t>SHAIKH ABDUL BASIT MOHD. ARIF</t>
  </si>
  <si>
    <t>as7083199842@gmail.com</t>
  </si>
  <si>
    <t>SHAIKH SOHAIL RAFIQUE</t>
  </si>
  <si>
    <t>ssohail962@yahoo.com</t>
  </si>
  <si>
    <t>KHAN AMMAR NASIR</t>
  </si>
  <si>
    <t>ammarkn@rediffmail.com</t>
  </si>
  <si>
    <t>SHAIKH SUMAIR ASLAM</t>
  </si>
  <si>
    <t>sumairsk99@gmail.com</t>
  </si>
  <si>
    <t>KHAN MEHTAB MUHAMMED HUSAIN</t>
  </si>
  <si>
    <t>khanmehtab.bst.99@gmail.com</t>
  </si>
  <si>
    <t>KHOKAR MAAZ ABDUL KHALID</t>
  </si>
  <si>
    <t>khokarmaaz28@gmail.com</t>
  </si>
  <si>
    <t>PATEL MOHAMMADYASIN NISAR</t>
  </si>
  <si>
    <t>yasinpatel8796@gmail.com</t>
  </si>
  <si>
    <t>SHAFIULLAH</t>
  </si>
  <si>
    <t>shafe.maihan1392@gmail.com</t>
  </si>
  <si>
    <t>RAJIWATE MUZAFFAR ALI SHARIF AHMAD</t>
  </si>
  <si>
    <t>ali199502x@gmail.com</t>
  </si>
  <si>
    <t>AHMAD SAMEER</t>
  </si>
  <si>
    <t>sameer2016beetya@gmail.com</t>
  </si>
  <si>
    <t>PATEL MOHSIN NISAR AHMED</t>
  </si>
  <si>
    <t>mohsinpatel233@gmail.com</t>
  </si>
  <si>
    <t>RISALDAR AFREED WAHED</t>
  </si>
  <si>
    <t>afreedrisaldar32@gmail.com</t>
  </si>
  <si>
    <t>SHAIKH MUSTAKIM MUMTAZ AHMED</t>
  </si>
  <si>
    <t>shaikhmustakim987@gmail.com</t>
  </si>
  <si>
    <t>SAHIL SIRAJ PANJWANI</t>
  </si>
  <si>
    <t>sahilpanjawani@gmail.com</t>
  </si>
  <si>
    <t>AQIB ZAKIR SHAIKH</t>
  </si>
  <si>
    <t>aqibshaikh22@rediffmail.com</t>
  </si>
  <si>
    <t>DHERE LAXMAN VISHNU</t>
  </si>
  <si>
    <t>maratha.dhere62@gmail.com</t>
  </si>
  <si>
    <t>SHAIKH SAMREEN SUHEL</t>
  </si>
  <si>
    <t>samreenshaik0001@gmail.com</t>
  </si>
  <si>
    <t>TAIBA SABILA JAVED</t>
  </si>
  <si>
    <t>sabilataiba@gmail.com</t>
  </si>
  <si>
    <t>SAYYED HAJRABI IBRAHIM</t>
  </si>
  <si>
    <t>hajrabisayyed@gmail.com</t>
  </si>
  <si>
    <t>KHISHNIWALA ARWA RAJABALI</t>
  </si>
  <si>
    <t>arwarkhisniwala@gmail.com</t>
  </si>
  <si>
    <t>SHAIKH HUMA HASEEB</t>
  </si>
  <si>
    <t>humashhkh1@rgmail.com</t>
  </si>
  <si>
    <t>SENJAM SANJOTA CHANU</t>
  </si>
  <si>
    <t>ssanjotaa@gmail.com</t>
  </si>
  <si>
    <t>QURAISHI SHABISTA JUNAID AHMED</t>
  </si>
  <si>
    <t>quraishishabista@gmail.com</t>
  </si>
  <si>
    <t>SHAIKH PARVEEN QAMRUDDIN</t>
  </si>
  <si>
    <t>parveenshaikh181998@gmail.com</t>
  </si>
  <si>
    <t>KHAN SHABANA NASEEB</t>
  </si>
  <si>
    <t>shasayyed9@gmail.com</t>
  </si>
  <si>
    <t>MOSES RESTINA SELVARAJ</t>
  </si>
  <si>
    <t>restinamoses27@gmail.com</t>
  </si>
  <si>
    <t>N LOUNIIRU</t>
  </si>
  <si>
    <t>7h.kavei@gmail.com.</t>
  </si>
  <si>
    <t>THOKAN IFFATJAHAN MUBIN</t>
  </si>
  <si>
    <t>iffu16@gmail.com</t>
  </si>
  <si>
    <t>SHAIKH RUMAAN ASLAM</t>
  </si>
  <si>
    <t>rumaansk123@gmail.com</t>
  </si>
  <si>
    <t>SHAIKH FARIN MUNNA</t>
  </si>
  <si>
    <t>farshaikh97@gmail.com</t>
  </si>
  <si>
    <t>SHAIKH TABASSUM SULEMAN</t>
  </si>
  <si>
    <t>fayaz13790@gmail.com</t>
  </si>
  <si>
    <t>BH DZIIPANE FLORENCE</t>
  </si>
  <si>
    <t>reshmadts@gmail.com</t>
  </si>
  <si>
    <t>SHAIKH HALIMA ASLAM</t>
  </si>
  <si>
    <t>halimashaikh146@gmail.com</t>
  </si>
  <si>
    <t>MAGRE ASMA AKBAR</t>
  </si>
  <si>
    <t>magareasma808@gmail.com</t>
  </si>
  <si>
    <t>SHAIKH RUMANA ABDUL RAZZAQUE</t>
  </si>
  <si>
    <t>shaikhshammi123@gmail.com</t>
  </si>
  <si>
    <t>SAYYED TEHRIM JAVED</t>
  </si>
  <si>
    <t>zaiddking@gmail.com</t>
  </si>
  <si>
    <t>SHAIKH SAYRABANO ANWAR</t>
  </si>
  <si>
    <t>sayrabano.shaikh786@gmail.com</t>
  </si>
  <si>
    <t>BAGBAN SANIYA INAYAT</t>
  </si>
  <si>
    <t>bagban.sani@gmail.com</t>
  </si>
  <si>
    <t>NAKEDAR NIKHAT SAIFAN</t>
  </si>
  <si>
    <t>nakedarnikhat123@gmail.com</t>
  </si>
  <si>
    <t>SHAIKH ARSHIYA JAVED</t>
  </si>
  <si>
    <t>arshiyashaikh313@gmail.com</t>
  </si>
  <si>
    <t>SHAIKH FAZILA ATIQUE</t>
  </si>
  <si>
    <t>ms.fazila@rediffmail.com</t>
  </si>
  <si>
    <t>QURESHI SADIYA MOHAMMED SHAHID</t>
  </si>
  <si>
    <t>skzoya3967@gmail.com</t>
  </si>
  <si>
    <t>mastanq5@gmail.com</t>
  </si>
  <si>
    <t>KHAN UZMA KAUSAR NABI</t>
  </si>
  <si>
    <t>ELISA DA PIEDADE PATRICIO</t>
  </si>
  <si>
    <t>elisalispatricio@gmail.com</t>
  </si>
  <si>
    <t>MOMIN MISBAH ASIF</t>
  </si>
  <si>
    <t>FARHA NAAZ</t>
  </si>
  <si>
    <t>zameer.server@gmail.com</t>
  </si>
  <si>
    <t>SAKINA</t>
  </si>
  <si>
    <t>sakina.elkhani1991@gmail.com</t>
  </si>
  <si>
    <t>DAWATKHANI TAIBA AKEEL</t>
  </si>
  <si>
    <t>taibadawatkhani@gmail.com</t>
  </si>
  <si>
    <t>DAWATKHANI JUVERIYA QUADAR</t>
  </si>
  <si>
    <t>jdawatkhani@gmail.com</t>
  </si>
  <si>
    <t>JADHAV TANVI ANIL</t>
  </si>
  <si>
    <t>tanvi94jadhav@gmail.com</t>
  </si>
  <si>
    <t>CHAVAN SHIVANI MEWALAL</t>
  </si>
  <si>
    <t>shivanichavan447@gmail.com</t>
  </si>
  <si>
    <t>SHAIKH ATYA KULSUM SIRAJ</t>
  </si>
  <si>
    <t>atiyas133@gmail.com.</t>
  </si>
  <si>
    <t>KHAN AMMARA YUNUS</t>
  </si>
  <si>
    <t>ainamarzia97@gmail.com</t>
  </si>
  <si>
    <t>SAYYED SADIYA YUNUS</t>
  </si>
  <si>
    <t>sayyedsadiya8@gmail.com</t>
  </si>
  <si>
    <t>UPADHAYAY MANISHA RAJU</t>
  </si>
  <si>
    <t>manishaupadhayay001@gmail.com</t>
  </si>
  <si>
    <t>MOMIN MUSARRAT SHABBIR</t>
  </si>
  <si>
    <t>msmbarbie@gmail.com</t>
  </si>
  <si>
    <t>GADWAL SUMAYYA MOHAMMADAKBAR</t>
  </si>
  <si>
    <t>summaiyagadwal2015@gmail.com</t>
  </si>
  <si>
    <t>SARA KHALID BAIG</t>
  </si>
  <si>
    <t>baig.sara@rocketmail.com</t>
  </si>
  <si>
    <t>PATEL NASREEN MAHMMAD SHAREEF</t>
  </si>
  <si>
    <t>patelnasreen91@gmail.com</t>
  </si>
  <si>
    <t>SHAIKH SHABNAM SHABBIR</t>
  </si>
  <si>
    <t>ss809292@gmail.com</t>
  </si>
  <si>
    <t>KHAN UZMA ASIF</t>
  </si>
  <si>
    <t>uzak8117@gmail.com</t>
  </si>
  <si>
    <t>BAGBAN MISBAH ASHFAQUE</t>
  </si>
  <si>
    <t>bagwanfa@gmail.com</t>
  </si>
  <si>
    <t>SHAIKH SOLEHA ASIF</t>
  </si>
  <si>
    <t>solushaikh29@gmail.com</t>
  </si>
  <si>
    <t>KHAN SHAHEEN FATIMA IRSHAD</t>
  </si>
  <si>
    <t>96afrinmujawar@gmail.com</t>
  </si>
  <si>
    <t>KUJUR ALIN</t>
  </si>
  <si>
    <t>5alinkujur@gmail.com</t>
  </si>
  <si>
    <t>SHAIKH AIMAN HAFIZ</t>
  </si>
  <si>
    <t>aimanshaikh1997.as@gmail.com</t>
  </si>
  <si>
    <t>TINWALA SARRAH KHOZEMA</t>
  </si>
  <si>
    <t>tinwalasarrah53@gmail.com</t>
  </si>
  <si>
    <t>KHAN FIRDOUSE HAROON</t>
  </si>
  <si>
    <t>farheen2094@gmail.com</t>
  </si>
  <si>
    <t>SABUWALA ALEFIYA ALIAKBAR</t>
  </si>
  <si>
    <t>alefiya5212@gmail.com</t>
  </si>
  <si>
    <t>TIWARI AASHI RAJESH</t>
  </si>
  <si>
    <t>tiwariaashi75@gmail.com</t>
  </si>
  <si>
    <t>KARNANI HARSHA PRAKASH</t>
  </si>
  <si>
    <t>harshakarnani1995@gmail.com</t>
  </si>
  <si>
    <t>SAYYED MEHRAJ MUZIB</t>
  </si>
  <si>
    <t>mehrajsayyed12797@gmail.com</t>
  </si>
  <si>
    <t>KHAN SEEMA MAHEBOOB</t>
  </si>
  <si>
    <t>khanseemask02@gmail.com</t>
  </si>
  <si>
    <t>SHAIKH SAMREEN SIRAJ</t>
  </si>
  <si>
    <t>ssamrin99@gmail.com</t>
  </si>
  <si>
    <t>TAMBOLI SUMAIYA SABEER</t>
  </si>
  <si>
    <t>sumaiyatamboli16@gmail.com</t>
  </si>
  <si>
    <t>QURESHI RUKHSAR HAROON</t>
  </si>
  <si>
    <t>rukqureshi97@gmail.com</t>
  </si>
  <si>
    <t>INAMDAR TASNIM MUSA</t>
  </si>
  <si>
    <t>tasneeminamdar261@gmail.com</t>
  </si>
  <si>
    <t>KHAN RUBINABANU FARUKKHAN</t>
  </si>
  <si>
    <t>rubyis091108@gmail.com</t>
  </si>
  <si>
    <t>SHAIKH ZIKRA NAYEEM</t>
  </si>
  <si>
    <t>zikrashaikh50@gmail.com</t>
  </si>
  <si>
    <t>SAYYED BILQUIS MAZHAR</t>
  </si>
  <si>
    <t>bilqissayyed98@gmail.com</t>
  </si>
  <si>
    <t>PATEL SAMEEN SALEEM</t>
  </si>
  <si>
    <t>patelsamin23@gmail.com</t>
  </si>
  <si>
    <t>SHAIKH RUMEESA ARA MOHAMMED ASLAM</t>
  </si>
  <si>
    <t>shaikh.zulnain786@gmail.com</t>
  </si>
  <si>
    <t>LIANCHING</t>
  </si>
  <si>
    <t>chingtehauzel8@gmail.com</t>
  </si>
  <si>
    <t>BAGWAN ANJUM FAYYAZ</t>
  </si>
  <si>
    <t>anjumaara.bagwan35@gmail.com</t>
  </si>
  <si>
    <t>KHAN SANIYA IMTIYAZ</t>
  </si>
  <si>
    <t>saniyakhan1886@gmail.com</t>
  </si>
  <si>
    <t>BOHRA RUKAIYA SAIFUDDIN</t>
  </si>
  <si>
    <t>rukaiyakhujnerwala@gmail.com</t>
  </si>
  <si>
    <t>JAWADWALA SAKINA ZOEB</t>
  </si>
  <si>
    <t>sakinazj97@gmail.com</t>
  </si>
  <si>
    <t>SAYYED SUMAYYAH SALIM</t>
  </si>
  <si>
    <t>inamdarimran24@gmail.com</t>
  </si>
  <si>
    <t>SHETTY RESHMA VENKATESH</t>
  </si>
  <si>
    <t>shettyreshma772@gmail.com</t>
  </si>
  <si>
    <t>PATHAN NAZNEEN BANO YAKUB KHAN</t>
  </si>
  <si>
    <t>khannazneen313@gmail.com</t>
  </si>
  <si>
    <t>JAHAGIRDAR ROSHNI MOHSIN</t>
  </si>
  <si>
    <t>roshnijahagirdar390@gmail.com</t>
  </si>
  <si>
    <t>KHAN SAARAH FEROZ</t>
  </si>
  <si>
    <t>sk28sa@gmail.com</t>
  </si>
  <si>
    <t>PINJARI SHIRIN AYUB</t>
  </si>
  <si>
    <t>ahmed.shaikh156@Gmail.com</t>
  </si>
  <si>
    <t>ANSARI TASMIYA ABRAR AHMED</t>
  </si>
  <si>
    <t>nusrainsnow@gmail.com</t>
  </si>
  <si>
    <t>SHAIKH FIRASAT MOHAMMED MUJEEB</t>
  </si>
  <si>
    <t>meherunisa.shaikh@gmail.com</t>
  </si>
  <si>
    <t>ARKATI TANZILA ABDUL QUAYUM</t>
  </si>
  <si>
    <t>shaikhtanzila9@gmail.com</t>
  </si>
  <si>
    <t>SHAHABARFIWALE SUMAIYA KHAJAMIYA</t>
  </si>
  <si>
    <t>bilala24291@gmail.com</t>
  </si>
  <si>
    <t>SHAIKH SHIRINBANO MOHAMADRAFIQUE</t>
  </si>
  <si>
    <t>skaqsarafi@rediffmail.com</t>
  </si>
  <si>
    <t>SHAIKH MOHSINA UMAR FAROOQUE</t>
  </si>
  <si>
    <t>summi14143@gmail.com</t>
  </si>
  <si>
    <t>ZAIDI MALIKA ABBAS</t>
  </si>
  <si>
    <t>malikazaidi123@gmail.com</t>
  </si>
  <si>
    <t>TAMBE AFNAN ASAF ALI</t>
  </si>
  <si>
    <t>SABOONI KHULOOD NASSER</t>
  </si>
  <si>
    <t>khuloodsa1234@gmail.com</t>
  </si>
  <si>
    <t>SHAIKH ROSHNI AFTAB ANWAR</t>
  </si>
  <si>
    <t>dranwarshaikh@gmail.com</t>
  </si>
  <si>
    <t>SONWANE POONAM WALCHAND</t>
  </si>
  <si>
    <t>poonamsonwane7@gmail.com</t>
  </si>
  <si>
    <t>GILETWALA ALEFIYA MASOOD GILETWALA</t>
  </si>
  <si>
    <t>alefiya313@gmail.com</t>
  </si>
  <si>
    <t>SHAIKH ALIMOON MAHIBUB</t>
  </si>
  <si>
    <t>abdulraheman.sayyad@gmail.com</t>
  </si>
  <si>
    <t>CHOUDHARY MALIHA KHAWJAMIYA QURESHI</t>
  </si>
  <si>
    <t>qureshimaliha9@gmail.com</t>
  </si>
  <si>
    <t>QURESHI SHAHNOOR ZAMIR</t>
  </si>
  <si>
    <t>shahnoorrose@gmail.com</t>
  </si>
  <si>
    <t>KAKUMLIU GANGMEI</t>
  </si>
  <si>
    <t>kumniam94@gmail.com</t>
  </si>
  <si>
    <t>SHAIKH SAJIYA SATTAR</t>
  </si>
  <si>
    <t>sajiyashaikh737@gmail.com</t>
  </si>
  <si>
    <t>BULAKHE ASHWINI SHASHIKANT</t>
  </si>
  <si>
    <t>ashwinibulakhe123@gmail.com</t>
  </si>
  <si>
    <t>TOBA HAMID</t>
  </si>
  <si>
    <t>hamidtoba@gmail.com</t>
  </si>
  <si>
    <t>SAYYED FARHEEN AYYUB</t>
  </si>
  <si>
    <t>mohsin.sayyed892@yahoo.com</t>
  </si>
  <si>
    <t>BHALDAR ARSHEEN WAHID</t>
  </si>
  <si>
    <t>arshinbhaldar1997@gmail.com</t>
  </si>
  <si>
    <t>ANSARI FARHEEN FURQUAN</t>
  </si>
  <si>
    <t>ansarifarheen174@gmail.com</t>
  </si>
  <si>
    <t>MULANI SANA GULAB</t>
  </si>
  <si>
    <t>SHAIKH SAIFA ASLAM</t>
  </si>
  <si>
    <t>saifashaikh12345@gmail.com</t>
  </si>
  <si>
    <t>FAKIH SHIFA ASHFAKMAZHAR</t>
  </si>
  <si>
    <t>shifa.fakih@gmail.com</t>
  </si>
  <si>
    <t>ANPIN FIRDOUS KHWAJA HUSSAIN</t>
  </si>
  <si>
    <t>anpinfirdous756.af@gmail.com</t>
  </si>
  <si>
    <t>RANGREZ SIDDIQUA NAZIR</t>
  </si>
  <si>
    <t>siddiquarangrez@gmail.com</t>
  </si>
  <si>
    <t>ANPIN SADIYA KHAJA HUSSAIN</t>
  </si>
  <si>
    <t>anpinsadiya@gmail.com</t>
  </si>
  <si>
    <t>JOSEPH CLARE DENNIS</t>
  </si>
  <si>
    <t>clare.joseph47@yahoo.com</t>
  </si>
  <si>
    <t>KHAN SAMRIN AYYUB</t>
  </si>
  <si>
    <t>samrinkhan8686@gmail.com</t>
  </si>
  <si>
    <t>SHAIKH SANA MUSTAFA</t>
  </si>
  <si>
    <t>mustafashaikhsana@gmail.com</t>
  </si>
  <si>
    <t>MUJAHID HABIBA BASHIR</t>
  </si>
  <si>
    <t>SHAIKH SHIFA SAMIULLA</t>
  </si>
  <si>
    <t>shaikhshifamaryam@gmail.com</t>
  </si>
  <si>
    <t>INAMDAR FAIZA SALIM</t>
  </si>
  <si>
    <t>ifaza1995@gmail.com</t>
  </si>
  <si>
    <t>SAYYED HAJRA IRSHAD</t>
  </si>
  <si>
    <t>taehreemansari.2@gmail.com</t>
  </si>
  <si>
    <t>JOOSAB AAFREEN MALIK</t>
  </si>
  <si>
    <t>aayatk713@gmail.com</t>
  </si>
  <si>
    <t>MUJAWAR AFREEN SAHEBLAL</t>
  </si>
  <si>
    <t>KU. NAZRA MO. FAROOQUE</t>
  </si>
  <si>
    <t>nazraq50@gmail.com</t>
  </si>
  <si>
    <t>ANSARI ALFIA FURQUAN</t>
  </si>
  <si>
    <t>ansarialfiya20@gmail.com</t>
  </si>
  <si>
    <t>SHAIKH SANIYA RAMZAAN</t>
  </si>
  <si>
    <t>saniyashaikh9595@gmail.com</t>
  </si>
  <si>
    <t>DARUWALA NAFISA SHABBIR</t>
  </si>
  <si>
    <t>mailmedaruwalanafisa@gmail.com</t>
  </si>
  <si>
    <t>SAYYAD SADIKA SIKANDER</t>
  </si>
  <si>
    <t>sayyadsadika19@gmail.com</t>
  </si>
  <si>
    <t>QUAZI SABA TABASSUM MOHD GAYASUDDIN</t>
  </si>
  <si>
    <t>qazi_e8@yahoo.com</t>
  </si>
  <si>
    <t>BHANPURAWALA JAMILA AYUB</t>
  </si>
  <si>
    <t>SHAIKH ALMAS ARIF</t>
  </si>
  <si>
    <t>almashaikh95@gmail.com</t>
  </si>
  <si>
    <t>ANSARI SALMAKHATUN MUSTAK</t>
  </si>
  <si>
    <t>sajmaahmad19@gmail.com</t>
  </si>
  <si>
    <t>HANA ABDALBAST AMAR</t>
  </si>
  <si>
    <t>abdbel1995@gmail.com</t>
  </si>
  <si>
    <t>MANYAAR ALFIYA RAFIQUE</t>
  </si>
  <si>
    <t>alfiyamaniyar1997@gmail.com</t>
  </si>
  <si>
    <t>SHAIKH MUBASHSHERA MAHEMOOD</t>
  </si>
  <si>
    <t>mubashaherashaikh123@gmail.com</t>
  </si>
  <si>
    <t>VS. THARMIWON</t>
  </si>
  <si>
    <t>olleimivashum5@yahoo.com</t>
  </si>
  <si>
    <t>LANSINLU KAMSON</t>
  </si>
  <si>
    <t>azinkams77@gmail.com</t>
  </si>
  <si>
    <t>SOKHAMINAO KASAR</t>
  </si>
  <si>
    <t>sosonaokasar@gmail.com</t>
  </si>
  <si>
    <t>ANSARI YASHFEEN EJAZ</t>
  </si>
  <si>
    <t>yashfeenansari368@gmail.com</t>
  </si>
  <si>
    <t>SHAIKH FALAKNAAZ AYYUB</t>
  </si>
  <si>
    <t>falak.shaikh2397@gmail.com</t>
  </si>
  <si>
    <t>KHAN MEHNAAZ ILYAS</t>
  </si>
  <si>
    <t>khanilyasabclothing@gmail.com</t>
  </si>
  <si>
    <t>CHOUDHARI AMRIN ABU TAHER</t>
  </si>
  <si>
    <t>amrinchoudhari@gmail.com</t>
  </si>
  <si>
    <t>BRAGANZA PEARL JEROME</t>
  </si>
  <si>
    <t>pearlb2492@gmail.com</t>
  </si>
  <si>
    <t>CHINGKHIULUNGLIU PAMEI</t>
  </si>
  <si>
    <t>LOBZANG CHOSDON</t>
  </si>
  <si>
    <t>lobangchosldon1995@gmail.com</t>
  </si>
  <si>
    <t>TENZIN PALZOM</t>
  </si>
  <si>
    <t>palzomtenzin1996@gmail.com</t>
  </si>
  <si>
    <t>KHAN SADIYA JAVED</t>
  </si>
  <si>
    <t>sadiya979@gmail.com</t>
  </si>
  <si>
    <t>AFSAR GANI KACHHI</t>
  </si>
  <si>
    <t>piuk.vision@gmail.com</t>
  </si>
  <si>
    <t>NAAZ IRSHAD</t>
  </si>
  <si>
    <t>naazirshaddar@gmail.com</t>
  </si>
  <si>
    <t>MOMIN ZEBA FARHEEN JAWEED ABDUL MUQHEET</t>
  </si>
  <si>
    <t>abdulsadiq4u@gmail.com</t>
  </si>
  <si>
    <t>SAIMA ALI</t>
  </si>
  <si>
    <t>falakbhat555@rocketmail.com</t>
  </si>
  <si>
    <t>SERASHIYA KAJAL VINOD</t>
  </si>
  <si>
    <t>serashiyak@gmail.com</t>
  </si>
  <si>
    <t>SHAIKH AQSA MUSHTAK</t>
  </si>
  <si>
    <t>aqsashaikh611@gmail.com</t>
  </si>
  <si>
    <t>KUKUTOLLU BHANUPRIYA GANESH</t>
  </si>
  <si>
    <t>priyakukutaluramp@gmail.com</t>
  </si>
  <si>
    <t>C ZOTHANPUII</t>
  </si>
  <si>
    <t>zoey28thjune@gmail.com</t>
  </si>
  <si>
    <t>LALFINMAWII</t>
  </si>
  <si>
    <t>mawiifini@gmail.com</t>
  </si>
  <si>
    <t>ZENIA BASUMATARY</t>
  </si>
  <si>
    <t>rickrosezzbb@gmail.com</t>
  </si>
  <si>
    <t>AHMAD RABI</t>
  </si>
  <si>
    <t>rabikoofi786@hotmail.com</t>
  </si>
  <si>
    <t>mansoorsayeed65@gmail.com</t>
  </si>
  <si>
    <t>SHAIKH ISHAQUE JALIL</t>
  </si>
  <si>
    <t>isaqshaikh19@yahoo.com</t>
  </si>
  <si>
    <t>CHOUGLE RASHID MOHAMMAD JALIL</t>
  </si>
  <si>
    <t>rashidchougle@gmail.com</t>
  </si>
  <si>
    <t>S. ELVIS RUSHIL</t>
  </si>
  <si>
    <t>footballkalpana@yahoo.com</t>
  </si>
  <si>
    <t>A AUGUSTINE</t>
  </si>
  <si>
    <t>Ptazyu@gmail.com</t>
  </si>
  <si>
    <t>ELIABA SOLO</t>
  </si>
  <si>
    <t>SHAIKH SUHAIB KHAIRODDIN</t>
  </si>
  <si>
    <t>suhaibshaikh068@gmail.com</t>
  </si>
  <si>
    <t>ANSARI ATTAULLAH SANAULLAH</t>
  </si>
  <si>
    <t>BIJALI SAHIL SURAJ</t>
  </si>
  <si>
    <t>sahilbijali30@gmail.com</t>
  </si>
  <si>
    <t>MD. ARIF HUSSAIN</t>
  </si>
  <si>
    <t>ariffhussainn37@gmail.com</t>
  </si>
  <si>
    <t>SHAIKH ABDUL AZIM MOHAMMAD HANIF</t>
  </si>
  <si>
    <t>abdulazimhanifshaikh@gmail.com</t>
  </si>
  <si>
    <t>KHAN ASJAD AKRAM ALI</t>
  </si>
  <si>
    <t>asjadnik@gmail.com</t>
  </si>
  <si>
    <t>SHAIKH MOHAMMED MOINUDDIN SAIFUDDIN</t>
  </si>
  <si>
    <t>smoin995@gmail.com</t>
  </si>
  <si>
    <t>VERAHU NIENU</t>
  </si>
  <si>
    <t>verahunienu@gmail.com</t>
  </si>
  <si>
    <t>NIKAM HRISHIKESH SHRIRAM</t>
  </si>
  <si>
    <t>hrishinikam3@gmail.com</t>
  </si>
  <si>
    <t>SHAIKH NAVEED NASEER</t>
  </si>
  <si>
    <t>naveeds11@gmail.com</t>
  </si>
  <si>
    <t>MOMIN TEHAN SHAMSHAD</t>
  </si>
  <si>
    <t>mujasana258@gmail.com</t>
  </si>
  <si>
    <t>KHAN IRFAN AHMED IBRAHIM KHAN</t>
  </si>
  <si>
    <t>khan9733@gmail.com</t>
  </si>
  <si>
    <t>THAO JENSON</t>
  </si>
  <si>
    <t>jensonthaoskype@gmail.com</t>
  </si>
  <si>
    <t>MOHAMMAD NAIM</t>
  </si>
  <si>
    <t>naeemferozi12@gmail.com</t>
  </si>
  <si>
    <t>SHARAFUDDIN NIKZAD</t>
  </si>
  <si>
    <t>sharafuddin.nikzad@gmail.com</t>
  </si>
  <si>
    <t>NUAMITULLAH SAHABI</t>
  </si>
  <si>
    <t>naimatsahabi5@gmail.com</t>
  </si>
  <si>
    <t>CHUMTINGSE H SANGTAM</t>
  </si>
  <si>
    <t>chumtingsesangtam@yahoo.com</t>
  </si>
  <si>
    <t>VISAVOTO PESEYIE</t>
  </si>
  <si>
    <t>avisapsy2@gmail.com</t>
  </si>
  <si>
    <t>KOTWAL ENNUS JAKIR</t>
  </si>
  <si>
    <t>ennuskotwal318@gmail.com</t>
  </si>
  <si>
    <t>NGASAINAO WUNGREISEM</t>
  </si>
  <si>
    <t>JIM L. VASHUM</t>
  </si>
  <si>
    <t>ryavashuml@yahoo.com</t>
  </si>
  <si>
    <t>ZAKER HUSSAIN AHMADI</t>
  </si>
  <si>
    <t>zakerhussainahmadi@gmail.com</t>
  </si>
  <si>
    <t>MHACHAN N. KITHAN</t>
  </si>
  <si>
    <t>mhachank9@gmail.com</t>
  </si>
  <si>
    <t>MARAJUDDIN</t>
  </si>
  <si>
    <t>marajuddin.nabizada12@gmail.com</t>
  </si>
  <si>
    <t>ALI ABED NEAMAH</t>
  </si>
  <si>
    <t>DAR ZAHID FIDA</t>
  </si>
  <si>
    <t>xahid3@gmail.com</t>
  </si>
  <si>
    <t>MOHAMMAD AMIN</t>
  </si>
  <si>
    <t>mohammadaminsaewari@yahoo.com</t>
  </si>
  <si>
    <t>MO. ISHTIYAQUE AHMED MOHAMAD MUSHTAQUE</t>
  </si>
  <si>
    <t>ishtiyaqueshaikh199462@gmail.com</t>
  </si>
  <si>
    <t>H.C. VABEICHHUANA</t>
  </si>
  <si>
    <t>B ISRAEL</t>
  </si>
  <si>
    <t>KALANGARIN RAGUI</t>
  </si>
  <si>
    <t>taurus.ragui93@gmail.com</t>
  </si>
  <si>
    <t>TAYEBUR RAHMAN</t>
  </si>
  <si>
    <t>zeddkm98@gmail.com</t>
  </si>
  <si>
    <t>ABDUL KHALIQ</t>
  </si>
  <si>
    <t>abdulkhaliqarab@gmail.com</t>
  </si>
  <si>
    <t>K LALHRIATPUIA</t>
  </si>
  <si>
    <t>parikhawlhring@gmail.com</t>
  </si>
  <si>
    <t>SAMIULLAH AMARKHIL</t>
  </si>
  <si>
    <t>sami_amarkhil@live.com</t>
  </si>
  <si>
    <t>H LALMUANPUIA</t>
  </si>
  <si>
    <t>muana7th@gmail.com</t>
  </si>
  <si>
    <t>NAJEEBULLAH SORROSH</t>
  </si>
  <si>
    <t>sorrosh.farkhari@gmail.com</t>
  </si>
  <si>
    <t>Y. SEIMINLAL Y. GUNINDRA</t>
  </si>
  <si>
    <t>peguguite301994@gmail.com</t>
  </si>
  <si>
    <t>SHAFIQULLAH DILSOZ</t>
  </si>
  <si>
    <t>shafiqdilsoz70@gmail.com</t>
  </si>
  <si>
    <t>MUSTAFA</t>
  </si>
  <si>
    <t>mustafa.kazemi41@gmail.com</t>
  </si>
  <si>
    <t>SEBGHATULLAH YORTSEWAR</t>
  </si>
  <si>
    <t>sebghatyurtsevar12345@gmail.com</t>
  </si>
  <si>
    <t>ABDUL BARI</t>
  </si>
  <si>
    <t>abari.momand2017@gmail.com</t>
  </si>
  <si>
    <t>CHIPIKA SHIKHU</t>
  </si>
  <si>
    <t>jepiaye@india.com</t>
  </si>
  <si>
    <t>HEKMATULLAH ROSHAN</t>
  </si>
  <si>
    <t>hekmat_adil@Yahool.com</t>
  </si>
  <si>
    <t>MASOOD POPAL</t>
  </si>
  <si>
    <t>mas_popal@hotmail.com</t>
  </si>
  <si>
    <t>HAMED</t>
  </si>
  <si>
    <t>rahmanihamed74@gmail.com</t>
  </si>
  <si>
    <t>PATHAN SHAEED ABDUL</t>
  </si>
  <si>
    <t>khanshahid1987@gmail.com</t>
  </si>
  <si>
    <t>MAKASARE CHRISTINA CHRISTOPHER</t>
  </si>
  <si>
    <t>christy.mack02@gmail.com</t>
  </si>
  <si>
    <t>T.Y.B.B.A</t>
  </si>
  <si>
    <t>KHAN SHAZIA FAIYAZ</t>
  </si>
  <si>
    <t>starshazia00@gmail.com</t>
  </si>
  <si>
    <t>QURESHI FIZA AFTAB</t>
  </si>
  <si>
    <t>aayeshaqureshi@gmail.com</t>
  </si>
  <si>
    <t>PATHAN ALFIYA AMAN KHAN</t>
  </si>
  <si>
    <t>alfiyapathan92261@gmail.com</t>
  </si>
  <si>
    <t>MEMON SAHER SAJID</t>
  </si>
  <si>
    <t>sehermemon231@gmail.com</t>
  </si>
  <si>
    <t>BAGGA EKPREET KAUR SURJEET SINGH</t>
  </si>
  <si>
    <t>ekpreetkaur1995@gmail.com</t>
  </si>
  <si>
    <t>DEEPTI BHATI</t>
  </si>
  <si>
    <t>deepti96bhati@gmail.com</t>
  </si>
  <si>
    <t>HAQUE SHAIFA RIYAZ UL</t>
  </si>
  <si>
    <t>riyazshaifa@gmail.com</t>
  </si>
  <si>
    <t>SHAIKH AFREEN RIYAZ</t>
  </si>
  <si>
    <t>affushah01@gmail.com</t>
  </si>
  <si>
    <t>SONGADHWALA SAKINA ABDULLAH</t>
  </si>
  <si>
    <t>sakinaabdullasongadhwala@gmail.com</t>
  </si>
  <si>
    <t>TINWALA ALIFIYA ABBAS</t>
  </si>
  <si>
    <t>alifiyatinwala786@gmail.com</t>
  </si>
  <si>
    <t>USGAONKAR SHRAVANI RAJENDRANATH</t>
  </si>
  <si>
    <t>simran.usgaonkar@gmail.com</t>
  </si>
  <si>
    <t>SHAIKH NUZHAT ZAKIR</t>
  </si>
  <si>
    <t>shaikh.nuzat79@gmail.com</t>
  </si>
  <si>
    <t>CHANDOK JASLEEN KAUR</t>
  </si>
  <si>
    <t>chandokjasleen8@gmail.com</t>
  </si>
  <si>
    <t>SHAIKH FARHEEN KARIM</t>
  </si>
  <si>
    <t>farheenshaikh999@gmail.com</t>
  </si>
  <si>
    <t>QAZI RUQUYYA MUDDASIR</t>
  </si>
  <si>
    <t>ruqayyamq@gmail.com</t>
  </si>
  <si>
    <t>TAJ MOHAMMED SOBIYA JAVED</t>
  </si>
  <si>
    <t>juveriya7060@gmail.com</t>
  </si>
  <si>
    <t>MEMON SAUDA BASHIR</t>
  </si>
  <si>
    <t>saudamemon7@gmail.com</t>
  </si>
  <si>
    <t>PARDESHI KAJOL DINESH</t>
  </si>
  <si>
    <t>kajolpardeshi31@gmail.com</t>
  </si>
  <si>
    <t>SHARIEF FARHEEN SULEMAN</t>
  </si>
  <si>
    <t>farheenshariff10@gmail.com</t>
  </si>
  <si>
    <t>HARGE SANIYA KHALID</t>
  </si>
  <si>
    <t>saniya.sh98@gmail.com</t>
  </si>
  <si>
    <t>SAIYED FAUZIAFATEMA WAZIRHASAN</t>
  </si>
  <si>
    <t>sosan79@yahoo.com</t>
  </si>
  <si>
    <t>SHAIKH SHABNAM SALEEM</t>
  </si>
  <si>
    <t>shabnamfaiza10796@gmail.com</t>
  </si>
  <si>
    <t>JHETAM MAHVISH ABDUL GANI</t>
  </si>
  <si>
    <t>mehvish2790@yahoo.com</t>
  </si>
  <si>
    <t>SHAIKH ADEEBA MOHD.ASLAM</t>
  </si>
  <si>
    <t>adibashaikh08@gmail.com</t>
  </si>
  <si>
    <t>MAKANI ARENA AMIN</t>
  </si>
  <si>
    <t>rubinamakani@gmail.com</t>
  </si>
  <si>
    <t>IQBAL ANAM UMAR</t>
  </si>
  <si>
    <t>choose2shinediamond@gmail.com</t>
  </si>
  <si>
    <t>CHOWDHARY RAMSHA IQBAL AHMED</t>
  </si>
  <si>
    <t>ramsha.chowdhary96@icloud.com</t>
  </si>
  <si>
    <t>ATTAR SAIMA ASIF</t>
  </si>
  <si>
    <t>attarsaima09@gmail.com</t>
  </si>
  <si>
    <t>KHAN FIZA AKHTAR</t>
  </si>
  <si>
    <t>fizaakhtar2796@gmail.com</t>
  </si>
  <si>
    <t>KHERIWALA SAKINA KHOZEMA</t>
  </si>
  <si>
    <t>sakinakheriwala.sk@gmail.com</t>
  </si>
  <si>
    <t>KHAN ALISHA UMAR</t>
  </si>
  <si>
    <t>alisha.ashh10@gmail.com</t>
  </si>
  <si>
    <t>SYED NIDA SHAUKATALI</t>
  </si>
  <si>
    <t>nidasyed0@yahoo.com</t>
  </si>
  <si>
    <t>SHIRISHA UDAYKUMAR MEGERI</t>
  </si>
  <si>
    <t>shirisha.megeri@gmail.com</t>
  </si>
  <si>
    <t>SAYYED AKTARBI MUBARAK</t>
  </si>
  <si>
    <t>akhtarbisayyed@gmail.com</t>
  </si>
  <si>
    <t>NIMATULLAH</t>
  </si>
  <si>
    <t>khalil.ajez@gmail.com</t>
  </si>
  <si>
    <t>HAQMAL</t>
  </si>
  <si>
    <t>malizada1992@gmail.com</t>
  </si>
  <si>
    <t>ARAI MUHAMMED SAJID MOHAMMED RAFIQ</t>
  </si>
  <si>
    <t>sajidarai@gmail.com</t>
  </si>
  <si>
    <t>SHAIKH HAFZUR REHMAN ZIAUR REHMAN</t>
  </si>
  <si>
    <t>shaikhrehman2468@gmail.com</t>
  </si>
  <si>
    <t>SALEJI AFTAB AHMED</t>
  </si>
  <si>
    <t>ahmedsaleji@gmail.com</t>
  </si>
  <si>
    <t>KHAN NAMAN SHAKEEL</t>
  </si>
  <si>
    <t>namankhan71@gmail.com</t>
  </si>
  <si>
    <t>PATHAN KAMRAN KHAN NASER KHAN</t>
  </si>
  <si>
    <t>kamrankhan3533@gmail.com</t>
  </si>
  <si>
    <t>LASHKARI SABIR ISMAIL</t>
  </si>
  <si>
    <t>sabir.lashkari18@gmail.com</t>
  </si>
  <si>
    <t>VOHRA ABARAR AHMAD</t>
  </si>
  <si>
    <t>abu1vhora@gmail.com</t>
  </si>
  <si>
    <t>SHAHID SHABIR</t>
  </si>
  <si>
    <t>darshahid570@gmail.com</t>
  </si>
  <si>
    <t>MOHD. UMAIR SHAKUR SHAIKH</t>
  </si>
  <si>
    <t>umairshaikh973@gmail.com</t>
  </si>
  <si>
    <t>MOHAMMAD ARIF</t>
  </si>
  <si>
    <t>arif.qasimy@gmail.com</t>
  </si>
  <si>
    <t>SHAIKHJEE AHAD ISHRAT</t>
  </si>
  <si>
    <t>emraanali133@yahoo.com</t>
  </si>
  <si>
    <t>PATEL SARWAR GANI</t>
  </si>
  <si>
    <t>sarwar971@gmail.com</t>
  </si>
  <si>
    <t>ABDALBARI ABDALBAST AMAR</t>
  </si>
  <si>
    <t>abdel1995@gmail.com</t>
  </si>
  <si>
    <t>TINWALA IBRAHIM SAIFUDDIN</t>
  </si>
  <si>
    <t>itinwala365@gmail.com</t>
  </si>
  <si>
    <t>AJMERWALA HUSSAIN ZAHID</t>
  </si>
  <si>
    <t>hussain.ajmerwala786@gmail.com</t>
  </si>
  <si>
    <t>INDOREWALA HAMZA ZAHID</t>
  </si>
  <si>
    <t>hamzaindorewala5359@gmail.com</t>
  </si>
  <si>
    <t>BUGADWALA MUSTAFA FAKHRUDDIN</t>
  </si>
  <si>
    <t>bugadmustafa@gmail.com</t>
  </si>
  <si>
    <t>HASHIM MD YUSUF</t>
  </si>
  <si>
    <t>hashimmdyusuf1621@gmail.com</t>
  </si>
  <si>
    <t>ZEESHAN ALI FIROZ ANJUM</t>
  </si>
  <si>
    <t>zubairizeeshan22@gmail.com</t>
  </si>
  <si>
    <t>TAMBOLI VASIM SADIQUE</t>
  </si>
  <si>
    <t>vasimtamboli.822@gmail.com</t>
  </si>
  <si>
    <t>PATHAN ASEFKHAN NISARKHAN</t>
  </si>
  <si>
    <t>asef.khan238@gmail.com</t>
  </si>
  <si>
    <t>EZZY TAHER KHOZEMA</t>
  </si>
  <si>
    <t>ezzytaher5298@gmail.com</t>
  </si>
  <si>
    <t>EZZY HUSSAIN SHABBIR</t>
  </si>
  <si>
    <t>ezzy.hussain51@gmail.com</t>
  </si>
  <si>
    <t>KHAN SARWAR SARDAR</t>
  </si>
  <si>
    <t>sarwark199@gmail.com</t>
  </si>
  <si>
    <t>BURHANUDIN HUSSAIN</t>
  </si>
  <si>
    <t>playerburhanuddin@gmail.com</t>
  </si>
  <si>
    <t>SHAIKH NADIM ABDULKADAR</t>
  </si>
  <si>
    <t>nadimshaikh14606@gmail.com</t>
  </si>
  <si>
    <t>BIJALE MOHAMMED FAIZ</t>
  </si>
  <si>
    <t>mohammadbijle@yahoo.com</t>
  </si>
  <si>
    <t>DAFEDAR UZAR MOHAMMED RAFIQUE</t>
  </si>
  <si>
    <t>dafedar.uzair18@gmail.com</t>
  </si>
  <si>
    <t>ABDUL KADIR SHIVGHARWALA</t>
  </si>
  <si>
    <t>abdulkadir52.7862@yahoo.com</t>
  </si>
  <si>
    <t>TAHIR TANWAR</t>
  </si>
  <si>
    <t>tahirtanwar40@gmail.com</t>
  </si>
  <si>
    <t>SYED MUBASSHIR ALI</t>
  </si>
  <si>
    <t>mohsinsyed36@gmail.com</t>
  </si>
  <si>
    <t>QURESHI FAIZALI ANJUM AHMED</t>
  </si>
  <si>
    <t>faizaliq1996@gmail.com</t>
  </si>
  <si>
    <t>BASIQ FAROOQ KHAN</t>
  </si>
  <si>
    <t>basiqk3@gmail.com</t>
  </si>
  <si>
    <t>KHAN ADIL YUNUS</t>
  </si>
  <si>
    <t>khanadilnoorie01@gmail.com</t>
  </si>
  <si>
    <t>RAHMANI MAHEMOODUR RAHMAN ZIYAUR RAHMAN</t>
  </si>
  <si>
    <t>rmrzr62@gmail.com</t>
  </si>
  <si>
    <t>ULDE KHUBEB ATIQUE</t>
  </si>
  <si>
    <t>asimrocks96@gmail.com@gmail.com</t>
  </si>
  <si>
    <t>SHAIKH IRSHAD ILYAS</t>
  </si>
  <si>
    <t>irshad.shaikh17@yahoo.com</t>
  </si>
  <si>
    <t>MALLICK AFSAR ABBAS</t>
  </si>
  <si>
    <t>afsar8975596695@gmail.com</t>
  </si>
  <si>
    <t>SHAIKH ARBAZ HUSSAIN</t>
  </si>
  <si>
    <t>irbaz.ventures@gmail.com</t>
  </si>
  <si>
    <t>SYED FUZAIL VIKAR</t>
  </si>
  <si>
    <t>fuzail_syeed@icloud.com</t>
  </si>
  <si>
    <t>SONAWANE LALIT RAJESH</t>
  </si>
  <si>
    <t>lalitsonawane123@gmail.com</t>
  </si>
  <si>
    <t>MANNUR MOHAMMED AATIF KAUSAR SALIM</t>
  </si>
  <si>
    <t>aatif.mannur786@gmail.com</t>
  </si>
  <si>
    <t>PATEL MOHD TAIYAB SULTAN</t>
  </si>
  <si>
    <t>taiyabpatel@yahoo.in</t>
  </si>
  <si>
    <t>altamashbeast7269@gmail.com</t>
  </si>
  <si>
    <t>SHAIKH SAIF ALI ISMAIL</t>
  </si>
  <si>
    <t>shaikhsaifu789@gmail.com</t>
  </si>
  <si>
    <t>MOHAMAD SAFIR</t>
  </si>
  <si>
    <t>kabir.mehrzad@gmail.com</t>
  </si>
  <si>
    <t>SAIB AYUB DAR</t>
  </si>
  <si>
    <t>saibdar@gmail.com</t>
  </si>
  <si>
    <t>SAYYED ADIL ASHRAF ALI</t>
  </si>
  <si>
    <t>sayyedadil8823@gmail.com</t>
  </si>
  <si>
    <t>KAMBLE KEDAR RAVINDRA</t>
  </si>
  <si>
    <t>kedarkamble6789@gmail.com</t>
  </si>
  <si>
    <t>KHAN YASMEEN MUSHTAQUE AHMAD</t>
  </si>
  <si>
    <t>yasmeenkhan2031@gmail.com</t>
  </si>
  <si>
    <t>T.Y.B.C.A</t>
  </si>
  <si>
    <t>ANSARI AFROZ SALEEM</t>
  </si>
  <si>
    <t>afrozrox786@gmail.com</t>
  </si>
  <si>
    <t>SHAIKH MOHAMMADI NUSRAT</t>
  </si>
  <si>
    <t>mohammadisk1998@gmail.com</t>
  </si>
  <si>
    <t>MOULAVI TANZILA MEHAMADRAFI</t>
  </si>
  <si>
    <t>tanzeelamoulavi@gmail.com</t>
  </si>
  <si>
    <t>JEENA TANUJA MOHAN SINGH</t>
  </si>
  <si>
    <t>taniya.r.ja@gmail.com</t>
  </si>
  <si>
    <t>GHADGE SHIVANI NARAYAN</t>
  </si>
  <si>
    <t>iamshivani1997@gmail.com</t>
  </si>
  <si>
    <t>SHAIKH AFREEN ABDUL</t>
  </si>
  <si>
    <t>afreeenshaikh789@gmail.com</t>
  </si>
  <si>
    <t>SAYYED SEEMA PARVEEN SHOUKAT</t>
  </si>
  <si>
    <t>sayyedseema9604@gmail.com</t>
  </si>
  <si>
    <t>SHALINI PANDEY</t>
  </si>
  <si>
    <t>pandeyshalini37@gmail.com</t>
  </si>
  <si>
    <t>TAJMAT AMMARA IRFAN</t>
  </si>
  <si>
    <t>tajmat.ammara@gmail.com</t>
  </si>
  <si>
    <t>NALBAND ASMAT AMEER</t>
  </si>
  <si>
    <t>asmatnalband151@gmail.com</t>
  </si>
  <si>
    <t>PEERZADE ZUNERA SHAKEEL AHMED</t>
  </si>
  <si>
    <t>samreen1807@yahoo.com</t>
  </si>
  <si>
    <t>SHAIKH SABA NAEEM</t>
  </si>
  <si>
    <t>shaikhsaba422@gmail.com</t>
  </si>
  <si>
    <t>AWAD SHWETA SUNIL</t>
  </si>
  <si>
    <t>shwetaawad00@gmail.com</t>
  </si>
  <si>
    <t>MOMIN RAHILA SALLAUDDIN</t>
  </si>
  <si>
    <t>rahilamomin97@gmail.com</t>
  </si>
  <si>
    <t>MUTWALLI IBTESAM ALTAFHUSEN</t>
  </si>
  <si>
    <t>altaf9169m@gmail.com</t>
  </si>
  <si>
    <t>SHAIKH SANIYA ASIF</t>
  </si>
  <si>
    <t>sanuu7129@gmail.com</t>
  </si>
  <si>
    <t>JAMPLE APURVA LAXMAN</t>
  </si>
  <si>
    <t>jampleapurwa@gmail.com</t>
  </si>
  <si>
    <t>KAZI GAZALA MUSTAFA</t>
  </si>
  <si>
    <t>gazalakazi4@gmail.com.</t>
  </si>
  <si>
    <t>DAUNDKAR MAYUREE MUKUND</t>
  </si>
  <si>
    <t>mayurock.daundkar@gmail.com</t>
  </si>
  <si>
    <t>RAMANADULA KATHERENE JOHNSON</t>
  </si>
  <si>
    <t>katherene93@gmail.com</t>
  </si>
  <si>
    <t>SHAIKH FARHEEN YAKUB</t>
  </si>
  <si>
    <t>farheenshaikh823@gmail.com</t>
  </si>
  <si>
    <t>MAHEDI RAZAKHATOON ILIYAS</t>
  </si>
  <si>
    <t>razamahedi1998@gmail.com</t>
  </si>
  <si>
    <t>TASNIM MANSOOR MOHMD ALI KULEIB</t>
  </si>
  <si>
    <t>taskuleib@gmail.com</t>
  </si>
  <si>
    <t>TAMBOLI RAFAT SALIM</t>
  </si>
  <si>
    <t>tambolirafat97@gmail.com</t>
  </si>
  <si>
    <t>BALGOND SUPRIYA SANKAPPA</t>
  </si>
  <si>
    <t>supriyabalgond@gmail.com</t>
  </si>
  <si>
    <t>RAGHWACHARI GEETA JAIKUMAR</t>
  </si>
  <si>
    <t>YERRAPALEM KAVITHA</t>
  </si>
  <si>
    <t>naveenyerapallam@gmail.com</t>
  </si>
  <si>
    <t>SUTAR SAPNA TARASINGH</t>
  </si>
  <si>
    <t>sapnasutar147@gmail.com</t>
  </si>
  <si>
    <t>KHUTE KSHITIJA DHANAJI</t>
  </si>
  <si>
    <t>kshitijakhute1212@gmail.com</t>
  </si>
  <si>
    <t>MUJAWAR KARISHMA NISAR</t>
  </si>
  <si>
    <t>nisar.raashid@gmail.com</t>
  </si>
  <si>
    <t>SHAIKH SALMA ABDUL RAZZAQUE</t>
  </si>
  <si>
    <t>sksalma4321@gmail.com</t>
  </si>
  <si>
    <t>YEZDI IRAM FATEMA SHABAN ALI</t>
  </si>
  <si>
    <t>iramyezdi@gmail.com</t>
  </si>
  <si>
    <t>MEMON ANAM IMTIYAZ</t>
  </si>
  <si>
    <t>memonanam02@gmail.com</t>
  </si>
  <si>
    <t>KHAN SIDRAH NASIR</t>
  </si>
  <si>
    <t>sidrahkhan27@gmail.com</t>
  </si>
  <si>
    <t>SAJJAN ZAINAB AZAZ</t>
  </si>
  <si>
    <t>zainabsajjan@gmail.com</t>
  </si>
  <si>
    <t>SAJJAN FARZEEN RIYAZ</t>
  </si>
  <si>
    <t>farzeensajjan16@gmail.com</t>
  </si>
  <si>
    <t>SHAIKH FIRDAUS HANIF</t>
  </si>
  <si>
    <t>shaikhfirdaus17@gmail.com</t>
  </si>
  <si>
    <t>RANGREZ MEENAZ MOHAMMADALI</t>
  </si>
  <si>
    <t>meenazrangrez149@gmail.com.</t>
  </si>
  <si>
    <t>SHAIKH AASMA YUSUF</t>
  </si>
  <si>
    <t>aasmayusuf786@gmail.com</t>
  </si>
  <si>
    <t>KHAN HEENA ISMAIL</t>
  </si>
  <si>
    <t>heenakhan876.hk@gmail.com</t>
  </si>
  <si>
    <t>SHAIKH SHAMEEN SALEEM</t>
  </si>
  <si>
    <t>sk.shamins@gmail.com</t>
  </si>
  <si>
    <t>SHAIKH AFREEN HANIF</t>
  </si>
  <si>
    <t>18afreeen@gmail.com</t>
  </si>
  <si>
    <t>KHAN AYESHABI SHAIR</t>
  </si>
  <si>
    <t>kaishasweet786@gmail.com</t>
  </si>
  <si>
    <t>YADAV SANGEETA BHOLANATH</t>
  </si>
  <si>
    <t>sangeetaby@gmail.com</t>
  </si>
  <si>
    <t>SHAIKH ZEBA ZAKIR</t>
  </si>
  <si>
    <t>zak2793zak@gmail.com</t>
  </si>
  <si>
    <t>ROBINA KHATOON</t>
  </si>
  <si>
    <t>ansarirobina845@gmail.com</t>
  </si>
  <si>
    <t>SAYED AYMAN MUZZAMIL</t>
  </si>
  <si>
    <t>aymansayed644@gmail.com</t>
  </si>
  <si>
    <t>PATHAN HEENA AHMAD</t>
  </si>
  <si>
    <t>heenapathan@gmail.com</t>
  </si>
  <si>
    <t>PEERJADE PATIL BASIRUNNISA BABASAHEB</t>
  </si>
  <si>
    <t>peerzadeu42@gmail.com</t>
  </si>
  <si>
    <t>SAYYAD ASHANA JAKIR</t>
  </si>
  <si>
    <t>ash82608@gmail.com</t>
  </si>
  <si>
    <t>BANEDAR ZUVERIA VAJEED</t>
  </si>
  <si>
    <t>juhijuhi@gmail.com</t>
  </si>
  <si>
    <t>KHAN NIKHAT LAAYAQ</t>
  </si>
  <si>
    <t>nikhat.khanl97@gmail.com</t>
  </si>
  <si>
    <t>SHAIKH MEHJABEEN SADIQ</t>
  </si>
  <si>
    <t>skmahjabeen@gmail.com</t>
  </si>
  <si>
    <t>ALI AHMAD ALI ZAHEER</t>
  </si>
  <si>
    <t>SHAIKH NAZIM SHABBIR</t>
  </si>
  <si>
    <t>nazim0007869@gmail.com</t>
  </si>
  <si>
    <t>SHAIKH MUBBASHIR HAMIDUR REHMAN</t>
  </si>
  <si>
    <t>mubashirsk1995@gmail.com</t>
  </si>
  <si>
    <t>BAGWAN SHAHABAJ AKBAR</t>
  </si>
  <si>
    <t>SHAIKH ASIM ASHFAQUE</t>
  </si>
  <si>
    <t>shaikhasim1999@gmail.com</t>
  </si>
  <si>
    <t>SAYED MUZAMMIL SAEED</t>
  </si>
  <si>
    <t>muzammil6202@gmail.com</t>
  </si>
  <si>
    <t>SIRONJWALA MURTAZA ABBAS</t>
  </si>
  <si>
    <t>murtaza52531997@gmail.com</t>
  </si>
  <si>
    <t>ANSARI FARHAN AHMED IRFAN AHMED</t>
  </si>
  <si>
    <t>F.ansari1488@gmail.com</t>
  </si>
  <si>
    <t>ANSARI AMIR HAMZA MOHD FAHIM</t>
  </si>
  <si>
    <t>hmzansari@gmail.com</t>
  </si>
  <si>
    <t>SHAIKH NASIR NISAR</t>
  </si>
  <si>
    <t>nasir.shaikh0396@gmail.com</t>
  </si>
  <si>
    <t>KHAIRE AKSHAY RAMESH</t>
  </si>
  <si>
    <t>akshaykhaire60@gmail.com</t>
  </si>
  <si>
    <t>SAYYED ROSHAN MUSTUFA</t>
  </si>
  <si>
    <t>roshansayyed07@gmail.com</t>
  </si>
  <si>
    <t>mtrunk242@gmail.com</t>
  </si>
  <si>
    <t>SHAIKH AMIN JAVED</t>
  </si>
  <si>
    <t>ameenshaikh79@gmail.com</t>
  </si>
  <si>
    <t>SHAIKH MOHAMMEDSAAD ELIYAS</t>
  </si>
  <si>
    <t>mohammedsaad.shkh@gmail.com</t>
  </si>
  <si>
    <t>ZARI SAHIL ALAMGIR</t>
  </si>
  <si>
    <t>313saad313@gmail.com</t>
  </si>
  <si>
    <t>PATHAN NUMAN NOMAN KAYYUM</t>
  </si>
  <si>
    <t>npathan009@gmail.com</t>
  </si>
  <si>
    <t>ALAND ARKAN ALI ABDUL SATTAR</t>
  </si>
  <si>
    <t>arkaanalialand@gmail.com</t>
  </si>
  <si>
    <t>ANSARI SUFIYAN SOHAIL</t>
  </si>
  <si>
    <t>sufyan143t@gmail.com</t>
  </si>
  <si>
    <t>KHAN NAWAZ SALIM</t>
  </si>
  <si>
    <t>samkd310@gmail.com</t>
  </si>
  <si>
    <t>KHAN MUDASSIR AFSAR</t>
  </si>
  <si>
    <t>muddassirkhan43@yahoo.com</t>
  </si>
  <si>
    <t>SHAIKH VIKAR AHMED ABDUL MAJEED</t>
  </si>
  <si>
    <t>shaikhvikar151997@gmail.com</t>
  </si>
  <si>
    <t>QURESHI MOHAMMED AWEZ AZHAR</t>
  </si>
  <si>
    <t>awezq31313@gmail.com</t>
  </si>
  <si>
    <t>BAGWAN SHAIBAZ HAROON</t>
  </si>
  <si>
    <t>shaibaz.bagwan420@gmail.com</t>
  </si>
  <si>
    <t>BAGWAN ARBAZ ISMAIL</t>
  </si>
  <si>
    <t>arbazbagwan40@gmail.com</t>
  </si>
  <si>
    <t>KHAN NAUSHAD AJAZ</t>
  </si>
  <si>
    <t>naushadkhan8888530@gmail.com</t>
  </si>
  <si>
    <t>AGA BILAL ARIF</t>
  </si>
  <si>
    <t>bilalaga420@gmail.com</t>
  </si>
  <si>
    <t>ATAR NUJIB YUNUS</t>
  </si>
  <si>
    <t>nujibatar@gmail.com</t>
  </si>
  <si>
    <t>SINHA GOURAV GOUR CHAND SINHA</t>
  </si>
  <si>
    <t>gsinha375@gmail.com</t>
  </si>
  <si>
    <t>SHAIKH FAIZAAN ARIF</t>
  </si>
  <si>
    <t>smile4you.faizaanshaikh@gmail.com.</t>
  </si>
  <si>
    <t>INAMDAR MUHAMMED HUZEIFA MUHAMMED</t>
  </si>
  <si>
    <t>huzeifa441@gmail.com</t>
  </si>
  <si>
    <t>SAYYED HUZEFA MAAZ</t>
  </si>
  <si>
    <t>huzefas1997@gmail.com</t>
  </si>
  <si>
    <t>SHAIKH SADDAM HUSEN</t>
  </si>
  <si>
    <t>saddam.h.shaikh313@gmail.com</t>
  </si>
  <si>
    <t>SHAIKH MUSAIB RIYAZ</t>
  </si>
  <si>
    <t>musaib.sk98@gmail.com</t>
  </si>
  <si>
    <t>KHAN RAFI AHMED MUSHTAQUE</t>
  </si>
  <si>
    <t>rsk123073@gmail.com</t>
  </si>
  <si>
    <t>SAYYED SHADAB ASLAM</t>
  </si>
  <si>
    <t>shadab950sayyed@gmail.com</t>
  </si>
  <si>
    <t>KHAN AKIB ADAM</t>
  </si>
  <si>
    <t>akibkhan2833@gmail.com</t>
  </si>
  <si>
    <t>SHAIKH MUBIN SAMEER</t>
  </si>
  <si>
    <t>mubeenshaikh6@gmail.com</t>
  </si>
  <si>
    <t>SHAIKH ABDULLAH KAMALAHMAD</t>
  </si>
  <si>
    <t>SHAIKH AMAAN ABDUL KHADEER</t>
  </si>
  <si>
    <t>shaikhamaan9090@gmail.com.</t>
  </si>
  <si>
    <t>SHAIKH HUZEFA FAROOQUE</t>
  </si>
  <si>
    <t>farmanshaikh111@yahoo.co.in</t>
  </si>
  <si>
    <t>MOMIN SARFRAZ SULEMAN</t>
  </si>
  <si>
    <t>mominsarfraz6677@gmail.com</t>
  </si>
  <si>
    <t>KAZI ANAS MOHAMMED</t>
  </si>
  <si>
    <t>anaskazi64132@gmail.com</t>
  </si>
  <si>
    <t>SHAIKH HUZAIFA MOINUDDIN</t>
  </si>
  <si>
    <t>amanshaikhneo@gmail.com</t>
  </si>
  <si>
    <t>BANDARKAR UMAIR SIRAJUDDIN</t>
  </si>
  <si>
    <t>umair30597@gmail.com</t>
  </si>
  <si>
    <t>MANSOORI ADIL IQBAL</t>
  </si>
  <si>
    <t>KHAN ASHRAF AKRAM</t>
  </si>
  <si>
    <t>SHAIKH ARBAZ AFZAL</t>
  </si>
  <si>
    <t>arbazshaikh24@gmail.com</t>
  </si>
  <si>
    <t>NAZIR SAMEET SAMIULLAH</t>
  </si>
  <si>
    <t>sam.nazir@gmail.com</t>
  </si>
  <si>
    <t>SHAIKH AQUIB SHAHID</t>
  </si>
  <si>
    <t>shaihaquib072@gmail.com</t>
  </si>
  <si>
    <t>MD. AAMIR ALTAF AH.</t>
  </si>
  <si>
    <t>mdaamir122@gmail.com</t>
  </si>
  <si>
    <t>SHAIKH ABRAR ASHFAQUE</t>
  </si>
  <si>
    <t>abrarshaikh305024@gmail.com</t>
  </si>
  <si>
    <t>SK AARISH HUSSAIN</t>
  </si>
  <si>
    <t>aarishhussain62@gmail.com</t>
  </si>
  <si>
    <t>SAYED ABDULLAH ABDUL SATTAR</t>
  </si>
  <si>
    <t>aboodsayed03196@gmail.com</t>
  </si>
  <si>
    <t>SHAIKH SAAD AJAZ</t>
  </si>
  <si>
    <t>saad84575@gmail.com</t>
  </si>
  <si>
    <t>SHAIKH FAIZAL YAKUB</t>
  </si>
  <si>
    <t>faisalshaikh2721@rediffmail.com</t>
  </si>
  <si>
    <t>FADUL</t>
  </si>
  <si>
    <t>alhurane313@gmail.com</t>
  </si>
  <si>
    <t>NASHEEM MOHAMMED</t>
  </si>
  <si>
    <t>djnash39@gmail.com</t>
  </si>
  <si>
    <t>SAYYED FAYEEM RAFIQ</t>
  </si>
  <si>
    <t>fayeemsayyed898@gmail.com</t>
  </si>
  <si>
    <t>SHAIKH MOHD ZAHID AYAZ</t>
  </si>
  <si>
    <t>crusherzahid93@gmail.com</t>
  </si>
  <si>
    <t>SHAIKH ALISHA IBRAHIM</t>
  </si>
  <si>
    <t>alisha3july85@gmail.com</t>
  </si>
  <si>
    <t>SHAIKH SABA YASIN</t>
  </si>
  <si>
    <t>ssabashaikhy@gmail.com</t>
  </si>
  <si>
    <t>SHAIKH AMREEN HASHYMUDDIN</t>
  </si>
  <si>
    <t>amreenshaikh7070@gmail.com</t>
  </si>
  <si>
    <t>VISHWAKARMA MENAKA RAMMILAN</t>
  </si>
  <si>
    <t>menakavishwakarma03@gmail.com</t>
  </si>
  <si>
    <t>CHAGALA AFFRIN MOHAMMAD RAFIQUE</t>
  </si>
  <si>
    <t>affrinchhagala@gmail.com</t>
  </si>
  <si>
    <t>YADAV RUCHI RAMESHCHAND</t>
  </si>
  <si>
    <t>ruchirameshyadav@gmail.com</t>
  </si>
  <si>
    <t>SHAIKH MEHWASH BANO MOHAMMED ZAFAR</t>
  </si>
  <si>
    <t>zmehwashshaikh@gmail.com</t>
  </si>
  <si>
    <t>BAGWAN AFREEN SALIM</t>
  </si>
  <si>
    <t>bagwanafreen6@gmail.com</t>
  </si>
  <si>
    <t>KUMAVAT KAVITA NARENDRAKUMAR</t>
  </si>
  <si>
    <t>kavitakumavat001@gmail.com</t>
  </si>
  <si>
    <t>KHAN IRAM MUSA</t>
  </si>
  <si>
    <t>www.shabanak2008@gmail.com</t>
  </si>
  <si>
    <t>SAYYED ARSHIYA ABDUL HAMID</t>
  </si>
  <si>
    <t>arshiyaneha786@rediffmail.com</t>
  </si>
  <si>
    <t>SHAIKH KAUSAR LATIF</t>
  </si>
  <si>
    <t>kausharshaikh066@gmail.com</t>
  </si>
  <si>
    <t>SHAIKH RUKHSAR SAEED</t>
  </si>
  <si>
    <t>rukhsar786sahikh12@gmail.com</t>
  </si>
  <si>
    <t>SAYYED SHIFA INAYATHULLAH</t>
  </si>
  <si>
    <t>shifa97sayyed@gmail.com</t>
  </si>
  <si>
    <t>SHAIKH AALIYA PARVEZ</t>
  </si>
  <si>
    <t>aaliyashaikh2727@gmail.com</t>
  </si>
  <si>
    <t>BALBATTI MARIYAM IBRAHIM</t>
  </si>
  <si>
    <t>balbattimaryam12@gmail.com</t>
  </si>
  <si>
    <t>MEMON ZEBA AHMED</t>
  </si>
  <si>
    <t>zebamemon123.zm@gmail.com</t>
  </si>
  <si>
    <t>SHAIKH BUSHRA ARIF</t>
  </si>
  <si>
    <t>shaikhbushraa59@gmail.com</t>
  </si>
  <si>
    <t>AHIR MADHURA MAHENDRA</t>
  </si>
  <si>
    <t>madhuraahir22@gmail.com</t>
  </si>
  <si>
    <t>SHAIKH RUKHASAR AMIR</t>
  </si>
  <si>
    <t>ruksarshaikh54@gmail.com</t>
  </si>
  <si>
    <t>YADAV PURVA VIJAY</t>
  </si>
  <si>
    <t>yadavpurva25@gmail.com</t>
  </si>
  <si>
    <t>SHAIKH AYESHA JAMAL</t>
  </si>
  <si>
    <t>SHAIKH FARIDA HANIF</t>
  </si>
  <si>
    <t>faridashaikh728@gmail.com</t>
  </si>
  <si>
    <t>SHAIKH MEHERISH RAMJAN</t>
  </si>
  <si>
    <t>meherish81@gmail.com</t>
  </si>
  <si>
    <t>MITKARI RUKHSAR IQBAL</t>
  </si>
  <si>
    <t>mm.rukhsar@gmail.com</t>
  </si>
  <si>
    <t>MAKANDAR SAMREEN USMAN</t>
  </si>
  <si>
    <t>samreenmakandar44@gmail.com</t>
  </si>
  <si>
    <t>SHAIKH HAFIZA BABU</t>
  </si>
  <si>
    <t>hafiza.shaikh9507@gmail.com</t>
  </si>
  <si>
    <t>KHAN ZOYA SHERMALIK</t>
  </si>
  <si>
    <t>zoyaskhn786@gmail.com</t>
  </si>
  <si>
    <t>MAKASARE CHRISTINA SUNIL</t>
  </si>
  <si>
    <t>christinamakasare@gmail.com</t>
  </si>
  <si>
    <t>SAYYED ZAVERIYA AZHER</t>
  </si>
  <si>
    <t>Zaveriyasayyed.00@gmail.com</t>
  </si>
  <si>
    <t>DAHIHANDE KIRTI RAMDAS</t>
  </si>
  <si>
    <t>kirti.dahihande1005@gmail.com</t>
  </si>
  <si>
    <t>THAKKAR NAYANABEN JAYRAM</t>
  </si>
  <si>
    <t>nainathakker96@gmail.com</t>
  </si>
  <si>
    <t>MUJAWAR SHAHEEN RASOOL</t>
  </si>
  <si>
    <t>shaheenmujawar21@gmail.com</t>
  </si>
  <si>
    <t>shaikhaaliya123@gmail.com</t>
  </si>
  <si>
    <t>MALEKPURWALA ZAINAB KUTUB</t>
  </si>
  <si>
    <t>zainabmalekpurwala@gmail.com</t>
  </si>
  <si>
    <t>SAMNANI ATIFA SHIRAJHUSAIN</t>
  </si>
  <si>
    <t>atifasamnani@gmail.com</t>
  </si>
  <si>
    <t>SHAIKH SIMRAN KASAM</t>
  </si>
  <si>
    <t>shaikh8624simran@gmail.com</t>
  </si>
  <si>
    <t>PATANGE SNEHA AMAR</t>
  </si>
  <si>
    <t>patangesnehal1992@gmail.com</t>
  </si>
  <si>
    <t>PATIL POONAM BHAU</t>
  </si>
  <si>
    <t>113patilpoonam@gmail.com</t>
  </si>
  <si>
    <t>SHAIKH SANA ILYAS</t>
  </si>
  <si>
    <t>sanashaikh84242@gmail.com</t>
  </si>
  <si>
    <t>KHAN FARHEEN NASIR</t>
  </si>
  <si>
    <t>khanfarheenpune@gmail.com</t>
  </si>
  <si>
    <t>PAWAR MOHINI LALASAHEB</t>
  </si>
  <si>
    <t>mohinipawar4912@gmail.com</t>
  </si>
  <si>
    <t>SHAIKH SHIREEN JAVED</t>
  </si>
  <si>
    <t>Shireenshaikh219@gmail.com</t>
  </si>
  <si>
    <t>GAIKWAD ASHWINI RAVINDRA</t>
  </si>
  <si>
    <t>avirock14@gmail.com</t>
  </si>
  <si>
    <t>MOKASHI ARSHIN BANO FEROZ KHAN</t>
  </si>
  <si>
    <t>khanarshin7@gmail.com</t>
  </si>
  <si>
    <t>PATHAN FARHEEN BANO MOHAMMED RAFIQUE</t>
  </si>
  <si>
    <t>farheen3300@gmail.com</t>
  </si>
  <si>
    <t>PARDESHI RAJNI RAJU</t>
  </si>
  <si>
    <t>rajnipardeshi03@gmail.com</t>
  </si>
  <si>
    <t>SAMAN QUAMAR</t>
  </si>
  <si>
    <t>samanquamar97@gmail.com</t>
  </si>
  <si>
    <t>SHRAVAINI MALSANI RAGURAMAIAH</t>
  </si>
  <si>
    <t>mshravani352@gmail.com</t>
  </si>
  <si>
    <t>SHAIKH SAMINA SULTAN</t>
  </si>
  <si>
    <t>saminashaikh424@gmail.com</t>
  </si>
  <si>
    <t>NASARJANG SANA JILANI</t>
  </si>
  <si>
    <t>sana8975206962@gmail.com</t>
  </si>
  <si>
    <t>KAZI ZEBA ALAM</t>
  </si>
  <si>
    <t>zebaalamkazi@gmail.com</t>
  </si>
  <si>
    <t>AMARJINTHA MADHAVI SHRINIVAS</t>
  </si>
  <si>
    <t>sandhyamadiwal15@gmail.com</t>
  </si>
  <si>
    <t>KHAN AMRIN RAFIK</t>
  </si>
  <si>
    <t>khanamrin3045@gmail.com</t>
  </si>
  <si>
    <t>SHAIKH FARZEEN IQBAL</t>
  </si>
  <si>
    <t>Farzeesk9090@gmail.com</t>
  </si>
  <si>
    <t>SHAIKH SHABNAM HASAN</t>
  </si>
  <si>
    <t>sshabnam327@gmail.com</t>
  </si>
  <si>
    <t>SHAIKH RUKHSAR VAZIR</t>
  </si>
  <si>
    <t>rukhsarshaikh143.rs@gmail.com</t>
  </si>
  <si>
    <t>JHOJA BUSHRA SALIM AHMED</t>
  </si>
  <si>
    <t>bushrajhoja@Gmail.com</t>
  </si>
  <si>
    <t>SHAIKH SANIYA ASLAM</t>
  </si>
  <si>
    <t>s.saniya@ymail.com</t>
  </si>
  <si>
    <t>TAMBOLI NIDA SHABBIR</t>
  </si>
  <si>
    <t>1309nidashabbir123@gmail.com</t>
  </si>
  <si>
    <t>SHAIKH FARHEEN ABDUL RAZZAQUE</t>
  </si>
  <si>
    <t>farheen579@hotmail.com</t>
  </si>
  <si>
    <t>SAYYED HAFIZA VAZEER</t>
  </si>
  <si>
    <t>azrahsayyed78678@gmail.com</t>
  </si>
  <si>
    <t>sk.muskan2007@gmail.com</t>
  </si>
  <si>
    <t>DIVTE SONAM RAMESH</t>
  </si>
  <si>
    <t>sonamdivte123@gmail.com</t>
  </si>
  <si>
    <t>PATHAN NAJMABI YUSUF</t>
  </si>
  <si>
    <t>afrinpathan159@gmail.com</t>
  </si>
  <si>
    <t>MADIWAL SANDHYA SIDRAM</t>
  </si>
  <si>
    <t>SAYYED SAMREEN DILAWAR</t>
  </si>
  <si>
    <t>samreensayyed05@gmail.com</t>
  </si>
  <si>
    <t>KHAN ATIYA FEROZ</t>
  </si>
  <si>
    <t>katiyakhan1997@gmail.com</t>
  </si>
  <si>
    <t>SHAIKH MEHVISH ZAKIR</t>
  </si>
  <si>
    <t>mehvishshaikh97@gmail.com</t>
  </si>
  <si>
    <t>MUTHUKONDU MAMTA LAXMAIAH</t>
  </si>
  <si>
    <t>mamtamuthukondu184@gmail.com</t>
  </si>
  <si>
    <t>SHAIKH SAMREEN ZAHID</t>
  </si>
  <si>
    <t>samreen.zshaikh@gmail.com</t>
  </si>
  <si>
    <t>SAYYED RUBINA NURUL IMAN</t>
  </si>
  <si>
    <t>rubinasayyed456@yahoo.com</t>
  </si>
  <si>
    <t>PARKAR JUVERIA ABDULRAHIMAN</t>
  </si>
  <si>
    <t>parkarjuveriya@yahoo.in</t>
  </si>
  <si>
    <t>BAGWAN ASIYA MUSTAK</t>
  </si>
  <si>
    <t>mudassarnarwade88@yahoo.com</t>
  </si>
  <si>
    <t>LOKHANDWALA ZAINAB JAVED</t>
  </si>
  <si>
    <t>zainablokhandwala6@gmail.com</t>
  </si>
  <si>
    <t>MADDLEA HEMLATA PULLANNA</t>
  </si>
  <si>
    <t>hemlatamaddela@gmail.com</t>
  </si>
  <si>
    <t>SHAIKH FATEMA FAROOQUE</t>
  </si>
  <si>
    <t>fs19738@gmail.com</t>
  </si>
  <si>
    <t>SHAIKH MASIRA AFZAL</t>
  </si>
  <si>
    <t>shaikhmasira78@gmail.com</t>
  </si>
  <si>
    <t>TELAGALLA PUSHPA SIDHAYA</t>
  </si>
  <si>
    <t>NAGARWALA AIMAN ZOHER</t>
  </si>
  <si>
    <t>armannagarwala53@gmail.com</t>
  </si>
  <si>
    <t>PAWAR SHWETA ASHOK</t>
  </si>
  <si>
    <t>23.spawar@gmail.com</t>
  </si>
  <si>
    <t>SHAIKH AYESHA FARUKH</t>
  </si>
  <si>
    <t>ayeshash97@gmail.com</t>
  </si>
  <si>
    <t>NALBAND SHAHEENBANU USMAN</t>
  </si>
  <si>
    <t>shaheen28.sn@gmail.com</t>
  </si>
  <si>
    <t>SWAMY RAYHA GANESH</t>
  </si>
  <si>
    <t>rayhaswamy149@gmail.com</t>
  </si>
  <si>
    <t>SHAIKH NEHAR ABDULNABI</t>
  </si>
  <si>
    <t>neharshaikh91@gmail.com</t>
  </si>
  <si>
    <t>DEVAR HEMESHWARI MADI</t>
  </si>
  <si>
    <t>hemeshwaridevar1996@gmail.com</t>
  </si>
  <si>
    <t>DONGARI MONICA VENKATRAM</t>
  </si>
  <si>
    <t>monicadongari123@gmail.com</t>
  </si>
  <si>
    <t>KHAN SAFA MEHMOOD</t>
  </si>
  <si>
    <t>khansafa128@gmail.com</t>
  </si>
  <si>
    <t>SHAIKH SHAZIYA SADIQUE</t>
  </si>
  <si>
    <t>shaikhshaziya902@gmail.com</t>
  </si>
  <si>
    <t>CHOUDHARY KAVITA GAMNARAM</t>
  </si>
  <si>
    <t>kavitamchoudhary22@gmail.com</t>
  </si>
  <si>
    <t>SHAIKH SHABNAM JAMALUDDIN</t>
  </si>
  <si>
    <t>shaikhshabnam019@gmail.com</t>
  </si>
  <si>
    <t>JAGTAP MANDIRA SURESH</t>
  </si>
  <si>
    <t>jagtapmandira@gmail.com</t>
  </si>
  <si>
    <t>KALOKHE SHIVANI RAVINDRA</t>
  </si>
  <si>
    <t>shivanikalokhe05@gmail.com</t>
  </si>
  <si>
    <t>SHAIKH RUHI ABDULREHMAN</t>
  </si>
  <si>
    <t>roohamy@gmail.com</t>
  </si>
  <si>
    <t>SHAIKH HEENA AZIZ</t>
  </si>
  <si>
    <t>heena.dj1997@gmail.com</t>
  </si>
  <si>
    <t>SAYYED SOFIYA MUBARAK</t>
  </si>
  <si>
    <t>sayyedsofiya6@gmail.com</t>
  </si>
  <si>
    <t>FATEPURI RASHIDA MUSTUFA</t>
  </si>
  <si>
    <t>rashufatepuri@gmail.com</t>
  </si>
  <si>
    <t>SHAIKH SANA FATIMA ABDUL SAMAD</t>
  </si>
  <si>
    <t>sk.sana1302@gmail.com</t>
  </si>
  <si>
    <t>ESTHAR P PALANI</t>
  </si>
  <si>
    <t>estharpalani.1998@gmail.com</t>
  </si>
  <si>
    <t>PATHAN MOHAMADI FIROZ</t>
  </si>
  <si>
    <t>pathanmohamadi@gmail.com</t>
  </si>
  <si>
    <t>PARTAPPURI RUQAIYYAH TAHER</t>
  </si>
  <si>
    <t>ruk2428@gmail.com</t>
  </si>
  <si>
    <t>SHAIKH SALEHA HAJI QASAM</t>
  </si>
  <si>
    <t>ssaleha1105@gmail.com</t>
  </si>
  <si>
    <t>KUSHWA MANASI ASHOK</t>
  </si>
  <si>
    <t>manasi.kushwah25@gmail.com</t>
  </si>
  <si>
    <t>BHARMAL MUNIRA TAIYEB</t>
  </si>
  <si>
    <t>bharmalmunira52@gmail.com</t>
  </si>
  <si>
    <t>SHAIKH SABEEHA SALIM</t>
  </si>
  <si>
    <t>shaikhsabeeha14@gmail.com</t>
  </si>
  <si>
    <t>KHAMGAONWALA ZAINAB KHURSHEED</t>
  </si>
  <si>
    <t>khzainab000@gmail.com</t>
  </si>
  <si>
    <t>ANSARI SANOBAR ABDUL JABBAR</t>
  </si>
  <si>
    <t>sanobaransari28@gmail.com</t>
  </si>
  <si>
    <t>KHARAGE AISHWARYA ANCHALKUMAR</t>
  </si>
  <si>
    <t>aishwaryakharge197@gmail.com</t>
  </si>
  <si>
    <t>CHOUDHARY NAMRA WASIM</t>
  </si>
  <si>
    <t>namrachoudhary93@gmail.com</t>
  </si>
  <si>
    <t>CHAVAN SUPRIYA CHANDRAKANT</t>
  </si>
  <si>
    <t>suyash26995@gmail.com</t>
  </si>
  <si>
    <t>SUTAR RACHANA RANJIT</t>
  </si>
  <si>
    <t>SHAIKH FAHMIDA NASIR</t>
  </si>
  <si>
    <t>shaikhfahmida@gmail.com</t>
  </si>
  <si>
    <t>PEERZADE SHIFA FAYAZ</t>
  </si>
  <si>
    <t>NAHARPURA ZENAB HAKIMUDDIN</t>
  </si>
  <si>
    <t>Zabbycool@gmail.com</t>
  </si>
  <si>
    <t>BATTIWALA BATUL FAKHRUDDIN</t>
  </si>
  <si>
    <t>battiwalabatul@gmail.com</t>
  </si>
  <si>
    <t>PEERZADE FAYEZA ANWAR</t>
  </si>
  <si>
    <t>peerzadefayeza34@gmail.com</t>
  </si>
  <si>
    <t>KHAN JAMERUNISA MOHAMAD RAZZAK</t>
  </si>
  <si>
    <t>rumanakhna441@gmail.com</t>
  </si>
  <si>
    <t>PARCHA PRIYANKA RUPSINGH</t>
  </si>
  <si>
    <t>parchapriyanka2007@gmail.com</t>
  </si>
  <si>
    <t>KHAN NAZMEEN IMRAN AHMED</t>
  </si>
  <si>
    <t>nazz0712@gmail.com</t>
  </si>
  <si>
    <t>BANKAR SAYALI SOMNATH</t>
  </si>
  <si>
    <t>bankarshubhangi1005@gmail.com</t>
  </si>
  <si>
    <t>SHAIKH AFRIN SALIM</t>
  </si>
  <si>
    <t>HANDEL RAFIYA MOHAMMED</t>
  </si>
  <si>
    <t>rafiyahandel99@gmail.com</t>
  </si>
  <si>
    <t>SHAIKH ANJUM KHAJA</t>
  </si>
  <si>
    <t>shaikhanjum909@gmail.com</t>
  </si>
  <si>
    <t>SHAIKH ALZUBIA AYAZ</t>
  </si>
  <si>
    <t>alzubiashaikh6@gmail.com</t>
  </si>
  <si>
    <t>SACHE RAMEEZA KHWAJA BHAI</t>
  </si>
  <si>
    <t>karishmasache@gmail.com</t>
  </si>
  <si>
    <t>SHARMA AARTI VINOD</t>
  </si>
  <si>
    <t>s.aarti282@gmail.com</t>
  </si>
  <si>
    <t>PATEL NAHID ILIYAS</t>
  </si>
  <si>
    <t>nahidpatel1050@gmail.com</t>
  </si>
  <si>
    <t>GAIKWAD ROHINI SUKHDEV</t>
  </si>
  <si>
    <t>rohinisgb92@gmail.com</t>
  </si>
  <si>
    <t>MEMON SHAHISTA ABUBAKER</t>
  </si>
  <si>
    <t>memonshahista687@gmail.com</t>
  </si>
  <si>
    <t>MUNJE RASHMI NARAYAN</t>
  </si>
  <si>
    <t>rashmunje95@gmail.com</t>
  </si>
  <si>
    <t>SHAIKH HALIMA UMAR</t>
  </si>
  <si>
    <t>halimashaikh08@gmail.com</t>
  </si>
  <si>
    <t>KAZI SAMREEN MAHMOOD</t>
  </si>
  <si>
    <t>samreenkazi2020@gmail.com</t>
  </si>
  <si>
    <t>RAUT DIKSHA VINOD</t>
  </si>
  <si>
    <t>diksharaut276@gmail.com</t>
  </si>
  <si>
    <t>FAKEER AYESHA RAMZAN</t>
  </si>
  <si>
    <t>f.ayesha2612@gmial.com</t>
  </si>
  <si>
    <t>SHAIKH AFSHA BABULAL</t>
  </si>
  <si>
    <t>shaikhnida76@gmail.com</t>
  </si>
  <si>
    <t>SHAIKH NAAZNIN IRSHAD</t>
  </si>
  <si>
    <t>naazshaikh1434@gmail.com</t>
  </si>
  <si>
    <t>NAIK POOJA SAINATH</t>
  </si>
  <si>
    <t>nkadke531@gmail.com</t>
  </si>
  <si>
    <t>SHAIKH TASLIM RAHIM RASUL</t>
  </si>
  <si>
    <t>shaikhtaslim183@gmail.com</t>
  </si>
  <si>
    <t>SHAIKH SABA IMTIYAZ</t>
  </si>
  <si>
    <t>sk.saba39@gmail.com</t>
  </si>
  <si>
    <t>BAIG ALFIYA WAHAB</t>
  </si>
  <si>
    <t>skqumail33@gmail.com</t>
  </si>
  <si>
    <t>KHAN SHIFA NAZIM</t>
  </si>
  <si>
    <t>shifakhan7707@gmail.com</t>
  </si>
  <si>
    <t>MULANI SAMRIN ZAKIRHUSAIN</t>
  </si>
  <si>
    <t>SHAIKH SAMREEN IRFAN</t>
  </si>
  <si>
    <t>shaikhsamreen1998@gmail.com</t>
  </si>
  <si>
    <t>TAMBOLI HEENA LATIF</t>
  </si>
  <si>
    <t>jinattamboli@gmail.com</t>
  </si>
  <si>
    <t>JALSE JIYA PARVEZ</t>
  </si>
  <si>
    <t>jiyajalse123@gmail.com</t>
  </si>
  <si>
    <t>BANSODE SHUBHADA SUNIL</t>
  </si>
  <si>
    <t>shubhadabansode3@gmail.com</t>
  </si>
  <si>
    <t>JASMINA BEGUM ABDUL MALIK</t>
  </si>
  <si>
    <t>jasminmalik98560@gmail.com.</t>
  </si>
  <si>
    <t>VEMARPU LIDIA SAMUEL</t>
  </si>
  <si>
    <t>liddi.s03@gmail.com</t>
  </si>
  <si>
    <t>SHIKALGAR SADAF SHAFIQUE</t>
  </si>
  <si>
    <t>sadafshikalgar@gmail.com</t>
  </si>
  <si>
    <t>SAYYED RAHATJAHAN FAKHRUL HASSAN</t>
  </si>
  <si>
    <t>rahatsayyed2793@gmail.com</t>
  </si>
  <si>
    <t>SHAIKH SANIYA NABI RASOOL</t>
  </si>
  <si>
    <t>saniyashaikh442@gmail.com</t>
  </si>
  <si>
    <t>MEMON ALFARA JUNEAD</t>
  </si>
  <si>
    <t>alfaramemon@gmail.com</t>
  </si>
  <si>
    <t>SHAIKH SAMEENA ABDUL RAHIM</t>
  </si>
  <si>
    <t>sameenaarshaikh@gmail.com</t>
  </si>
  <si>
    <t>SHAIKH FARHEEN RIYAZUDDIN</t>
  </si>
  <si>
    <t>farheen6.shaikh@gmail.com</t>
  </si>
  <si>
    <t>SABUWALA TABASSUM RAZZAK</t>
  </si>
  <si>
    <t>tabassumsabuwala452@gmail.com</t>
  </si>
  <si>
    <t>PATHAN JASMEEN SALEEM</t>
  </si>
  <si>
    <t>pathanjasmin03@gmail.com</t>
  </si>
  <si>
    <t>SHAIKH SHABNAM SHAFIQUE</t>
  </si>
  <si>
    <t>shabnamshaikh@gmail.com</t>
  </si>
  <si>
    <t>CHOUDHARY SARITA BANARAM</t>
  </si>
  <si>
    <t>saritachaudhary20.sc@gmail.com</t>
  </si>
  <si>
    <t>PARKAR NEEHA ABDULLAH</t>
  </si>
  <si>
    <t>sweetneeha8@gmail.com</t>
  </si>
  <si>
    <t>SAYYED SARRANUM JAVED</t>
  </si>
  <si>
    <t>sayyedsarranum@gmail.</t>
  </si>
  <si>
    <t>SHEIKH SAZIYA NAZIR</t>
  </si>
  <si>
    <t>shaziyas953@gmail.com</t>
  </si>
  <si>
    <t>PARKAR SUGRA SHAMIM</t>
  </si>
  <si>
    <t>sugraparkar7@gmail.com</t>
  </si>
  <si>
    <t>SAIYED ALFIA ASIF</t>
  </si>
  <si>
    <t>alfia9619@gmail.com</t>
  </si>
  <si>
    <t>PATEL NOOR MUNAF</t>
  </si>
  <si>
    <t>patelnoor71@gmail.com</t>
  </si>
  <si>
    <t>SAYYAD ZEBA IQBAL</t>
  </si>
  <si>
    <t>szeba958@gmail.com</t>
  </si>
  <si>
    <t>SHAIKH SADAF AZEEM</t>
  </si>
  <si>
    <t>azeemshaikh58@gmail.com</t>
  </si>
  <si>
    <t>KHAN MADIHA NASIR</t>
  </si>
  <si>
    <t>maddydreamer20@gmail.com</t>
  </si>
  <si>
    <t>SHARMA RIYA RAMGOPAL</t>
  </si>
  <si>
    <t>riyasharma.60207@gmail.com</t>
  </si>
  <si>
    <t>PADALKAR POOJA SATISH</t>
  </si>
  <si>
    <t>poo.padalkar2@gmail.com</t>
  </si>
  <si>
    <t>NAGRIKANTI JOSHNA PRASAD</t>
  </si>
  <si>
    <t>nagrikantijoshna@gmail.com</t>
  </si>
  <si>
    <t>PINJARI ZAKIA SHABBIR</t>
  </si>
  <si>
    <t>manzakia09@gmail.com</t>
  </si>
  <si>
    <t>SAYYED SHANAZ SALIM</t>
  </si>
  <si>
    <t>shanaz2498@gmail.com</t>
  </si>
  <si>
    <t>KHAN SANA AHMED</t>
  </si>
  <si>
    <t>sanakhan4984@gmail.com</t>
  </si>
  <si>
    <t>PATEL MISBA JAVED AHMED</t>
  </si>
  <si>
    <t>misbapatel88@gmail.com</t>
  </si>
  <si>
    <t>NOBEI SUZZAN ODOZI</t>
  </si>
  <si>
    <t>2016wissy@gmail.com</t>
  </si>
  <si>
    <t>YADAV POOJA SHRIKANT</t>
  </si>
  <si>
    <t>poojayadav2731@gmail.com</t>
  </si>
  <si>
    <t>ADHAGALE PRIYANKA SUKHDEV</t>
  </si>
  <si>
    <t>Priyankaadugale.076@gmail.com</t>
  </si>
  <si>
    <t>SHAH AFREEN MUNIR</t>
  </si>
  <si>
    <t>afreenshah017@gmail.com</t>
  </si>
  <si>
    <t>SHAIKH RINAM IRFAN</t>
  </si>
  <si>
    <t>rinamshaikh06@gmail.com</t>
  </si>
  <si>
    <t>SAUDAGAR FATIMA MAJID</t>
  </si>
  <si>
    <t>saudagarfatima786@gmail.com</t>
  </si>
  <si>
    <t>PILLAY SNEHA ANIL</t>
  </si>
  <si>
    <t>snehapillay76@gmail.com</t>
  </si>
  <si>
    <t>KHAN ALWARA AMNA INAMUL HAQUE</t>
  </si>
  <si>
    <t>Khan.alweraa@gmail.com</t>
  </si>
  <si>
    <t>PATHAN SUMAYYA JAHANGIR</t>
  </si>
  <si>
    <t>sumayyapathan2097@gmail.com</t>
  </si>
  <si>
    <t>MEMON RUMANA SHAHNAWAZ</t>
  </si>
  <si>
    <t>rumaname21@gmail.com</t>
  </si>
  <si>
    <t>JAGDALE SHUBHADA SATISH</t>
  </si>
  <si>
    <t>shubhada3096@gmail.com</t>
  </si>
  <si>
    <t>KHOKHAWALA FATEMA AQUIL</t>
  </si>
  <si>
    <t>ftkhokhawala@gmail.com</t>
  </si>
  <si>
    <t>SOLANKI PREETI SURESH</t>
  </si>
  <si>
    <t>solanki.deepika34@yahoo.com</t>
  </si>
  <si>
    <t>SHAIKH AMREEN EJAZ</t>
  </si>
  <si>
    <t>amreen2280@gmail.com</t>
  </si>
  <si>
    <t>GEJAGE MANISHA GAJENDRA</t>
  </si>
  <si>
    <t>gejagemanisha@gmail.com</t>
  </si>
  <si>
    <t>SHAIKH SIMRAN KARIM</t>
  </si>
  <si>
    <t>simishaikh08@gmail.com</t>
  </si>
  <si>
    <t>SHAIKH HEEBA NISAR</t>
  </si>
  <si>
    <t>hibask2@gmail.com</t>
  </si>
  <si>
    <t>YERUNKAR AQSA ADIB</t>
  </si>
  <si>
    <t>aqsayerunkar@gmail.com</t>
  </si>
  <si>
    <t>KHAN MAHJABEEN AKHTAR BARKAT ALI</t>
  </si>
  <si>
    <t>mehjabeen1709@gmail.com</t>
  </si>
  <si>
    <t>KAZI ALIYA NISAR</t>
  </si>
  <si>
    <t>kazialu@rediffmail.com</t>
  </si>
  <si>
    <t>SHAIKH NIKHAT SAMEER</t>
  </si>
  <si>
    <t>sayyed.shehzad@gmail.com</t>
  </si>
  <si>
    <t>TAMBOLI SUMAIYA SHABBEER</t>
  </si>
  <si>
    <t>tamsumaiya@gmail.com</t>
  </si>
  <si>
    <t>TEETLA SHARONLILY PARBHAKARRAON</t>
  </si>
  <si>
    <t>teetlasharonlily@gmail.com</t>
  </si>
  <si>
    <t>PACHIGORLA ROMA BALASWAMI</t>
  </si>
  <si>
    <t>romapachigorla@yooho.com</t>
  </si>
  <si>
    <t>JINABADE NUHIN NISAR AHMAD</t>
  </si>
  <si>
    <t>nuhinnj@gmail.com</t>
  </si>
  <si>
    <t>KHAN FARHEEN MD. SHOEB</t>
  </si>
  <si>
    <t>kajalayaz@gmail.com</t>
  </si>
  <si>
    <t>JELKI SANDRA JOHN</t>
  </si>
  <si>
    <t>jelkisandra772845@gmail.com</t>
  </si>
  <si>
    <t>shabaaz786.ss@gmail.com</t>
  </si>
  <si>
    <t>SHAIKH SHAGUFTA ASIF</t>
  </si>
  <si>
    <t>shaikhshagufta786@gmail.com</t>
  </si>
  <si>
    <t>SHAIKH HAWAMA ABDUL GAFOOR</t>
  </si>
  <si>
    <t>shaikhhawama1991@gmail.com</t>
  </si>
  <si>
    <t>KERUR REKHA SHIVALLINAPPA</t>
  </si>
  <si>
    <t>rekhakerur18@gmail.com</t>
  </si>
  <si>
    <t>RODRIGUES REBECCA STANY</t>
  </si>
  <si>
    <t>rebecca.rodrigues30@gmail.com</t>
  </si>
  <si>
    <t>SHAIKH ALBEENA RAFIQUE</t>
  </si>
  <si>
    <t>alisha.kh244@gmail.com</t>
  </si>
  <si>
    <t>JAMBOO FATIMA KURESH</t>
  </si>
  <si>
    <t>jamboofatema19997@gmail.com</t>
  </si>
  <si>
    <t>SHAIKH SABIYA NAZIM</t>
  </si>
  <si>
    <t>sabirsk07@gmail.com</t>
  </si>
  <si>
    <t>LAKHPATI TAHERA GULAM ABBAS</t>
  </si>
  <si>
    <t>tzflakhpati@gmail.com</t>
  </si>
  <si>
    <t>VAYADANDE SWETA</t>
  </si>
  <si>
    <t>swetavayadande@gmail.com</t>
  </si>
  <si>
    <t>RAINAAK NEHA VINOD</t>
  </si>
  <si>
    <t>nehavinodrainaak@gmail.com</t>
  </si>
  <si>
    <t>PATHAN SAIBA SHAKEEL</t>
  </si>
  <si>
    <t>saibapathan98@gmail.com</t>
  </si>
  <si>
    <t>sanashaikh@gmail.com</t>
  </si>
  <si>
    <t>RASKAR AISHWARYA RAVINDRA</t>
  </si>
  <si>
    <t>aishwarya281196@gmail.com</t>
  </si>
  <si>
    <t>NAIDU DIVYA MOHAN</t>
  </si>
  <si>
    <t>divyanaidu2609@gmail.com</t>
  </si>
  <si>
    <t>MAKVANE PRITI JOHN</t>
  </si>
  <si>
    <t>sumit.samulk@gmail.com</t>
  </si>
  <si>
    <t>SHAIKH SANA RAFIK</t>
  </si>
  <si>
    <t>sana0549shaikh@gmail.com</t>
  </si>
  <si>
    <t>PATHAN IQRA AMJAD</t>
  </si>
  <si>
    <t>nabeelqureshi72@gmail.com</t>
  </si>
  <si>
    <t>HUDE MONIKA CHANDRAKANT</t>
  </si>
  <si>
    <t>monikahude1998@gmail.com</t>
  </si>
  <si>
    <t>PARDESHI MANJU RAJU</t>
  </si>
  <si>
    <t>manju.p0310@gmail.com</t>
  </si>
  <si>
    <t>PARDESHI ANJU RAJU</t>
  </si>
  <si>
    <t>anju.p0310@gmail.com</t>
  </si>
  <si>
    <t>SINGH PRIYANKA RAVINDRA</t>
  </si>
  <si>
    <t>priyankaravidra12@gmail.com</t>
  </si>
  <si>
    <t>GAIKWAD PRIYANKA ANAND</t>
  </si>
  <si>
    <t>pgaikwad172@gmail.com</t>
  </si>
  <si>
    <t>SHAIKH ZEBA AKTAR</t>
  </si>
  <si>
    <t>zebashk3@gmail.com</t>
  </si>
  <si>
    <t>KAMBLE KARUNA MOHAN</t>
  </si>
  <si>
    <t>karunakamble321@gmail.com</t>
  </si>
  <si>
    <t>SHAIKH YASMEEN AKIL</t>
  </si>
  <si>
    <t>yanashaikh6@gmail.com</t>
  </si>
  <si>
    <t>PATHAN ZARINE KHALID</t>
  </si>
  <si>
    <t>15zarinpathan1998@gmail.com</t>
  </si>
  <si>
    <t>SHAIKH AFREEN MEHBOOB</t>
  </si>
  <si>
    <t>29shaikhafreen94@gmail.com</t>
  </si>
  <si>
    <t>JADHAV NIKITA BHAGWAN</t>
  </si>
  <si>
    <t>nikita.j@gmail.com</t>
  </si>
  <si>
    <t>MUJAWAR NEHANAHID MAHIBOOB</t>
  </si>
  <si>
    <t>mujawarnehanahid786@gmail.com</t>
  </si>
  <si>
    <t>BADGUJAR GAYATRI ANUP</t>
  </si>
  <si>
    <t>HANNURE BIBIFATEMA MANZOOR AHMED</t>
  </si>
  <si>
    <t>hannure2531@gmail.com</t>
  </si>
  <si>
    <t>SAYYED MEHVEEN KHURSHID</t>
  </si>
  <si>
    <t>mehveensayyed@gmail.com</t>
  </si>
  <si>
    <t>MORARJEE RIKITA RAJESH</t>
  </si>
  <si>
    <t>rikitamorarji1997@gmail.com</t>
  </si>
  <si>
    <t>PARKANTI POOJA RAJU</t>
  </si>
  <si>
    <t>poojaparkanti@gmail.com</t>
  </si>
  <si>
    <t>BHARTI HEERALAL</t>
  </si>
  <si>
    <t>bhartichouhan369@gmail.com</t>
  </si>
  <si>
    <t>CHOUDHARY SANGITA PUNARAM</t>
  </si>
  <si>
    <t>sangitachoudhary585@gmail.com</t>
  </si>
  <si>
    <t>SHAIKH SAIMAJEHAN SHAUKAT ALI</t>
  </si>
  <si>
    <t>pirjadesaima@gmail.com</t>
  </si>
  <si>
    <t>SANDHIPUGR SANDHYA RAJU</t>
  </si>
  <si>
    <t>ssandhipugr@gmail.com</t>
  </si>
  <si>
    <t>LALJI BATUL HUZAIFA</t>
  </si>
  <si>
    <t>batullaljiwala@gmail.com</t>
  </si>
  <si>
    <t>SHAIKH RUKSAR MEHABOOB</t>
  </si>
  <si>
    <t>lubnashaikh135@gmail.com</t>
  </si>
  <si>
    <t>MALVIYA PRIYA PAPPUKUMAR</t>
  </si>
  <si>
    <t>priyapappumalviya08@gmail.com</t>
  </si>
  <si>
    <t>INAMDAR SIMRAN SALLAUDDIN</t>
  </si>
  <si>
    <t>simraninamdar25@gmail.com</t>
  </si>
  <si>
    <t>MALVIYA KUMARI DIMPLE PUTERMAL</t>
  </si>
  <si>
    <t>malviya1997dimple@gmail.com</t>
  </si>
  <si>
    <t>SHAIKH NAGMA USMAN</t>
  </si>
  <si>
    <t>nagmashaikh786.ns30@gmail.com</t>
  </si>
  <si>
    <t>SAROJ KAJAL SHIVPUJAN</t>
  </si>
  <si>
    <t>urmi1307@google.com</t>
  </si>
  <si>
    <t>SURYAWANSHI SWEETY SHASHIKANT</t>
  </si>
  <si>
    <t>KHAN AFREEN AKBAR</t>
  </si>
  <si>
    <t>affumanam252817@gmail.com</t>
  </si>
  <si>
    <t>SHAIKH MASIRA IRSHAD</t>
  </si>
  <si>
    <t>smasira786.ms@gmail.com</t>
  </si>
  <si>
    <t>BAGWAN SANA SALIM</t>
  </si>
  <si>
    <t>salimbagwan4585@gmail.com</t>
  </si>
  <si>
    <t>ANGIR AMRUTA RAJENDRA</t>
  </si>
  <si>
    <t>angiramruta@gmail.com</t>
  </si>
  <si>
    <t>OHOL BHAGYASHREE MAHENDRA</t>
  </si>
  <si>
    <t>bhgyashree.ohol@gmail.com</t>
  </si>
  <si>
    <t>MANE GAUTAMI GOWARDHAN</t>
  </si>
  <si>
    <t>gavtami97@gnail.com</t>
  </si>
  <si>
    <t>RAIKWAR NAVEENA GOPAL</t>
  </si>
  <si>
    <t>raikwarnaveena@gmail.com</t>
  </si>
  <si>
    <t>CHOUDHARY SANGEETA AMRARAM</t>
  </si>
  <si>
    <t>sangeetac788@gmail.com</t>
  </si>
  <si>
    <t>CHOUDHARY MADHU MEGHARAM</t>
  </si>
  <si>
    <t>choudharymadhu97@gmail.com</t>
  </si>
  <si>
    <t>VENKAT SUNITA VENKATWALU</t>
  </si>
  <si>
    <t>venkatsunitaalle.123@gmail.com</t>
  </si>
  <si>
    <t>SHAIKH SADAF ASLAM</t>
  </si>
  <si>
    <t>sadafshaikh580@gmail.com</t>
  </si>
  <si>
    <t>SHAIKH NARGIS MOHAMMAD MURTUZA</t>
  </si>
  <si>
    <t>nargisshaikh064@gmail.com</t>
  </si>
  <si>
    <t>KHANNA HARPREETKAUR SUDARSHAN</t>
  </si>
  <si>
    <t>JINWAL DIVYANIEE RAJESH</t>
  </si>
  <si>
    <t>SHAIKH MOAZZAMA KADIR</t>
  </si>
  <si>
    <t>shaikhmz786@gmail.com</t>
  </si>
  <si>
    <t>ALIVA MOHANTY</t>
  </si>
  <si>
    <t>alivamohanty98@gmail.com</t>
  </si>
  <si>
    <t>PEERZADE ALISHA LATIF</t>
  </si>
  <si>
    <t>shabnam.as72@gmail.com</t>
  </si>
  <si>
    <t>SAYYED SANIA NADEEM</t>
  </si>
  <si>
    <t>ssayyed28@gmail.com</t>
  </si>
  <si>
    <t>JOSHI SHUBHANGI PRAKASH</t>
  </si>
  <si>
    <t>shubhangijoshi1997.sj@gmail.com</t>
  </si>
  <si>
    <t>TAMBOLI AYESHA MOHAMMED ALTAF</t>
  </si>
  <si>
    <t>sweet123ayesga@gmail.com</t>
  </si>
  <si>
    <t>BODADE POONAM BABURAO</t>
  </si>
  <si>
    <t>poonambodade15@gmail.com</t>
  </si>
  <si>
    <t>CHOUDHARY MANJU GHEESARAM</t>
  </si>
  <si>
    <t>choudharymanju48@gmail.com</t>
  </si>
  <si>
    <t>CHOUDHARY REKHA GHEESARAM</t>
  </si>
  <si>
    <t>choudharyrekha48@gmail.com</t>
  </si>
  <si>
    <t>CHAUHAN VANDANA HARENDRA</t>
  </si>
  <si>
    <t>chauhanvandana1697@gmail.com</t>
  </si>
  <si>
    <t>PANDEY KANCHAN UMAKANT</t>
  </si>
  <si>
    <t>kanchan40pandey@gmail.com</t>
  </si>
  <si>
    <t>NAIR ANJALI SREE KUMAR</t>
  </si>
  <si>
    <t>anjalir533@gmail.com</t>
  </si>
  <si>
    <t>BANSODE ANUJA MILIND</t>
  </si>
  <si>
    <t>anujabansode77@gmail.com</t>
  </si>
  <si>
    <t>KHAN SANA ALTAF</t>
  </si>
  <si>
    <t>khansanashafaq@gmail.com</t>
  </si>
  <si>
    <t>SHAIKH MAIRAJ FAROOQUE</t>
  </si>
  <si>
    <t>mariya.shaikh619@gmail.com</t>
  </si>
  <si>
    <t>LANJWAR NISHA RAMESH</t>
  </si>
  <si>
    <t>lanjwarnisha@gmail.com</t>
  </si>
  <si>
    <t>LOHAR RADHIKA MANGESH</t>
  </si>
  <si>
    <t>radhikalohar8@gmail.com</t>
  </si>
  <si>
    <t>WALMIKI DEEPA PRAKASH</t>
  </si>
  <si>
    <t>deepakarochiya1234@gmail.com</t>
  </si>
  <si>
    <t>KHAN NEHA MUSHRAF</t>
  </si>
  <si>
    <t>khanneha.89012@gmail.com</t>
  </si>
  <si>
    <t>VANDANA VERMA</t>
  </si>
  <si>
    <t>vandanaverma21081984@gmail.com.</t>
  </si>
  <si>
    <t>SUTAR ASHVINI BHIKAJI</t>
  </si>
  <si>
    <t>renuka.sutar5@gmail.com</t>
  </si>
  <si>
    <t>KHAN FARIHA FEROZ</t>
  </si>
  <si>
    <t>khanfariha572@gmail.com</t>
  </si>
  <si>
    <t>MARIA SHILPA J</t>
  </si>
  <si>
    <t>ANSARI RUKHSAR HABIBUL</t>
  </si>
  <si>
    <t>rukhz1428@gmail.com</t>
  </si>
  <si>
    <t>SWAMY REVATI NANDU</t>
  </si>
  <si>
    <t>revatiswamy13@rediffmail.com</t>
  </si>
  <si>
    <t>SHAIKH UJAMA AJIJ</t>
  </si>
  <si>
    <t>shaikhuzma31297@gmail.com</t>
  </si>
  <si>
    <t>ZANJURNE ASMITA CHANGDEO</t>
  </si>
  <si>
    <t>asmitazanjurne@gmail.com</t>
  </si>
  <si>
    <t>MANGLE PRIYA BHARAT</t>
  </si>
  <si>
    <t>priyabmangle@gmail.com</t>
  </si>
  <si>
    <t>JALNILA SHRAVANI NARSINH</t>
  </si>
  <si>
    <t>jalnilashrwani@gmail.com</t>
  </si>
  <si>
    <t>MUJAWAR TASMIYA KHALIL</t>
  </si>
  <si>
    <t>Aliyashaikh7875@gmail.com</t>
  </si>
  <si>
    <t>DAIN KOMAL SHANKAR</t>
  </si>
  <si>
    <t>komalsdain@gmail.com</t>
  </si>
  <si>
    <t>SHAIKH ALFIYA ASLAM</t>
  </si>
  <si>
    <t>shaikhalfiya800@gmail.com</t>
  </si>
  <si>
    <t>SHELAR KANCHAN SAMBHAJI</t>
  </si>
  <si>
    <t>shelar.kanchan@yahoo.com</t>
  </si>
  <si>
    <t>MULANI ARJU ANIS</t>
  </si>
  <si>
    <t>arzoomulani@gmail.com</t>
  </si>
  <si>
    <t>SHAIKH JAINB TAJUDDIN</t>
  </si>
  <si>
    <t>GARAD ASHWINEE RAJENDRA</t>
  </si>
  <si>
    <t>sunnyzende1133@gmail.com</t>
  </si>
  <si>
    <t>YENKATI LAXMIDEVI YANAYYA</t>
  </si>
  <si>
    <t>lakshmiyenkati123@gmail.com</t>
  </si>
  <si>
    <t>AHER MANSI SUNIL</t>
  </si>
  <si>
    <t>mansiaher511@gmail.com</t>
  </si>
  <si>
    <t>SHAIKH FATIMA MANNAN</t>
  </si>
  <si>
    <t>shaikhfatema95@gmail.com</t>
  </si>
  <si>
    <t>TIYAGAM ANNA EDWIN</t>
  </si>
  <si>
    <t>tiyagam.anna@yahoo.in</t>
  </si>
  <si>
    <t>SHAIKH BUSHRA AYAZ</t>
  </si>
  <si>
    <t>GUJJULA SREE LATHA LAKSHMAIAH</t>
  </si>
  <si>
    <t>shrilathagujjula143@gmail.com</t>
  </si>
  <si>
    <t>SAKINA JOHER ALI</t>
  </si>
  <si>
    <t>sakinakapadia11@gmail.com</t>
  </si>
  <si>
    <t>CHOUDHARY DEEPA KANYALAL</t>
  </si>
  <si>
    <t>deepachoudhary679@gmail.com</t>
  </si>
  <si>
    <t>MODGEKAR PRAGATI ANIL</t>
  </si>
  <si>
    <t>pragatimodgekar22@gmail.com</t>
  </si>
  <si>
    <t>SHARMA POOJA HIRALAL</t>
  </si>
  <si>
    <t>prachijpsharma@gmail.com</t>
  </si>
  <si>
    <t>BHOSALE SHWETA BALU</t>
  </si>
  <si>
    <t>KHUNEKAR DIVYA SUNIL</t>
  </si>
  <si>
    <t>divyakhunekar@gmail.com</t>
  </si>
  <si>
    <t>SHAIKH SIMRAN SHAKIL</t>
  </si>
  <si>
    <t>simranshaikh1003@gmail.com</t>
  </si>
  <si>
    <t>PATHAN ANJUM BABBUKHA</t>
  </si>
  <si>
    <t>shrkhpthn@gmail.com</t>
  </si>
  <si>
    <t>JADHAV RAVINA MAHENDRA</t>
  </si>
  <si>
    <t>jadhavgauri70@gmail.com</t>
  </si>
  <si>
    <t>KHAN TARANNUM KHANAM WAHID</t>
  </si>
  <si>
    <t>angel9623662@gmail.com</t>
  </si>
  <si>
    <t>SHAIKH NOORJAHAN MOHAMMED AZAM</t>
  </si>
  <si>
    <t>WAIDANDE PRIYA PRATAP</t>
  </si>
  <si>
    <t>priyawaidande@gmail.com</t>
  </si>
  <si>
    <t>AROKIASWAMY TARSILA BALTUS</t>
  </si>
  <si>
    <t>GANDHI NEEDA TANVIR</t>
  </si>
  <si>
    <t>needagandhi786@gmail.com</t>
  </si>
  <si>
    <t>PILLAY NIKITA MANOHAR</t>
  </si>
  <si>
    <t>nikscapillay@gmail.com</t>
  </si>
  <si>
    <t>SHAIKH GULREZ SALLAUDDIN</t>
  </si>
  <si>
    <t>sweetgulz894@gmail.com</t>
  </si>
  <si>
    <t>KADAM ASHWINI SHIVAJI</t>
  </si>
  <si>
    <t>kadamashu333@gmail.com</t>
  </si>
  <si>
    <t>YADAV KAJAL SHYAMKUMAR</t>
  </si>
  <si>
    <t>kajalyadav1234561@gmail.com</t>
  </si>
  <si>
    <t>SHAIKH MISBAH MUNIR</t>
  </si>
  <si>
    <t>misbahshaikh26111@gmail.com</t>
  </si>
  <si>
    <t>PAGDALOO MANISHA NAGESH</t>
  </si>
  <si>
    <t>manishapagdaloo99@gmail.com.</t>
  </si>
  <si>
    <t>BHISE SHIVANI SHANKAR</t>
  </si>
  <si>
    <t>shivani_bhise@yahoo.com</t>
  </si>
  <si>
    <t>VEMULKAR AISHWARYA VINOD</t>
  </si>
  <si>
    <t>aishwaryavemulkar11@gmail.com</t>
  </si>
  <si>
    <t>BHANGE PUNAM TUKARAM</t>
  </si>
  <si>
    <t>punambhange97@gmail.com</t>
  </si>
  <si>
    <t>MATALE DHANASHRI PRABHAKAR</t>
  </si>
  <si>
    <t>printocafe5614@gmail.com</t>
  </si>
  <si>
    <t>YADAV PALLAVI SURESH</t>
  </si>
  <si>
    <t>palydv258@gmail.com</t>
  </si>
  <si>
    <t>SHAISTA AFRIN</t>
  </si>
  <si>
    <t>mhansari396@yahoo.in</t>
  </si>
  <si>
    <t>BANSODE RUTIKA RAJU</t>
  </si>
  <si>
    <t>bansoderutika@gmail.com</t>
  </si>
  <si>
    <t>KHAN ITHESSHAM MOHD AKRAM</t>
  </si>
  <si>
    <t>itesshamkhan786@gmail.com</t>
  </si>
  <si>
    <t>NAIK PREMA JITENDRA</t>
  </si>
  <si>
    <t>premanaik143@gmail.com</t>
  </si>
  <si>
    <t>CHAUHAN TOSHI MAHENDRASINGH</t>
  </si>
  <si>
    <t>toshichauhan97@gmail.com</t>
  </si>
  <si>
    <t>ANSARI FARHEEN JAHAN IRFAN</t>
  </si>
  <si>
    <t>Ansarifarheen44@gmail.com</t>
  </si>
  <si>
    <t>SAMNANI AFSANA AMIRBHAI</t>
  </si>
  <si>
    <t>silvelta53@gmail.com</t>
  </si>
  <si>
    <t>YADAV MADHURI CHANDRAKANT</t>
  </si>
  <si>
    <t>madhuriyadav22895@gmail.com</t>
  </si>
  <si>
    <t>SHINDE RENUKA VIJAY</t>
  </si>
  <si>
    <t>renukashinde786@gmail.com</t>
  </si>
  <si>
    <t>SHAIKH GAZALA SAJID</t>
  </si>
  <si>
    <t>shaikhgazala296@gmail.com</t>
  </si>
  <si>
    <t>MALSAWMZUALI</t>
  </si>
  <si>
    <t>zualimalsawm11@gmail.com</t>
  </si>
  <si>
    <t>IMRAN MOHAMMED FAROOQUE AKKALKOT</t>
  </si>
  <si>
    <t>SAYYED NAAZISH NADIR</t>
  </si>
  <si>
    <t>naazishsayyed12@gmailcom</t>
  </si>
  <si>
    <t>MOGRE VINEET NANDA</t>
  </si>
  <si>
    <t>vineetmogre22@gmail.com</t>
  </si>
  <si>
    <t>MALKAN ADNAN ASGAR</t>
  </si>
  <si>
    <t>adnanmalkan@ymail.com</t>
  </si>
  <si>
    <t>SAWANT KETAN ASHOK</t>
  </si>
  <si>
    <t>ketan63.ks@gmail.com</t>
  </si>
  <si>
    <t>MULLA SOHEL AJIT</t>
  </si>
  <si>
    <t>sohelmulla516@gmail.com</t>
  </si>
  <si>
    <t>SOLANKI VIVEK DHANANJAY</t>
  </si>
  <si>
    <t>solans2@yahoo.com</t>
  </si>
  <si>
    <t>SHAIKH PARVEZ GULAM MOHAMMED</t>
  </si>
  <si>
    <t>pshaikh355@gmail.com</t>
  </si>
  <si>
    <t>REFAI MALIK IBRAHIM</t>
  </si>
  <si>
    <t>refaimalik2@gmail.com</t>
  </si>
  <si>
    <t>SANGLE ZAHID DANIYAL</t>
  </si>
  <si>
    <t>zahidsangle13@gmail.com</t>
  </si>
  <si>
    <t>KHAN MUSAIF YAQUB</t>
  </si>
  <si>
    <t>musaifkhan2014@gmail.com</t>
  </si>
  <si>
    <t>WASTA MOHAMMED WAQAR AKBAR ALI</t>
  </si>
  <si>
    <t>wastawaqar@yahoo.in</t>
  </si>
  <si>
    <t>HAKIM AZIZ KHOZEM</t>
  </si>
  <si>
    <t>azizhakim224@gmail.com</t>
  </si>
  <si>
    <t>MANDLIWALA MURTUZA SHABBIRBHAI</t>
  </si>
  <si>
    <t>murtazasm999@gmail.com</t>
  </si>
  <si>
    <t>RAMPURWALA QUSAI KAID JOHAR</t>
  </si>
  <si>
    <t>qrampurwala@gmail.com</t>
  </si>
  <si>
    <t>DHUNDIYAWALA TAHER KUTUBUDDIN</t>
  </si>
  <si>
    <t>taherg836@gmail.com</t>
  </si>
  <si>
    <t>SAYYED INAYAT ARSALAN SALEEM</t>
  </si>
  <si>
    <t>syed.arsalan29@gmail.com</t>
  </si>
  <si>
    <t>SHERAWALA HUSSAIN MOIZ</t>
  </si>
  <si>
    <t>optimus.op48@gmail.com</t>
  </si>
  <si>
    <t>KHAN ATIQUE AHMED FAIYAZ</t>
  </si>
  <si>
    <t>atiquekh17@gmail.com</t>
  </si>
  <si>
    <t>SHIVA RAMULU BHANDARI</t>
  </si>
  <si>
    <t>shivabh96@gmail.com</t>
  </si>
  <si>
    <t>PARKAR MAHAMOOD A. GAFFAR</t>
  </si>
  <si>
    <t>mahamoodparkar97@gmail.com</t>
  </si>
  <si>
    <t>MORE GANESH ASHOK</t>
  </si>
  <si>
    <t>moreganesh658@gmail.com</t>
  </si>
  <si>
    <t>RAYAVARPU MANOHAR MALLIKARJUN</t>
  </si>
  <si>
    <t>DASARI SREENIVASULU THIRUPATHAIAH</t>
  </si>
  <si>
    <t>shreenudasari@gmail.com</t>
  </si>
  <si>
    <t>KACHHI ARSHAD AYUB</t>
  </si>
  <si>
    <t>arshadmemon154@gmail.com</t>
  </si>
  <si>
    <t>SHIKALGAR SALMAN BASHIR</t>
  </si>
  <si>
    <t>sbashirsr@gmail.com</t>
  </si>
  <si>
    <t>KHOT ABBAS ASHRAF</t>
  </si>
  <si>
    <t>khotabbas38@gmail.com</t>
  </si>
  <si>
    <t>INAMDAR SOYAL SHAFI</t>
  </si>
  <si>
    <t>sohelinamdar243@gmail.com</t>
  </si>
  <si>
    <t>PATHAN SAIF IQBAL</t>
  </si>
  <si>
    <t>saifpathn6137@gmail.com</t>
  </si>
  <si>
    <t>SHAIKH IMRAN SHAKEEL</t>
  </si>
  <si>
    <t>imushaikh420@gmail.com</t>
  </si>
  <si>
    <t>AMIT KUMAR SHUKLA</t>
  </si>
  <si>
    <t>thaparvikram543@gmail.com</t>
  </si>
  <si>
    <t>SHAIKH ISARAR JAINDDIN</t>
  </si>
  <si>
    <t>israr313shikh@gmail.com</t>
  </si>
  <si>
    <t>SAYYED TAUSIF ABDUL SALAM</t>
  </si>
  <si>
    <t>tausifsayyed789@gmail.com</t>
  </si>
  <si>
    <t>SAYYED SOHEL DILAWAR</t>
  </si>
  <si>
    <t>sohelsayyed732@gmail.com</t>
  </si>
  <si>
    <t>CHANAL ROHIT SANJAY</t>
  </si>
  <si>
    <t>rohitchandal2@gmail.com</t>
  </si>
  <si>
    <t>SAYYED DANISH SADIQ</t>
  </si>
  <si>
    <t>danishsayyed73@yahoo.com</t>
  </si>
  <si>
    <t>SHELAR SURAJ RAVI</t>
  </si>
  <si>
    <t>surajshelar520@gmail.com</t>
  </si>
  <si>
    <t>NAWAZ LAKHARA</t>
  </si>
  <si>
    <t>rabbulmahammed001@gmail.com</t>
  </si>
  <si>
    <t>ZIADA MUSTAFA ASIM</t>
  </si>
  <si>
    <t>ziadamusa999@gmail.com</t>
  </si>
  <si>
    <t>SHAIKH KADIR SALIM</t>
  </si>
  <si>
    <t>kadirshaikh1014@gmail.com</t>
  </si>
  <si>
    <t>SHAIKH MOHAMMED MUZAMMIL NAEEM</t>
  </si>
  <si>
    <t>muz.shaikh007@gmail.com</t>
  </si>
  <si>
    <t>SAYYED SOHAIL IQBAL</t>
  </si>
  <si>
    <t>sohalsyyed1997@yahoo.com</t>
  </si>
  <si>
    <t>SYED SHOEB SYED ZAINULLAH</t>
  </si>
  <si>
    <t>sshoeb830@gmail.com</t>
  </si>
  <si>
    <t>MD SHARFE ALAM ABDUL ALLAM</t>
  </si>
  <si>
    <t>sharfealam13@gmail.com</t>
  </si>
  <si>
    <t>ILAHI MAHEMUD SAYYAD</t>
  </si>
  <si>
    <t>ilahisayyad005@gmail.com</t>
  </si>
  <si>
    <t>ULDE MAAZ MEHBOOB</t>
  </si>
  <si>
    <t>maazulde@gmail.com</t>
  </si>
  <si>
    <t>MADRE MAQSUD JOHAR</t>
  </si>
  <si>
    <t>maqsudmadre94@gmail.com</t>
  </si>
  <si>
    <t>MANDLEKAR LUQMAN LIYAKAT</t>
  </si>
  <si>
    <t>lukmanmandlekar9012@gmail.com</t>
  </si>
  <si>
    <t>KHAN SAIF UBAID</t>
  </si>
  <si>
    <t>saifubedkhan@gmail.com</t>
  </si>
  <si>
    <t>SHAIKH SARAN NASRUDDIN</t>
  </si>
  <si>
    <t>saran.shaikh9@gmail.com</t>
  </si>
  <si>
    <t>UTTARE ABHIJEET NARAYAN</t>
  </si>
  <si>
    <t>abhijeetuttare227@yahoo.in</t>
  </si>
  <si>
    <t>QASMI AAMIR</t>
  </si>
  <si>
    <t>qasmi.aamir@gmail.com</t>
  </si>
  <si>
    <t>SHAIKH ARBAZ ASLAM</t>
  </si>
  <si>
    <t>arbazshaikh453@gmail.com</t>
  </si>
  <si>
    <t>MOHAMMED JETAJI</t>
  </si>
  <si>
    <t>mohammadjetaji@gmail.com</t>
  </si>
  <si>
    <t>SAYYED ABRAR RAFIQ</t>
  </si>
  <si>
    <t>abrarsayyed899@gmail.com</t>
  </si>
  <si>
    <t>BAGWAN MATIN IQBAL</t>
  </si>
  <si>
    <t>matinbagwan712@gmail.com</t>
  </si>
  <si>
    <t>MOHAMMAD FAISAL AHMAD HUSAIN</t>
  </si>
  <si>
    <t>faisalhussain284@gmail.com</t>
  </si>
  <si>
    <t>ANWAR JAMAL INTEZAR AHMAD</t>
  </si>
  <si>
    <t>SAUDAGAR MOHAMMED ZAKI MOHAMMED MURTUZA</t>
  </si>
  <si>
    <t>46saudagarzaki@gmail.com</t>
  </si>
  <si>
    <t>GARUD HRISHIKESH DASHRATH</t>
  </si>
  <si>
    <t>hrishikeshgarud1998@gmail.com</t>
  </si>
  <si>
    <t>ATTAR AKIB ARIF</t>
  </si>
  <si>
    <t>akibattar@gmail.com</t>
  </si>
  <si>
    <t>SHAIKH MAQSOOD MUSHTAQ</t>
  </si>
  <si>
    <t>ssonu9835@gmail.com</t>
  </si>
  <si>
    <t>QARIN JALIB DR SAJID</t>
  </si>
  <si>
    <t>qareenjalib2786@gmail.com</t>
  </si>
  <si>
    <t>SHAIKH SABIR RAFIQUE</t>
  </si>
  <si>
    <t>coolsabir1993@gmail.com</t>
  </si>
  <si>
    <t>SAYED MOHAMMED NAASIR MOHAMMED SAEED</t>
  </si>
  <si>
    <t>sayyed.naseer8@gmail.com</t>
  </si>
  <si>
    <t>AALMEL TAUSEEF NOORAHMED</t>
  </si>
  <si>
    <t>tousifalmel29@gmail.com</t>
  </si>
  <si>
    <t>MANI AJAY ASHOK</t>
  </si>
  <si>
    <t>ajaym9281@gmail.com</t>
  </si>
  <si>
    <t>ABBAS TARAWALA</t>
  </si>
  <si>
    <t>abbastara5253@gmail.com</t>
  </si>
  <si>
    <t>SAYYED MOHSIN SATTAR</t>
  </si>
  <si>
    <t>sayyedmohsin94@gmail.com</t>
  </si>
  <si>
    <t>SIDDIQUI MOHSIN NISAR</t>
  </si>
  <si>
    <t>mohsinsiddiqui374@gmail.com</t>
  </si>
  <si>
    <t>HARPALLY SANTOSH MOGHLAYYA</t>
  </si>
  <si>
    <t>s.harpally99@gmail.com</t>
  </si>
  <si>
    <t>TAMBOLI ATIK RAFIQUE</t>
  </si>
  <si>
    <t>atiktamboli39@gmail.com</t>
  </si>
  <si>
    <t>SHAIKH MOHD AZHAR ANWAR</t>
  </si>
  <si>
    <t>shaikhmdazhar@gmail.com</t>
  </si>
  <si>
    <t>PARKAR HUZAIFA A. KADIR</t>
  </si>
  <si>
    <t>huzaifaaq.parkar@gmail.com</t>
  </si>
  <si>
    <t>HANNURE NAZIM IBRAHIM</t>
  </si>
  <si>
    <t>FAKHRUDDIN PAHALWAN</t>
  </si>
  <si>
    <t>SHAIKH ADIL AMIN</t>
  </si>
  <si>
    <t>PARVEZ KHAN</t>
  </si>
  <si>
    <t>khanparvez227@gmail.com</t>
  </si>
  <si>
    <t>SINGH MANPREET VIRUSINGH</t>
  </si>
  <si>
    <t>mannano1234@gmail.com</t>
  </si>
  <si>
    <t>JINDRAN AAMIR AYUB</t>
  </si>
  <si>
    <t>ajindran007@gmail.com</t>
  </si>
  <si>
    <t>MOWZER IMRAN IBRAHIM</t>
  </si>
  <si>
    <t>mowzer.imran@gmail.com</t>
  </si>
  <si>
    <t>ABBAS SINGAPURWALA</t>
  </si>
  <si>
    <t>abbassingapur87@gmail.com</t>
  </si>
  <si>
    <t>RAFNAS M</t>
  </si>
  <si>
    <t>rafnasrafi007@gmail.com</t>
  </si>
  <si>
    <t>SATPUTE ROHAN VILAS</t>
  </si>
  <si>
    <t>r.vilsat@gmail.com</t>
  </si>
  <si>
    <t>JAGWANI VICKEY DEVIDAS</t>
  </si>
  <si>
    <t>vicky.jagwani786@gmail.com</t>
  </si>
  <si>
    <t>KHUMANPUR MURTAZA QUTBUDDIN</t>
  </si>
  <si>
    <t>murtazakillerboy@gmail.com</t>
  </si>
  <si>
    <t>SAYYED SHOEB ALI MUSHTAQUE ALI</t>
  </si>
  <si>
    <t>shoebali786@hotmail.com</t>
  </si>
  <si>
    <t>MURTAZA MOHAMMADI</t>
  </si>
  <si>
    <t>murtazabaheej786@gmail.com</t>
  </si>
  <si>
    <t>SHAIKH ASIF RASHID</t>
  </si>
  <si>
    <t>asifshaikh8138@gmail.com</t>
  </si>
  <si>
    <t>SHAIKH AYYUB RAUF</t>
  </si>
  <si>
    <t>ayyub.shaikh.3912@gmail.com</t>
  </si>
  <si>
    <t>LALREMRUATA</t>
  </si>
  <si>
    <t>boneapichiu@gmail.com</t>
  </si>
  <si>
    <t>FREDY ISAAC SOKIRI</t>
  </si>
  <si>
    <t>losokipi@gmail.com</t>
  </si>
  <si>
    <t>ZAMIR MUSHTAQ BHAT</t>
  </si>
  <si>
    <t>bhat.zami@gmail.com</t>
  </si>
  <si>
    <t>AUTI SANKET VISHNU</t>
  </si>
  <si>
    <t>sanketauti3@gmail.com</t>
  </si>
  <si>
    <t>CONTRACTOR BURHANUDDIN SAIFUDDIN</t>
  </si>
  <si>
    <t>btajju@gmail.com</t>
  </si>
  <si>
    <t>KUTBUDDIN OBRIWALA</t>
  </si>
  <si>
    <t>obri172@gmail.com</t>
  </si>
  <si>
    <t>FERNANDES SEBASTIAN ALEX</t>
  </si>
  <si>
    <t>sebestinfernandes@gmail.com</t>
  </si>
  <si>
    <t>KEMBHIMANNA PRAKASH MARIAPPA</t>
  </si>
  <si>
    <t>prakashkrocks@gmail.com</t>
  </si>
  <si>
    <t>SAYYED ABOOBAKAR MOHAMMAD ALI</t>
  </si>
  <si>
    <t>sayyed90.abu@gmail.com</t>
  </si>
  <si>
    <t>MOMIN AYSHA RAJU</t>
  </si>
  <si>
    <t>ayshamomin24@gmail.com</t>
  </si>
  <si>
    <t>SHAIKH ZULEKHA MUSLIM</t>
  </si>
  <si>
    <t>zulekhashaikh100@gmail.com</t>
  </si>
  <si>
    <t>ANSARI RUBINA RUBABULLAH</t>
  </si>
  <si>
    <t>rubinaansari07@gmail.com</t>
  </si>
  <si>
    <t>BARGIR MISBAH JAVED KHAN</t>
  </si>
  <si>
    <t>misbahbargir26@gmail.com</t>
  </si>
  <si>
    <t>KHAN ASMA SAMSUDEEN</t>
  </si>
  <si>
    <t>asma74835@gmail.com</t>
  </si>
  <si>
    <t>SHAIKH TABASSUM RAMZAN</t>
  </si>
  <si>
    <t>421998tabassum@gmail.com</t>
  </si>
  <si>
    <t>KHATIB ZEBA ILYAS</t>
  </si>
  <si>
    <t>zeba.khatib@yahoo.com</t>
  </si>
  <si>
    <t>KAGADI KAYANATH ARSHAD</t>
  </si>
  <si>
    <t>kayanatkagadi4899@gmail.com</t>
  </si>
  <si>
    <t>SAYED RIDA AWES</t>
  </si>
  <si>
    <t>rasayed.98@gmail.com</t>
  </si>
  <si>
    <t>DAFEDAR TAHOORA KHALIL</t>
  </si>
  <si>
    <t>munnadawre.67@gmail.com</t>
  </si>
  <si>
    <t>KHAN SANIYA WAHAB</t>
  </si>
  <si>
    <t>rizwansaniya34@gmail.com</t>
  </si>
  <si>
    <t>SHAIKH SHIFA NOORMOHAMMAD</t>
  </si>
  <si>
    <t>shaikhfaryal11@gmail.com</t>
  </si>
  <si>
    <t>AUTI SOFIYA JAVED</t>
  </si>
  <si>
    <t>sofiyaauti1098@gmail.com</t>
  </si>
  <si>
    <t>SHAIKH AL BUSHRA FAROOQ</t>
  </si>
  <si>
    <t>URSAL DIPALI RAJENDRA</t>
  </si>
  <si>
    <t>dipaliursal7@gmail.com</t>
  </si>
  <si>
    <t>BAGWAN ALFIYA GULAMALI</t>
  </si>
  <si>
    <t>alfiyabagwan1998@gmail.com</t>
  </si>
  <si>
    <t>SHAIKH NISHWA SHANUR</t>
  </si>
  <si>
    <t>autisk20@gmail.com</t>
  </si>
  <si>
    <t>KAGADI TAZRIYAN ARSHAD</t>
  </si>
  <si>
    <t>tazriyankagadi88@gmail.com</t>
  </si>
  <si>
    <t>MEMON MAHEK A. KADAR</t>
  </si>
  <si>
    <t>mahekmemon131@gmail.com</t>
  </si>
  <si>
    <t>SHAIKH SABA FEROZ YUNUS</t>
  </si>
  <si>
    <t>sk.saba19@redihmail.com</t>
  </si>
  <si>
    <t>MANNUR HUMAIRA SHAKIL AHMED</t>
  </si>
  <si>
    <t>humairamannur63@gmail.com</t>
  </si>
  <si>
    <t>SHAIKH FARHAT AJAZ</t>
  </si>
  <si>
    <t>farhatshaikh321@gmail.com</t>
  </si>
  <si>
    <t>CHAUDHRI SHAMA PARVEEN AB. GAFFAR</t>
  </si>
  <si>
    <t>shamac321@gmail.com</t>
  </si>
  <si>
    <t>SHAIKH SADAF FATIMA SAYEED</t>
  </si>
  <si>
    <t>sadafshaikh1502@gmail.com</t>
  </si>
  <si>
    <t>SAYED ZOYA ASIF</t>
  </si>
  <si>
    <t>zoyasayedasif@gmail.com</t>
  </si>
  <si>
    <t>SHAIKH SANA MUSTAKIM</t>
  </si>
  <si>
    <t>786kainatshaikh786@gmail.com</t>
  </si>
  <si>
    <t>SHAIKH SIMRAN CHAND</t>
  </si>
  <si>
    <t>simranshaikh@gmail.com</t>
  </si>
  <si>
    <t>MOMIN RUHINAZ ASIF</t>
  </si>
  <si>
    <t>ruhinaazmomin123@gmail.com</t>
  </si>
  <si>
    <t>SHAIKH FARYAL MOHD. IRFAN</t>
  </si>
  <si>
    <t>BHOSALE KAJAL MANIK</t>
  </si>
  <si>
    <t>bhosalekajal.1997@gmail.com</t>
  </si>
  <si>
    <t>TAMBOLI SAULEHA AZAM</t>
  </si>
  <si>
    <t>azamtamboli@yahoo.com</t>
  </si>
  <si>
    <t>KHAN MISBA NASIR</t>
  </si>
  <si>
    <t>misbakha10@gmail.com</t>
  </si>
  <si>
    <t>SANA SWAPNA SUSHIL</t>
  </si>
  <si>
    <t>redium43@gmail.com</t>
  </si>
  <si>
    <t>SHAIKH AFREEN GULAMHUSAIN</t>
  </si>
  <si>
    <t>afreenshaikh2080@gmail.com</t>
  </si>
  <si>
    <t>SHAIKH FATIMA SAEED</t>
  </si>
  <si>
    <t>skfatim2@gmail.com</t>
  </si>
  <si>
    <t>SHAIKH KHANSA IRFAN</t>
  </si>
  <si>
    <t>khansairfan.786@gmail.com</t>
  </si>
  <si>
    <t>SHAIKH FARHEENSHAMA MOHAMMAD MUSHTAQ</t>
  </si>
  <si>
    <t>sweet17anamsayyed@gmail.com</t>
  </si>
  <si>
    <t>SAYYED ANAM ASHRAF</t>
  </si>
  <si>
    <t>ssweet16anamsayyed@gmail.com</t>
  </si>
  <si>
    <t>LUKDE MARIYA ANWAR HUSSAIN</t>
  </si>
  <si>
    <t>sweetmariya4@gmail.com</t>
  </si>
  <si>
    <t>KHAN JUVERIYA JAMIL</t>
  </si>
  <si>
    <t>khanjuveriya97@gmail.com</t>
  </si>
  <si>
    <t>TAMBOLI HAMIDA AHMED</t>
  </si>
  <si>
    <t>hamidatamboli@gmail.com</t>
  </si>
  <si>
    <t>SHAIKH SUMAIYA RAFIQUE</t>
  </si>
  <si>
    <t>shaikhsumaiya207@gmail.com</t>
  </si>
  <si>
    <t>SAYYED AQSA ARIF</t>
  </si>
  <si>
    <t>aqsasayyed1398@gmail.com</t>
  </si>
  <si>
    <t>SHAIKH ALSHIFA ABDULHAMID</t>
  </si>
  <si>
    <t>sksalshifa@gmail.com</t>
  </si>
  <si>
    <t>SAYYAD ALFIYA MOHMMAD</t>
  </si>
  <si>
    <t>alfiyasayyad94@gmail.com</t>
  </si>
  <si>
    <t>JOAD GULFAM AKHTAR</t>
  </si>
  <si>
    <t>SHAIKH SAMREEN SALIM</t>
  </si>
  <si>
    <t>samreenshaikh936@gmail.com</t>
  </si>
  <si>
    <t>SHAIKH SAIMA NISAR</t>
  </si>
  <si>
    <t>saimanisar119@gmail.com</t>
  </si>
  <si>
    <t>TAMBOLI AYESHA SHAKEEL</t>
  </si>
  <si>
    <t>ayeshast786@gmail.com</t>
  </si>
  <si>
    <t>PATHAN ARSHIN GOHAR SHAKIL KHAN</t>
  </si>
  <si>
    <t>BHANDARI ASHWINI SHANTAYYA</t>
  </si>
  <si>
    <t>ashwinibhandari1997@gmail.com</t>
  </si>
  <si>
    <t>GAIKWAD PRAGATI NARAYAN</t>
  </si>
  <si>
    <t>shreeganesh3323@gmail.com</t>
  </si>
  <si>
    <t>SALVI PURVA SANJAY</t>
  </si>
  <si>
    <t>purvasalvi97@gmail.com</t>
  </si>
  <si>
    <t>BHALKE JAYASHRI NARSHINGRAO</t>
  </si>
  <si>
    <t>jayshreebhalke1997@gmail.com</t>
  </si>
  <si>
    <t>DIVYA VIJAYKUMAR</t>
  </si>
  <si>
    <t>divyavijaykumar2010@gmail.com</t>
  </si>
  <si>
    <t>SYED JASERAH SAEED AHMED</t>
  </si>
  <si>
    <t>saeedlic21@gmail.com</t>
  </si>
  <si>
    <t>SAYYED UFERA HAROON</t>
  </si>
  <si>
    <t>khalid12410@gmail.com</t>
  </si>
  <si>
    <t>SHAIKH SHAFAQUE SHAHEEN</t>
  </si>
  <si>
    <t>shafaqueshaikh543@gmail.com</t>
  </si>
  <si>
    <t>SHAIKH UZMA SAMI</t>
  </si>
  <si>
    <t>RANDHIR NIKITA SUNIL</t>
  </si>
  <si>
    <t>nikitarandhir.17@gmail.com</t>
  </si>
  <si>
    <t>GHOLAP NAMRATA PRADEEP</t>
  </si>
  <si>
    <t>namrata.gholap12@gmail.com</t>
  </si>
  <si>
    <t>GHODE PRIYANKA SOMNATH</t>
  </si>
  <si>
    <t>priyanka.ghode1234@gamil.com</t>
  </si>
  <si>
    <t>RAKHI CHANDRAN</t>
  </si>
  <si>
    <t>raghulchandran101@gmail.com</t>
  </si>
  <si>
    <t>MARYAM BAGDADI</t>
  </si>
  <si>
    <t>maryam.mohammed145@gmail.com</t>
  </si>
  <si>
    <t>AROLE RUHAMA SANJEEV</t>
  </si>
  <si>
    <t>jenefaarole@gmail.com</t>
  </si>
  <si>
    <t>SHAIKH TAIYABA SHAKIL AHMED</t>
  </si>
  <si>
    <t>shaikhtaiyaba1998@gmail.com</t>
  </si>
  <si>
    <t>CHOUDHARY MANSI SHRIMANT</t>
  </si>
  <si>
    <t>mansichoudhary67@gmail.com</t>
  </si>
  <si>
    <t>MORE HARSHADA RAJENDRA</t>
  </si>
  <si>
    <t>harshadam26@gmail.com</t>
  </si>
  <si>
    <t>MULLA AFREEN ADAM</t>
  </si>
  <si>
    <t>afreenadammulla@gmail.com</t>
  </si>
  <si>
    <t>DAWRE SAHAR ISMAIL</t>
  </si>
  <si>
    <t>JAISHI BINDU JANMARAJ</t>
  </si>
  <si>
    <t>joshibindu6@gmail.com</t>
  </si>
  <si>
    <t>POL MANALI SHRIKANT</t>
  </si>
  <si>
    <t>manalipol81@yahoo.com</t>
  </si>
  <si>
    <t>BARATHE KANCHAN RAJU</t>
  </si>
  <si>
    <t>M. LAXMI BUCHANNA</t>
  </si>
  <si>
    <t>laxmimanikal1913@gmail.com</t>
  </si>
  <si>
    <t>ARAI TAHRIM FAROOQUE</t>
  </si>
  <si>
    <t>tahrimfarooque97@gmail.com</t>
  </si>
  <si>
    <t>PALAKONDA RENU CHANDRIAH</t>
  </si>
  <si>
    <t>renupalkonda3457@gmail.com</t>
  </si>
  <si>
    <t>SHAIKH AADINA IQBAL</t>
  </si>
  <si>
    <t>adinashaikh1998@gmail.com</t>
  </si>
  <si>
    <t>BANDARKAR AFREEN IMTIYAZ ALI</t>
  </si>
  <si>
    <t>afreenbanderkar89@gmail.com</t>
  </si>
  <si>
    <t>SHENDGE RINKU NANA</t>
  </si>
  <si>
    <t>avantikashendge14@gmail.com</t>
  </si>
  <si>
    <t>MALIK NABILA FAROOQUE</t>
  </si>
  <si>
    <t>maliknabila97@gmail.com</t>
  </si>
  <si>
    <t>KHAN KHALIDA SHAHABUDDIN</t>
  </si>
  <si>
    <t>khankhalida710@gmail.com</t>
  </si>
  <si>
    <t>KHAN MASEERA MATIN</t>
  </si>
  <si>
    <t>khanmasiramatin28@gmail.com</t>
  </si>
  <si>
    <t>KUTTY ATIYYAH MOHAMMED ANEES</t>
  </si>
  <si>
    <t>athufrnds@gmail.com</t>
  </si>
  <si>
    <t>PATEL SANIYA ILIYAS</t>
  </si>
  <si>
    <t>sip2371996@gmail.com</t>
  </si>
  <si>
    <t>GAIKWAD ASHWINI YADEORAO</t>
  </si>
  <si>
    <t>gajiyati@gmail.com</t>
  </si>
  <si>
    <t>SAYYED ZEHARA YUSUF</t>
  </si>
  <si>
    <t>LONKAR SHIVANI DEEPAK</t>
  </si>
  <si>
    <t>shivanilonkar2144@gmail.com</t>
  </si>
  <si>
    <t>SAYYED HUMERA RAFIQUE</t>
  </si>
  <si>
    <t>humerasayyed2@gmail.com</t>
  </si>
  <si>
    <t>CHOUDHARY ARMEEN ILYAS</t>
  </si>
  <si>
    <t>armeenchoudhary1997@gmail.com</t>
  </si>
  <si>
    <t>ATTAR MISHKAT SHAKEEL</t>
  </si>
  <si>
    <t>attarmishkat@gmail.com</t>
  </si>
  <si>
    <t>SHAIKH SAIMA SHERU</t>
  </si>
  <si>
    <t>shaikhumema38@gmail.com</t>
  </si>
  <si>
    <t>SHAIKH ARSHEEN NASIR</t>
  </si>
  <si>
    <t>arsheenshaikh1995@gmail.com</t>
  </si>
  <si>
    <t>SHAIKH AYESHA ISMAIL</t>
  </si>
  <si>
    <t>Shaikhayesha933@gmail.com</t>
  </si>
  <si>
    <t>SHAIKH NIDA NAEEM</t>
  </si>
  <si>
    <t>nidanshaikh1997@gmail.com</t>
  </si>
  <si>
    <t>KHAN AFREEN QAYAMUDDIN</t>
  </si>
  <si>
    <t>afreen00024@gmail.com</t>
  </si>
  <si>
    <t>BAGWAN SABA SADIQ</t>
  </si>
  <si>
    <t>sairssaba.25@gmail.com</t>
  </si>
  <si>
    <t>R RAMYA</t>
  </si>
  <si>
    <t>ramyarajendra1998@gmail.com</t>
  </si>
  <si>
    <t>SHAIKH ALFIYA FAROOQUE</t>
  </si>
  <si>
    <t>salfiya.2014@gmail.com</t>
  </si>
  <si>
    <t>MEMON AQSA HAROON</t>
  </si>
  <si>
    <t>dosaniaqsa25@gmail.com</t>
  </si>
  <si>
    <t>PRAJAPATI RINKI RAMNARESH</t>
  </si>
  <si>
    <t>rinkirrp786@gmail.com</t>
  </si>
  <si>
    <t>SANIA YUNUS CHOWDHARY</t>
  </si>
  <si>
    <t>sania.chwdry@gmail.com</t>
  </si>
  <si>
    <t>ASHWINI KOTTALAGI</t>
  </si>
  <si>
    <t>kottalagiashwini98@gmail.com</t>
  </si>
  <si>
    <t>SHAIKH SALINA JAVED</t>
  </si>
  <si>
    <t>salinaskh@gmail.com</t>
  </si>
  <si>
    <t>SHAIKH SHABANA ZAKIR</t>
  </si>
  <si>
    <t>101shaikhshaina@gmail.com</t>
  </si>
  <si>
    <t>SHAIKH MAHEWASH SHAFIK</t>
  </si>
  <si>
    <t>mahewishshaikh60@gmail.com</t>
  </si>
  <si>
    <t>KHAN AQSA TAJ</t>
  </si>
  <si>
    <t>khanaqsa172@gmail.com</t>
  </si>
  <si>
    <t>HALDER POOJA JOYDEB</t>
  </si>
  <si>
    <t>halderpooja01@gmail.com</t>
  </si>
  <si>
    <t>SHAIKH BUSHRA MUZAFFAR</t>
  </si>
  <si>
    <t>snagma25@gmail.com</t>
  </si>
  <si>
    <t>KARACHE PORNIMA RAJESH</t>
  </si>
  <si>
    <t>karchepornima@gmail.com</t>
  </si>
  <si>
    <t>CHANDRAKALA RAMGIRI</t>
  </si>
  <si>
    <t>chandra1996ramgiri@gmail.com</t>
  </si>
  <si>
    <t>SAM NOMITHA SALU</t>
  </si>
  <si>
    <t>nomithasalu@gmail.com</t>
  </si>
  <si>
    <t>SAYYED TAHNIYAT PARVEEN INTEKHAB ALAM</t>
  </si>
  <si>
    <t>stahniyat20@gmail.com</t>
  </si>
  <si>
    <t>DHEEMATE VRUSHALI MAKARAND</t>
  </si>
  <si>
    <t>vmdheemate@gmail.com</t>
  </si>
  <si>
    <t>MEMON BUSHRA ZAKARIYA</t>
  </si>
  <si>
    <t>shaheenmemon1996@gmail.com</t>
  </si>
  <si>
    <t>SHIKHARE KULDIP LAHU</t>
  </si>
  <si>
    <t>kuldipshikhare358@gmail.com</t>
  </si>
  <si>
    <t>SAYYED SAMREEN MAINUDDIN</t>
  </si>
  <si>
    <t>ferozkhanpune@gmail.com</t>
  </si>
  <si>
    <t>PATULE SONAL SUNIL</t>
  </si>
  <si>
    <t>sunilpatule@gmail.com</t>
  </si>
  <si>
    <t>T.Y.B.Sc. COMPUTER SCIENCE</t>
  </si>
  <si>
    <t>ATTAR SHIFA ARIF</t>
  </si>
  <si>
    <t>shifaattarsia@gmail.com</t>
  </si>
  <si>
    <t>KACHARE VAISHNAVI CHANDRAKANT</t>
  </si>
  <si>
    <t>kacharevaishnavi@gmail.com</t>
  </si>
  <si>
    <t>TANDEL SEEFA ALLAUDDIN</t>
  </si>
  <si>
    <t>sifatandel4nov@gmail.com</t>
  </si>
  <si>
    <t>ARULDAS PRITICA MOSES</t>
  </si>
  <si>
    <t>pritica.m.aruldas@gmail.com.</t>
  </si>
  <si>
    <t>MARGAJ PRANALI RAJENDRA</t>
  </si>
  <si>
    <t>pranalimargaj3383@gmail.com</t>
  </si>
  <si>
    <t>SAWANT PRERNA PRAMOD</t>
  </si>
  <si>
    <t>prernasawant7777@gmail.com</t>
  </si>
  <si>
    <t>SHARMA PRIYANKAKUMARI SURENDRA</t>
  </si>
  <si>
    <t>priyanka74sharma74@gmail.com</t>
  </si>
  <si>
    <t>CHAOUHAN KIRITI</t>
  </si>
  <si>
    <t>kritichauhan1997@gmail.com</t>
  </si>
  <si>
    <t>JACOB RAMYA SATHEESH</t>
  </si>
  <si>
    <t>sicilyj@yahoo.com</t>
  </si>
  <si>
    <t>KHAN JASMEEN FIROZ</t>
  </si>
  <si>
    <t>jasminkhanpune@gmail.com</t>
  </si>
  <si>
    <t>SHAIKH SANOBAR SAYEED</t>
  </si>
  <si>
    <t>sanobershk.12@gmail.com</t>
  </si>
  <si>
    <t>KHAN ATIKA AYUB</t>
  </si>
  <si>
    <t>khanatika51@gmail.com</t>
  </si>
  <si>
    <t>SHAIKH ALMIJAN A. RAUF</t>
  </si>
  <si>
    <t>nazishshkhatib@gmail.com</t>
  </si>
  <si>
    <t>KHATIB NAZISH JAVED</t>
  </si>
  <si>
    <t>nazishkhatib@gmail.com</t>
  </si>
  <si>
    <t>SHAIKH ZEBA JAVED</t>
  </si>
  <si>
    <t>zebas2325@gmail.com</t>
  </si>
  <si>
    <t>MOMIN FIZA AFZAL</t>
  </si>
  <si>
    <t>fizamomin08@gmail.com</t>
  </si>
  <si>
    <t>SHEDGE DIPTI DATTATRAY</t>
  </si>
  <si>
    <t>shedgedipti30@gmail.com</t>
  </si>
  <si>
    <t>RAJPURE KAJAL KASHINATH</t>
  </si>
  <si>
    <t>rajpurekajal27@gmail.com</t>
  </si>
  <si>
    <t>PAWAR SHRADDHA DEVDAS</t>
  </si>
  <si>
    <t>sdevdas997@gmail.com</t>
  </si>
  <si>
    <t>PATHAN ALFIYA MUNIR</t>
  </si>
  <si>
    <t>alfiyapathan10@gmail.com</t>
  </si>
  <si>
    <t>SHAIKH ALISHA SHAKIL</t>
  </si>
  <si>
    <t>alishashaikh2411@gmail.com</t>
  </si>
  <si>
    <t>MULANI TARANNUM MUBARAK</t>
  </si>
  <si>
    <t>tanumulani24@gmail.com</t>
  </si>
  <si>
    <t>SHAIKH BATUL MOHD HANIF</t>
  </si>
  <si>
    <t>shaikhbatul123@rediffmail.com</t>
  </si>
  <si>
    <t>NIKALJE SALOMI DHANANJAY</t>
  </si>
  <si>
    <t>salominilkalje0424@gmail.com</t>
  </si>
  <si>
    <t>CHATERJEE ANUJA N.K.</t>
  </si>
  <si>
    <t>canuja5@gmail.com</t>
  </si>
  <si>
    <t>MULLA TAMANNA IQBAL</t>
  </si>
  <si>
    <t>tamannamulla11@gmail.com</t>
  </si>
  <si>
    <t>QURESHI SADAF DANISH</t>
  </si>
  <si>
    <t>q.sadaf24@gmail.com</t>
  </si>
  <si>
    <t>SHAIKH NUSRAT M. HANIF</t>
  </si>
  <si>
    <t>shaikhnusrat.09@gmail.com</t>
  </si>
  <si>
    <t>SAWANT PRAGATI PRADEEP</t>
  </si>
  <si>
    <t>pragatisawant121@gmail.com</t>
  </si>
  <si>
    <t>BASARI SHAHEEN IMTIYAZ</t>
  </si>
  <si>
    <t>basarishaheen@gmail.com</t>
  </si>
  <si>
    <t>SHAIKH TAYYABA ASHFAQUE</t>
  </si>
  <si>
    <t>shaikhtayyaba@gmail.com</t>
  </si>
  <si>
    <t>YADAV AMRUTA VIJAYKUMAR</t>
  </si>
  <si>
    <t>y.amruta@yahoo.in</t>
  </si>
  <si>
    <t>SAYYED MUSKAN ARIF</t>
  </si>
  <si>
    <t>muskansayyed485@gmail.com</t>
  </si>
  <si>
    <t>SHAIKH SAMREEN MUSTAK</t>
  </si>
  <si>
    <t>samreenshaikh485@gmail.com</t>
  </si>
  <si>
    <t>SHAIKH SALINA HASAN</t>
  </si>
  <si>
    <t>salinashaikh03@gmail.com</t>
  </si>
  <si>
    <t>SHAIKH SUBHANI FARID</t>
  </si>
  <si>
    <t>shaikh.subhani1997@gmail.com</t>
  </si>
  <si>
    <t>WAGHELA HEENA NATHA</t>
  </si>
  <si>
    <t>heensw@gmail.com</t>
  </si>
  <si>
    <t>CHAUDHARI SAMEENA AMIRHAMAJA</t>
  </si>
  <si>
    <t>samchaudhari1501@gmail.com</t>
  </si>
  <si>
    <t>SHAIKH SANA INUS</t>
  </si>
  <si>
    <t>sana4595shaikh@gmail.com</t>
  </si>
  <si>
    <t>LIMBHORE PRIYANKA NANASO</t>
  </si>
  <si>
    <t>animeshshinde@gmail.com</t>
  </si>
  <si>
    <t>SHAIKH SHAIMA NASIM</t>
  </si>
  <si>
    <t>shaimashaikh7979@gmail.com</t>
  </si>
  <si>
    <t>JENA RAJSHREE KANHU</t>
  </si>
  <si>
    <t>rjena905@gmail.com</t>
  </si>
  <si>
    <t>BHAGAT KIRAN PRAKASH</t>
  </si>
  <si>
    <t>kiranbhagat1559@gmail.com</t>
  </si>
  <si>
    <t>JALGAONKAR SANA SHAFIK</t>
  </si>
  <si>
    <t>sanajalgaonkar2810.sj@gmail.com</t>
  </si>
  <si>
    <t>GHAVATE DHANASHREE SUDHAKAR</t>
  </si>
  <si>
    <t>dhanashreeghavate@gmail.com</t>
  </si>
  <si>
    <t>WALHEKAR NAMRATA SHARNAPPA</t>
  </si>
  <si>
    <t>namratawalhekar28@gmail.com</t>
  </si>
  <si>
    <t>ANTHONY SIMRAN FRANCIS</t>
  </si>
  <si>
    <t>anthonysimran58@gmail.com</t>
  </si>
  <si>
    <t>SHAIKH SAJEDA MAHAMAD</t>
  </si>
  <si>
    <t>ssajeda503@gmail.com</t>
  </si>
  <si>
    <t>SWAMI PRIYANKA CHANDRAKANT</t>
  </si>
  <si>
    <t>priyankaswami444@gmail.com</t>
  </si>
  <si>
    <t>TRIBHUWAN VRUSHALI HEMANT</t>
  </si>
  <si>
    <t>vrushalitribhuvan7@gmail.com</t>
  </si>
  <si>
    <t>MULLA SAFIYA SHUKUR</t>
  </si>
  <si>
    <t>safiya1497@gmail.com</t>
  </si>
  <si>
    <t>TRIPATHY POONAM RATAN</t>
  </si>
  <si>
    <t>poonamtripathy123@gmail.com</t>
  </si>
  <si>
    <t>KADAM SHRADDHA SANJAY</t>
  </si>
  <si>
    <t>kadamshraddha9850@gmail.com</t>
  </si>
  <si>
    <t>JAGRALA SAFIYYA ANISUR</t>
  </si>
  <si>
    <t>safiyajagrala1111@gmail.com</t>
  </si>
  <si>
    <t>SUTAR MASIRA TAJUDDIN</t>
  </si>
  <si>
    <t>masirasutar@gmail.com</t>
  </si>
  <si>
    <t>JADHAV SUSHMITA KAILASH</t>
  </si>
  <si>
    <t>sushmitakjadhav1996@gmail.com</t>
  </si>
  <si>
    <t>MUJAWAR BIBIFATIMA FAZAL</t>
  </si>
  <si>
    <t>bibifatima.mujawar@yahoo.com</t>
  </si>
  <si>
    <t>MALLIPUDI AGNI CHIRANJEEVI</t>
  </si>
  <si>
    <t>mallipudiagni008@gmail.com</t>
  </si>
  <si>
    <t>SHAIKH SAKEEB YAKUB</t>
  </si>
  <si>
    <t>sakibshaikh13@gmail.com</t>
  </si>
  <si>
    <t>ANSARI HUZAIFA KHALID</t>
  </si>
  <si>
    <t>huzaifaansari@gmail.com</t>
  </si>
  <si>
    <t>ANSARI GULAM RASOOL MOINUDDIN</t>
  </si>
  <si>
    <t>ansarigulam236@gmail.com</t>
  </si>
  <si>
    <t>BENDUGADE SHUBHAM DATTATRAYA</t>
  </si>
  <si>
    <t>shradhaumratkar2710@gmail.com</t>
  </si>
  <si>
    <t>BASODIYA RAHUL VINOD KUMAR</t>
  </si>
  <si>
    <t>rahulon387@gmail.com</t>
  </si>
  <si>
    <t>SHAIKH SAHIL ISAK HAWALDAR</t>
  </si>
  <si>
    <t>shaikhsahil2797@gmail.com</t>
  </si>
  <si>
    <t>SAYYED SAHIL AZIZ</t>
  </si>
  <si>
    <t>Saadyewat020@gmail.com</t>
  </si>
  <si>
    <t>MOHAMMED FARDEEN KHAN</t>
  </si>
  <si>
    <t>fardeenkhan@gmail.com</t>
  </si>
  <si>
    <t>MOHAMMED SADIQUE HAFIZ UR RAHEMAN ANSARI</t>
  </si>
  <si>
    <t>sadika56@gmail.com</t>
  </si>
  <si>
    <t>ANSARI FAIZAN HIRA</t>
  </si>
  <si>
    <t>yamanansri98@gmail.com</t>
  </si>
  <si>
    <t>DESAI HARSHWARDHAN ABHIJEET</t>
  </si>
  <si>
    <t>harshdesai733@gmail.com</t>
  </si>
  <si>
    <t>SHAIKH NADEEM SAYYED AHMAD</t>
  </si>
  <si>
    <t>nadeemshaikh152@gmail.com</t>
  </si>
  <si>
    <t>LIMADIYAWALA ALIASGAR SHABBIR HUSEN</t>
  </si>
  <si>
    <t>aliasgar.limadiyawala@yahoo.com</t>
  </si>
  <si>
    <t>ADIKARATH ASHRAF IMBICHIKAMMU</t>
  </si>
  <si>
    <t>ashrafmastan2@gmail.com</t>
  </si>
  <si>
    <t>CHOWDHARY BHARAT BHURARAM</t>
  </si>
  <si>
    <t>chowdharybharat45.bc@gmail.com</t>
  </si>
  <si>
    <t>SALVE VAIBHAV VILAS</t>
  </si>
  <si>
    <t>vaibhavsalve117@gmail.com</t>
  </si>
  <si>
    <t>MUNSHI NIHAL YUSUF</t>
  </si>
  <si>
    <t>nihalmunshi4@gmail.com</t>
  </si>
  <si>
    <t>MOMIN ABRAR SHAKIL</t>
  </si>
  <si>
    <t>abrar110698@gmail.com</t>
  </si>
  <si>
    <t>VISHWAKARMA ABHISHEKKUMAR RADHEKRISHNA</t>
  </si>
  <si>
    <t>abhi14247@yahoo.com</t>
  </si>
  <si>
    <t>CHOUDHARY PRAVIN MANARAM</t>
  </si>
  <si>
    <t>pravinsirvee@gmail.com</t>
  </si>
  <si>
    <t>SHAIKH ZAID BADSHAH</t>
  </si>
  <si>
    <t>zaidsk007@gmail.com</t>
  </si>
  <si>
    <t>KHAN AQUIB AFZAL</t>
  </si>
  <si>
    <t>aquibk97@gmail.com</t>
  </si>
  <si>
    <t>SHINDE ANIMESH RAVINDRA</t>
  </si>
  <si>
    <t>animeshshinde809@gmail.com</t>
  </si>
  <si>
    <t>TAZAMMUL NASIR SHAIKH</t>
  </si>
  <si>
    <t>stazammul@gmail.com</t>
  </si>
  <si>
    <t>SAYYED MUDASSAR SAMDANI</t>
  </si>
  <si>
    <t>ABBASALI MOHSINALI NATHANI</t>
  </si>
  <si>
    <t>abbasalinathani@hotmail.com</t>
  </si>
  <si>
    <t>ANSARI SHAHBAZ AHD IFTEKHAR AHD</t>
  </si>
  <si>
    <t>sahbaazansari5@gmail.com</t>
  </si>
  <si>
    <t>SHAIKH JUBER MIRABAKSH</t>
  </si>
  <si>
    <t>jubershaikh78654@gmail.com</t>
  </si>
  <si>
    <t>SHAIKH SUFIYAN REHMAN</t>
  </si>
  <si>
    <t>mobindia97@gmail.com</t>
  </si>
  <si>
    <t>TELUGU SAGAR UMESH</t>
  </si>
  <si>
    <t>telgusagar@gmail.com</t>
  </si>
  <si>
    <t>YADAV DHIRAJKUMAR VIJAYBAHADUR</t>
  </si>
  <si>
    <t>dhirajyadav345@gmail.com</t>
  </si>
  <si>
    <t>NADAKADVATH SAIFALI HASAN</t>
  </si>
  <si>
    <t>saifalihasan3@gmail.com</t>
  </si>
  <si>
    <t>SAYYED DANISH KHATIB</t>
  </si>
  <si>
    <t>dsayyed01@gmail.com</t>
  </si>
  <si>
    <t>SHAIKH NABIRAZA ATIKUR REHMAN</t>
  </si>
  <si>
    <t>nabirazas@gmail.com</t>
  </si>
  <si>
    <t>MULLA IKRAMA MAQSOOD</t>
  </si>
  <si>
    <t>ikrama.mulla@gmail.com</t>
  </si>
  <si>
    <t>MUNAUWAR KHAN ATHAR KHAN</t>
  </si>
  <si>
    <t>munauwarkhan555@gmail.com</t>
  </si>
  <si>
    <t>TAMBOLI EMRAN YASIN</t>
  </si>
  <si>
    <t>timran06@gmail.com</t>
  </si>
  <si>
    <t>FARID AHMAD AHMADI</t>
  </si>
  <si>
    <t>faridahmadahmadi32@gmail.com</t>
  </si>
  <si>
    <t>M. A. ECO I</t>
  </si>
  <si>
    <t>LALZARELLIANA</t>
  </si>
  <si>
    <t>lalzarela@gmail.com</t>
  </si>
  <si>
    <t>SHAIKH GULNAR SADIQUE</t>
  </si>
  <si>
    <t>gulnars132@gmail.com</t>
  </si>
  <si>
    <t>PATEL AYESHA HURBANO SIKANDAR</t>
  </si>
  <si>
    <t>nizamuddinpatel3@gmail.com</t>
  </si>
  <si>
    <t>MUNJEWAR SAJID FARUK</t>
  </si>
  <si>
    <t>shaikhs0798@gmail.com</t>
  </si>
  <si>
    <t>GUPTA NEETU SURESHKUMAR</t>
  </si>
  <si>
    <t>guptameenu248@gmail.com</t>
  </si>
  <si>
    <t>NUKEDU DAWHUO</t>
  </si>
  <si>
    <t>nukedudawhuo@gmail.com</t>
  </si>
  <si>
    <t>YADAV KAJAL RAMESH</t>
  </si>
  <si>
    <t>ky9822470483@gmail.com</t>
  </si>
  <si>
    <t>DESHMUKH UMAIRA LIYAKAT ALI KHAN</t>
  </si>
  <si>
    <t>hummo484@gmail.com</t>
  </si>
  <si>
    <t>AHMAD WALID AZIZI</t>
  </si>
  <si>
    <t>walidazizi786@gmail.com</t>
  </si>
  <si>
    <t>MOHAMMAD NAIM JAN</t>
  </si>
  <si>
    <t>mohammadnaimkakar5@gmail.com</t>
  </si>
  <si>
    <t>ABDUL WARIS</t>
  </si>
  <si>
    <t>abdulwarisnaweed@yahoo.com</t>
  </si>
  <si>
    <t>NIENU VEPHUNGOYILU HUSUCHO</t>
  </si>
  <si>
    <t>aphunenienu@gmail.com</t>
  </si>
  <si>
    <t>HAMID QADARI</t>
  </si>
  <si>
    <t>hamidqadari1993@gmail.com</t>
  </si>
  <si>
    <t>CUSATO PORU</t>
  </si>
  <si>
    <t>CHERI KHUTSO</t>
  </si>
  <si>
    <t>resusesulu@gmail.com</t>
  </si>
  <si>
    <t>ZHIEKHWETE KHUTSO</t>
  </si>
  <si>
    <t>NG LALTHLANGLIANA</t>
  </si>
  <si>
    <t>elbieich321@gmail.com</t>
  </si>
  <si>
    <t>PINGLE BHAGYASHREE BAJIRAO</t>
  </si>
  <si>
    <t>bhagup27@gmail.com</t>
  </si>
  <si>
    <t>NAGATOLI SUMI</t>
  </si>
  <si>
    <t>avisumi77@gmail.com</t>
  </si>
  <si>
    <t>T ASHILA YIMCHUNGER</t>
  </si>
  <si>
    <t>shishilla57@gmail.com</t>
  </si>
  <si>
    <t>SUJANG B KHMN</t>
  </si>
  <si>
    <t>sujangkhmnshiu@gmail.com</t>
  </si>
  <si>
    <t>SOTSULA L</t>
  </si>
  <si>
    <t>lsotsula@gmail.com</t>
  </si>
  <si>
    <t>MOHAMMAD ISHAQ</t>
  </si>
  <si>
    <t>ishaqtasal@gmail.com</t>
  </si>
  <si>
    <t>SHIR SHAH</t>
  </si>
  <si>
    <t>shirshah.samar@gmail.com</t>
  </si>
  <si>
    <t>KALAL MAHAMMAD MEHABUBSAHAB</t>
  </si>
  <si>
    <t>mahammad.kalal@gmail.com</t>
  </si>
  <si>
    <t>ASADUR RAHMAN</t>
  </si>
  <si>
    <t>mohdasadur@gmail.com</t>
  </si>
  <si>
    <t>NAZIR AHMAD AHMADI</t>
  </si>
  <si>
    <t>nazer.ahmadee@yahoo.com</t>
  </si>
  <si>
    <t>M. A. ECO II</t>
  </si>
  <si>
    <t>NASRATULLAH</t>
  </si>
  <si>
    <t>nasratullahpaiman2016@gmail.com</t>
  </si>
  <si>
    <t>SHAIKH SANIYA AZMAT ALI</t>
  </si>
  <si>
    <t>shaikhsanus17@gmail.com</t>
  </si>
  <si>
    <t>PELEVONO PESEYIE</t>
  </si>
  <si>
    <t>apelepsy@gmail.com</t>
  </si>
  <si>
    <t>SHAIQ SOHRABI</t>
  </si>
  <si>
    <t>shaiqsohrabi7@gmail.com</t>
  </si>
  <si>
    <t>AHMAD FARHAD HEDAYAT</t>
  </si>
  <si>
    <t>hedayatdastagir@gmail.com</t>
  </si>
  <si>
    <t>MOHAMMAD SAMIM</t>
  </si>
  <si>
    <t>samimhalimyar64@gmail.com</t>
  </si>
  <si>
    <t>TSUPANTHONG</t>
  </si>
  <si>
    <t>marktsupanthongquinker@gmail.com</t>
  </si>
  <si>
    <t>SAMZAIYILE HEGA</t>
  </si>
  <si>
    <t>zeliangyile@gmail.com</t>
  </si>
  <si>
    <t>GILL SIMRAN KAUR SURINDER SINGH</t>
  </si>
  <si>
    <t>simrankaurgill11493@gmail.com</t>
  </si>
  <si>
    <t>ELLEAN SHOHE</t>
  </si>
  <si>
    <t>elleanshohe16@gmail.com</t>
  </si>
  <si>
    <t>POVELU KEYHO</t>
  </si>
  <si>
    <t>rupfukhoyishutsurhakho@gmail.com</t>
  </si>
  <si>
    <t>SUPO M</t>
  </si>
  <si>
    <t>22supulamthiu@gmail.com</t>
  </si>
  <si>
    <t>SEHUKHO DAWHUO</t>
  </si>
  <si>
    <t>sehukhoyoungdawhuo@gmail.com</t>
  </si>
  <si>
    <t>ABDUL MATIN</t>
  </si>
  <si>
    <t>n0744478459@gmail.com.</t>
  </si>
  <si>
    <t>SHULILA</t>
  </si>
  <si>
    <t>123ashuliyims@gmail.com</t>
  </si>
  <si>
    <t>SHAIKH MAHEBUB PASHAMIYA</t>
  </si>
  <si>
    <t>mahebubshaikh9@gmail.com</t>
  </si>
  <si>
    <t>SHAIKH RAZIK RASUL</t>
  </si>
  <si>
    <t>razikshaikh001@gmail.com</t>
  </si>
  <si>
    <t>MOHAMMAD ILYAS</t>
  </si>
  <si>
    <t>ilyassulaimani17@gmail.com</t>
  </si>
  <si>
    <t>PC. LALCHHUANMAWIA</t>
  </si>
  <si>
    <t>zchhuantea@gmail.com</t>
  </si>
  <si>
    <t>M. A. ENG I</t>
  </si>
  <si>
    <t>QURESHI SHAFIKA SHAKEEL</t>
  </si>
  <si>
    <t>shafikaqureshi@yahoo.com</t>
  </si>
  <si>
    <t>AKAB RUBINA SUBHANALI</t>
  </si>
  <si>
    <t>arshiakab16@gmail.com</t>
  </si>
  <si>
    <t>SHAKIR FATEMA HAKIM</t>
  </si>
  <si>
    <t>fatemalillies@gmail.com</t>
  </si>
  <si>
    <t>SAYYED GOUSIYA BEGUM MOHAMMED HANIF</t>
  </si>
  <si>
    <t>gsayyed662@gmail.com</t>
  </si>
  <si>
    <t>LALNUNTHARI RALTE</t>
  </si>
  <si>
    <t>lianzami10@gmail.com</t>
  </si>
  <si>
    <t>THEINGAM TUNGSHANG</t>
  </si>
  <si>
    <t>SHAH UZMA RAZIALLAH</t>
  </si>
  <si>
    <t>shahuzma645@gmail.com</t>
  </si>
  <si>
    <t>SHAIKH RUKHSAR NOORMOHAMMED</t>
  </si>
  <si>
    <t>rukhsarcat2@gmail.com</t>
  </si>
  <si>
    <t>SHAIKH AYESHA DADAMIYA</t>
  </si>
  <si>
    <t>ayeshashaikh6423413@gmail.com</t>
  </si>
  <si>
    <t>DIPLINA DEBBARMA</t>
  </si>
  <si>
    <t>khusodiplina@gmail.com</t>
  </si>
  <si>
    <t>VINCENT JULIANA PINTO</t>
  </si>
  <si>
    <t>julianavincent73@gmail.com</t>
  </si>
  <si>
    <t>BARGIR FARHEEN NASIRKHAN</t>
  </si>
  <si>
    <t>farheenbargir87@gmail.com</t>
  </si>
  <si>
    <t>KHAN IRAM ARIF</t>
  </si>
  <si>
    <t>ramrockz83@gmail.com</t>
  </si>
  <si>
    <t>ANTHONY DIANA IGNATIUS</t>
  </si>
  <si>
    <t>dianaanthony356@gmail.com</t>
  </si>
  <si>
    <t>QURESHI HUMERA NAZEER</t>
  </si>
  <si>
    <t>humaya0403@gmail.com</t>
  </si>
  <si>
    <t>KHAN NABILA NASIR</t>
  </si>
  <si>
    <t>nabusalman24@gmail.com</t>
  </si>
  <si>
    <t>KAPADIA ALEFIYA ALIASGAR</t>
  </si>
  <si>
    <t>alifskl@gmail.com</t>
  </si>
  <si>
    <t>KHAN MAITRI IMRAN</t>
  </si>
  <si>
    <t>dduttam07@gmail.com</t>
  </si>
  <si>
    <t>TOINALI AYE</t>
  </si>
  <si>
    <t>toinaliaye@yahoo.com</t>
  </si>
  <si>
    <t>SHAIKH AARZOO ABDUL LATIF</t>
  </si>
  <si>
    <t>sanaullahsayyed@gmail.com</t>
  </si>
  <si>
    <t>KHAN NAJMUNNISA MASOOD</t>
  </si>
  <si>
    <t>khankubra3@gmail.com</t>
  </si>
  <si>
    <t>SHAIKH AYAZ SHAIKH GHAFFAR</t>
  </si>
  <si>
    <t>ayazshaikh1634@gmail.com</t>
  </si>
  <si>
    <t>MALSAWMDAWNGKIMI</t>
  </si>
  <si>
    <t>lcboaza14@gmail.com</t>
  </si>
  <si>
    <t>C HMINGTHANSANGI</t>
  </si>
  <si>
    <t>LINOTO N AWOMI</t>
  </si>
  <si>
    <t>SHAIKH RUMESA IBRAHIM</t>
  </si>
  <si>
    <t>rizwanasayyed24@gmail.com</t>
  </si>
  <si>
    <t>RUBUL ISLAM CHOWDHURY</t>
  </si>
  <si>
    <t>ISAK VANLALHLIMPUIA</t>
  </si>
  <si>
    <t>hcisak1994@gmail.com</t>
  </si>
  <si>
    <t>BHUMKAR VRUSHALI SANTOSH</t>
  </si>
  <si>
    <t>vrushalibhumkar@gmail.com</t>
  </si>
  <si>
    <t>ATIQUL ISLAM CHOUDHURY</t>
  </si>
  <si>
    <t>1996atiqulislam@gmail.com</t>
  </si>
  <si>
    <t>ARAB SANIYA NOORUDDIN</t>
  </si>
  <si>
    <t>saniyaarab152@gmail.com</t>
  </si>
  <si>
    <t>SADANSHIV SHEETAL ASHISH</t>
  </si>
  <si>
    <t>ashusm2@yahoo.co.in</t>
  </si>
  <si>
    <t>MALI SHUBHANGI RAJARAM</t>
  </si>
  <si>
    <t>rajeshmali09@yahoo.com</t>
  </si>
  <si>
    <t>SHAIKH AMREEN RAZZAK</t>
  </si>
  <si>
    <t>shaikhamreen315@gmail.com</t>
  </si>
  <si>
    <t>PETEVINO</t>
  </si>
  <si>
    <t>santsupetevino@gmail.com</t>
  </si>
  <si>
    <t>TH MALEN MUANSANGPUII</t>
  </si>
  <si>
    <t>joes.msa@gmail.com</t>
  </si>
  <si>
    <t>TOVILI SANGTAM</t>
  </si>
  <si>
    <t>kvillsmonzar@gmail.com</t>
  </si>
  <si>
    <t>HULENBOU CHAWANGTINGDUIMAI</t>
  </si>
  <si>
    <t>uobneluh@outlook.com</t>
  </si>
  <si>
    <t>SELVARANI FRANCINA BENEDICT</t>
  </si>
  <si>
    <t>benedicteditor@rediffmail.com</t>
  </si>
  <si>
    <t>SWAMY FRANCINAMARY ANTHONY</t>
  </si>
  <si>
    <t>francinaswamy23@gmail.com</t>
  </si>
  <si>
    <t>MD SULAB HUSSAIN LASKAR</t>
  </si>
  <si>
    <t>sulab786@gmail.com</t>
  </si>
  <si>
    <t>SASANE NUTAN PRAKASH</t>
  </si>
  <si>
    <t>MOHAMMAD QASEM OMARY</t>
  </si>
  <si>
    <t>mohammadqasem.omary@gmail.com</t>
  </si>
  <si>
    <t>EDRIS AZAR</t>
  </si>
  <si>
    <t>edrisazar16@gmail.com</t>
  </si>
  <si>
    <t>MOHAMMAD SHOAIB</t>
  </si>
  <si>
    <t>m.shoaib-heravi@hotmail.com</t>
  </si>
  <si>
    <t>ABDUL JABAR HAKIMI</t>
  </si>
  <si>
    <t>abduljabar.keu@gmail.com</t>
  </si>
  <si>
    <t>REZA MUHAMMAD BEHZAD</t>
  </si>
  <si>
    <t>rezamhd1984@gmail.com</t>
  </si>
  <si>
    <t>ARCHANA SANJAY SHAHANE</t>
  </si>
  <si>
    <t>archanashahane@gmail.com</t>
  </si>
  <si>
    <t>MASCARENHAS LUCIA RUJAY</t>
  </si>
  <si>
    <t>mascarenhaslucia704@gmail.com</t>
  </si>
  <si>
    <t>KALITO SUMI</t>
  </si>
  <si>
    <t>kalitiyepthomi@gmail.com</t>
  </si>
  <si>
    <t>VISHWAKARMA PRIYANKA RADHESHYAM</t>
  </si>
  <si>
    <t>teacherofabacus@gmail.com</t>
  </si>
  <si>
    <t>WATIMONGLA AO</t>
  </si>
  <si>
    <t>cathin07@gmail.com</t>
  </si>
  <si>
    <t>SHAIKH RESHMA SHAFI</t>
  </si>
  <si>
    <t>mrsreshma.s@gmail.com</t>
  </si>
  <si>
    <t>MARTYRES CHERYL ANNE CARL</t>
  </si>
  <si>
    <t>cheryl_martyres1512@hotmail.com</t>
  </si>
  <si>
    <t>SHIREEN GAFFAR SHAIKH</t>
  </si>
  <si>
    <t>ridahshaikh123@gmail.com</t>
  </si>
  <si>
    <t>PARCHURE MADHURA BALWANT VEENA</t>
  </si>
  <si>
    <t>parchure_madhura@yahoo.co.in</t>
  </si>
  <si>
    <t>M. A. ENG II</t>
  </si>
  <si>
    <t>SAYYED RAWAN</t>
  </si>
  <si>
    <t>rawaangulzars@gmail.com</t>
  </si>
  <si>
    <t>P V BINDUMOL</t>
  </si>
  <si>
    <t>bindupv81@gmail.com</t>
  </si>
  <si>
    <t>KAWDE GRACE SAMSON</t>
  </si>
  <si>
    <t>grace.kawde@gmail.com</t>
  </si>
  <si>
    <t>KAWDE GLORY SAMSON</t>
  </si>
  <si>
    <t>glory12kawde@gmail.com</t>
  </si>
  <si>
    <t>SAYYED ASMA BEGUM MIRA</t>
  </si>
  <si>
    <t>asmu2806@gmail.com</t>
  </si>
  <si>
    <t>SAKINA KACHWALA</t>
  </si>
  <si>
    <t>sakinaschaklasi@gmail.com</t>
  </si>
  <si>
    <t>SAHAR MOHAMMED FAREA</t>
  </si>
  <si>
    <t>saif-yem@hotmail.com</t>
  </si>
  <si>
    <t>MATHEW STEPHY DANIEL</t>
  </si>
  <si>
    <t>mathewstephy@gmail.com</t>
  </si>
  <si>
    <t>PARANDE BIBI ALHEDAD MOHD YUSUF</t>
  </si>
  <si>
    <t>heena.parande@yahoo.com</t>
  </si>
  <si>
    <t>SHAIKH FIZA HARUN</t>
  </si>
  <si>
    <t>fizashaikh096@gmail.com</t>
  </si>
  <si>
    <t>CAROLINE LIDANE ROVA</t>
  </si>
  <si>
    <t>vivirovaa@gmail.com</t>
  </si>
  <si>
    <t>DETHE JOTSNA ROHAN</t>
  </si>
  <si>
    <t>jotsnadethe@rediffmail.com</t>
  </si>
  <si>
    <t>SEQUEIRA CLARE EDGAR</t>
  </si>
  <si>
    <t>edgar.eileensequeira@gmail.com</t>
  </si>
  <si>
    <t>HARUN AL RASHID</t>
  </si>
  <si>
    <t>halrashid56@gmail.com</t>
  </si>
  <si>
    <t>BILAMPELLI TRUPTHI RAJESH</t>
  </si>
  <si>
    <t>bilampellitrupthi@gmail.com</t>
  </si>
  <si>
    <t>SHAIKH SABA AMANUDDIN</t>
  </si>
  <si>
    <t>subishaikh5.23@gmail.com</t>
  </si>
  <si>
    <t>MOHAMMAD SHARIQUE ZUHAIB ABDUL WAHAB</t>
  </si>
  <si>
    <t>shariquezuhaib@gmail.com</t>
  </si>
  <si>
    <t>MAHAMMAD RAUF MAHAMMAD IBRAHIM</t>
  </si>
  <si>
    <t>mdsofi84@gmail.com</t>
  </si>
  <si>
    <t>FERNANDES VALERIE JEROME</t>
  </si>
  <si>
    <t>rainafernandes777@gmail.com</t>
  </si>
  <si>
    <t>NANDI SUNANDA KASHINATH</t>
  </si>
  <si>
    <t>sunandafrnds@gmail.com</t>
  </si>
  <si>
    <t>KRONULU TURENG</t>
  </si>
  <si>
    <t>akunukronulu@gmail.com</t>
  </si>
  <si>
    <t>HR THANRINGPHI SUSAN</t>
  </si>
  <si>
    <t>suzz8427@gmail.com</t>
  </si>
  <si>
    <t>JOHIRUL HUSSAIN</t>
  </si>
  <si>
    <t>johirulh890@gmail.com</t>
  </si>
  <si>
    <t>BAGBAN MISBA ISHAQUE</t>
  </si>
  <si>
    <t>misbahbagban@gmail.com</t>
  </si>
  <si>
    <t>NZANBENI S YANTHAN</t>
  </si>
  <si>
    <t>yanthnnzan95@gmail.com</t>
  </si>
  <si>
    <t>RONGSENMENLA</t>
  </si>
  <si>
    <t>rongsenmenlakichu@gmail.com</t>
  </si>
  <si>
    <t>PATHAN AHMADKHAN SHERKHAN</t>
  </si>
  <si>
    <t>ak1230614@gmail.com</t>
  </si>
  <si>
    <t>ADIL AHMED ABID</t>
  </si>
  <si>
    <t>adelaabed.aa@gmail.com</t>
  </si>
  <si>
    <t>SHAIKH NAZISHFATIMA KHALIL</t>
  </si>
  <si>
    <t>nazish.shaikh@gmail.com</t>
  </si>
  <si>
    <t>VAZ EVELYN LUCAS</t>
  </si>
  <si>
    <t>stanley_dias@hotmail.com</t>
  </si>
  <si>
    <t>YADAV POOJA JASWANT</t>
  </si>
  <si>
    <t>pooja112908@gmail.com</t>
  </si>
  <si>
    <t>SESULU RESU</t>
  </si>
  <si>
    <t>PATEL SAMREEN AYUB</t>
  </si>
  <si>
    <t>samreen.patel03@gmail.com</t>
  </si>
  <si>
    <t>VEKHOTOLU CURHAH</t>
  </si>
  <si>
    <t>vekhotolucurhah@gmail.com</t>
  </si>
  <si>
    <t>GALE VIJETA SUNIL</t>
  </si>
  <si>
    <t>vijetagale@gmail.com</t>
  </si>
  <si>
    <t>PATEL UBEDULLA ATAULLA</t>
  </si>
  <si>
    <t>ubedp4@gmail.com</t>
  </si>
  <si>
    <t>SHABANA ROSHANALI SHILEDAR</t>
  </si>
  <si>
    <t>ssshiledar77@gmail.com</t>
  </si>
  <si>
    <t>KHAN ALFAAZ JOHN</t>
  </si>
  <si>
    <t>alfaaz_khan@yahoo.com</t>
  </si>
  <si>
    <t>KHAWLHERLIANI</t>
  </si>
  <si>
    <t>maherilithing33@gmail.com</t>
  </si>
  <si>
    <t>LICHUNGTSALA SANGTAM</t>
  </si>
  <si>
    <t>viboikoditsu93@gmail.com</t>
  </si>
  <si>
    <t>VANLALNUNMAWII</t>
  </si>
  <si>
    <t>manunifanchun@gmail.com</t>
  </si>
  <si>
    <t>LALREMPUII PACHUAU</t>
  </si>
  <si>
    <t>rempuii24@gmail.com</t>
  </si>
  <si>
    <t>S. D. SOSING</t>
  </si>
  <si>
    <t>sosingsd900@gmail.com</t>
  </si>
  <si>
    <t>SHAIKH AMREEN RAMZAN</t>
  </si>
  <si>
    <t>amreenbu.23@gmail.com</t>
  </si>
  <si>
    <t>REDDY SNEHA BHASKARAN</t>
  </si>
  <si>
    <t>sbreddy721@gmail.com</t>
  </si>
  <si>
    <t>AP THARTHINGLA</t>
  </si>
  <si>
    <t>1995tharthingla@gmail.com</t>
  </si>
  <si>
    <t>RATHER MANZOOR BASHIR</t>
  </si>
  <si>
    <t>manzoorbashir14@gmail.com</t>
  </si>
  <si>
    <t>JAVED TELWANI</t>
  </si>
  <si>
    <t>javedbakirali1994@gmail.com</t>
  </si>
  <si>
    <t>IKUTO S KIBA</t>
  </si>
  <si>
    <t>kibaikuto888@gmail.com</t>
  </si>
  <si>
    <t>M. A. POL SCI I</t>
  </si>
  <si>
    <t>SHAIKH NIHA ANJUM ASHFAQUE</t>
  </si>
  <si>
    <t>nihask444@gmail.com</t>
  </si>
  <si>
    <t>ALOTO AYEMI</t>
  </si>
  <si>
    <t>alotoayemi123@gmail.com</t>
  </si>
  <si>
    <t>LIYINGTHUNG A ENNIO</t>
  </si>
  <si>
    <t>liyinthungaennio@gmail.com</t>
  </si>
  <si>
    <t>VENUZO KEZO</t>
  </si>
  <si>
    <t>venukezo571@gmail.com</t>
  </si>
  <si>
    <t>NRITHU NEWMAI</t>
  </si>
  <si>
    <t>nrithunewmai22@gmail.com</t>
  </si>
  <si>
    <t>BONITO ASSUMI</t>
  </si>
  <si>
    <t>bonitonagaassumi@gmail.com</t>
  </si>
  <si>
    <t>MANIYAR SHAHEBAJ M FARUQUE</t>
  </si>
  <si>
    <t>shahebaz.ias@gmail.com</t>
  </si>
  <si>
    <t>SHAIKH AFSHA MANSOOR</t>
  </si>
  <si>
    <t>SAFIRA ANJUM JAMIL AHMED</t>
  </si>
  <si>
    <t>safiraahemad@gmail.com</t>
  </si>
  <si>
    <t>SAMIRA ANJUM JAMIL AHMED</t>
  </si>
  <si>
    <t>samiraahmed871@gmail.com</t>
  </si>
  <si>
    <t>JOEL ZARZOLIANA</t>
  </si>
  <si>
    <t>joelzarzoliana1990@gmail.com</t>
  </si>
  <si>
    <t>BAIG IQRA ABDULHAQUEABDULQADAR</t>
  </si>
  <si>
    <t>iqraashrafi411@gmaill.com</t>
  </si>
  <si>
    <t>SHAIKH NAKHAT FATEMA AYYUB</t>
  </si>
  <si>
    <t>nakhatfatema2@gmail.com</t>
  </si>
  <si>
    <t>INAMDAR SHABANA ZAHIRUDDIN</t>
  </si>
  <si>
    <t>inamdarshabana52@gmail.com</t>
  </si>
  <si>
    <t>SHAIKH AQUEEL LATIF</t>
  </si>
  <si>
    <t>skakil77@gmail.com</t>
  </si>
  <si>
    <t>ZD FANCHUN</t>
  </si>
  <si>
    <t>mrzdfanchun@gmail.com</t>
  </si>
  <si>
    <t>MANGTINTHANG HAOKIP</t>
  </si>
  <si>
    <t>kerryhaokips@gmail.com</t>
  </si>
  <si>
    <t>GHUNASHE AWOMI</t>
  </si>
  <si>
    <t>ghunasheawomi@gmail.com</t>
  </si>
  <si>
    <t>H.C. MEDINA</t>
  </si>
  <si>
    <t>BASHOEB HUDA YAHIYA</t>
  </si>
  <si>
    <t>bashoebhudam@gmail.com</t>
  </si>
  <si>
    <t>NASAJOY TOIMOI</t>
  </si>
  <si>
    <t>nasajoytoimoi111@gmail.com</t>
  </si>
  <si>
    <t>OMEGA K. ZHIMO</t>
  </si>
  <si>
    <t>updowndownup55@gmail.com</t>
  </si>
  <si>
    <t>BHUNIA TANMOT TK</t>
  </si>
  <si>
    <t>bhunia.tanmoy2011@gmail.com</t>
  </si>
  <si>
    <t>AKAHITO</t>
  </si>
  <si>
    <t>akaitosumi29@gmail.com</t>
  </si>
  <si>
    <t>TIAWAPANG IMCHEN</t>
  </si>
  <si>
    <t>wapangimchen1996@gmmail.com</t>
  </si>
  <si>
    <t>MOHAMMAD HAROON BURHANI</t>
  </si>
  <si>
    <t>haroonburhani10@gmail.com</t>
  </si>
  <si>
    <t>YUMNAM SOMOKANTA SINGH</t>
  </si>
  <si>
    <t>somokantayumnam@gmail.com</t>
  </si>
  <si>
    <t>S.T. LALDAWNGKIMA</t>
  </si>
  <si>
    <t>slaldawngkimasathing406@gmail.com</t>
  </si>
  <si>
    <t>B NGURSANGLURA</t>
  </si>
  <si>
    <t>luraboitlung@gmail.com</t>
  </si>
  <si>
    <t>V LALTLANCHHUNGA</t>
  </si>
  <si>
    <t>v.tlanchhunga90@gmail.com</t>
  </si>
  <si>
    <t>NUHULU PURO</t>
  </si>
  <si>
    <t>nuhulupuro@gmail.com</t>
  </si>
  <si>
    <t>KATOTE VAJAHAD EKBAL</t>
  </si>
  <si>
    <t>9922katote@gmail.com</t>
  </si>
  <si>
    <t>TOVITOLI S. AYE</t>
  </si>
  <si>
    <t>t.sanglkr@gmail.com</t>
  </si>
  <si>
    <t>TC LALRINSANGA</t>
  </si>
  <si>
    <t>nchopring@gmail.com</t>
  </si>
  <si>
    <t>H KIVIKA ACHUMI</t>
  </si>
  <si>
    <t>kivikaachumi10@gmail.com</t>
  </si>
  <si>
    <t>ELIAS RAHMAN TALUKDAR</t>
  </si>
  <si>
    <t>etalukdar9@gmail.com</t>
  </si>
  <si>
    <t>LALRINHLUA</t>
  </si>
  <si>
    <t>rinhlua16@gmail.com</t>
  </si>
  <si>
    <t>KAZI JAWWAD JAVID AHMAD</t>
  </si>
  <si>
    <t>jawwadkz@gmail.com</t>
  </si>
  <si>
    <t>WEDE MERO</t>
  </si>
  <si>
    <t>ketoukhonuo@gmail.com</t>
  </si>
  <si>
    <t>WALI JAN AZIZULLAH</t>
  </si>
  <si>
    <t>walijansarhady2016@gmail.com</t>
  </si>
  <si>
    <t>H V RAPATHAI</t>
  </si>
  <si>
    <t>rapathaihlovy@gmail.com</t>
  </si>
  <si>
    <t>RENPITHUNG MOZHUI</t>
  </si>
  <si>
    <t>sharnmozhui@gmail.com</t>
  </si>
  <si>
    <t>nbagramiwall@gmail.com</t>
  </si>
  <si>
    <t>NCHUM S PATTON</t>
  </si>
  <si>
    <t>nchumpats50@gmail.com</t>
  </si>
  <si>
    <t>THRONGTILA A. SANGTAM</t>
  </si>
  <si>
    <t>SAIMA SHABNAM</t>
  </si>
  <si>
    <t>minhalchy07@gmail.com</t>
  </si>
  <si>
    <t>JULE SHABNOOR A MAJEED</t>
  </si>
  <si>
    <t>shabnoorjule96@gmail.com</t>
  </si>
  <si>
    <t>KHANCHUI HUISHUWOSHI</t>
  </si>
  <si>
    <t>phayohungyo@gmail.com</t>
  </si>
  <si>
    <t>AHMADULLAH SOROUSH</t>
  </si>
  <si>
    <t>shafaqqadir786@gmail.com</t>
  </si>
  <si>
    <t>SHIR AHMAD</t>
  </si>
  <si>
    <t>shirahmadnoor1234@gmail.com</t>
  </si>
  <si>
    <t>HI JRATULLAH SAHIBZADA</t>
  </si>
  <si>
    <t>hmsahibzada50@gmail.com</t>
  </si>
  <si>
    <t>MOHAMMAD ARISH KHAN</t>
  </si>
  <si>
    <t>arishkhantj@gmail.com</t>
  </si>
  <si>
    <t>MINIK RAJU KHILARE</t>
  </si>
  <si>
    <t>khilareminik123@gmail.com</t>
  </si>
  <si>
    <t>AHMAD SOHRAB JABBAR</t>
  </si>
  <si>
    <t>sohrab.jabbar@gmail.com</t>
  </si>
  <si>
    <t>SHENGNYU KHIAMNIUNGAAN</t>
  </si>
  <si>
    <t>shengnyukhiamniugaan@gmail.com</t>
  </si>
  <si>
    <t>ANSARI MOHD IRFAN MOHD IBRAHIM</t>
  </si>
  <si>
    <t>irfanmalik.pune@gmail.com</t>
  </si>
  <si>
    <t>J LYNAPAWTI</t>
  </si>
  <si>
    <t>KH ASHIQUE CHISTI KH SIRAJUDDIN</t>
  </si>
  <si>
    <t>sanawazsheikh@gmail.com</t>
  </si>
  <si>
    <t>SHAIKH MEENAZ CHAND</t>
  </si>
  <si>
    <t>mslawyermeenaz@gmail.com</t>
  </si>
  <si>
    <t>MOHAMMAD MURSIL GHULAM SEDIEQ</t>
  </si>
  <si>
    <t>mursil.hotak001@gmail.com</t>
  </si>
  <si>
    <t>AASHIQULLAH GUL LALA</t>
  </si>
  <si>
    <t>ashiq.afghan25@gmail.com</t>
  </si>
  <si>
    <t>FM. RIJWAN KHAN</t>
  </si>
  <si>
    <t>MOHD ARIF</t>
  </si>
  <si>
    <t>mdarifsk1993@gmail.com</t>
  </si>
  <si>
    <t>M. A. POL SCI II</t>
  </si>
  <si>
    <t>ZARIFA NEZAM ANWARI</t>
  </si>
  <si>
    <t>zarefa_nezam@yahoo.com</t>
  </si>
  <si>
    <t>WAHENGBAM SANJIT SINGH</t>
  </si>
  <si>
    <t>nongjubawahengbam@gmail.com</t>
  </si>
  <si>
    <t>MILUN KHAMSANGLUN ZOU</t>
  </si>
  <si>
    <t>sanglun.sanglun10@gmail.com</t>
  </si>
  <si>
    <t>VETSOLU</t>
  </si>
  <si>
    <t>vetsotu123@gmail.com</t>
  </si>
  <si>
    <t>LALRINCHHANI PAIHTE</t>
  </si>
  <si>
    <t>richhanipaite@gmail.com</t>
  </si>
  <si>
    <t>VIBEITUONUO KEDITSU</t>
  </si>
  <si>
    <t>vibeikeditsu93@gmail.com</t>
  </si>
  <si>
    <t>ALIHO K SWU</t>
  </si>
  <si>
    <t>THEMSHAO S.</t>
  </si>
  <si>
    <t>themshao16@gmail.com</t>
  </si>
  <si>
    <t>KUMAR BASANTI NARESH</t>
  </si>
  <si>
    <t>basantikunwar5@gmail.com</t>
  </si>
  <si>
    <t>SAYYED TARANNUM ASLAM</t>
  </si>
  <si>
    <t>munirsayyed75@gmail.com</t>
  </si>
  <si>
    <t>SHAIKH ALFIYA QASAM</t>
  </si>
  <si>
    <t>baigfatema99@gmail.com</t>
  </si>
  <si>
    <t>L ATHISII</t>
  </si>
  <si>
    <t>athisiirajinah@gmail.com</t>
  </si>
  <si>
    <t>JOB SANGMA</t>
  </si>
  <si>
    <t>cbeichhithai@gmail.com</t>
  </si>
  <si>
    <t>LETMINGOU GUITE</t>
  </si>
  <si>
    <t>letmingouguite@gmail.com</t>
  </si>
  <si>
    <t>SAYYED MASUMA IBRAHIM</t>
  </si>
  <si>
    <t>masumasayyed1111@gmail.com</t>
  </si>
  <si>
    <t>THANGKHANLAL KIPGEN</t>
  </si>
  <si>
    <t>khakhankipgen@gmail.com</t>
  </si>
  <si>
    <t>KHAN MOH IKRAM HASHMAT</t>
  </si>
  <si>
    <t>ikramkhan055@gamil.com</t>
  </si>
  <si>
    <t>PETEROVI YASHU</t>
  </si>
  <si>
    <t>peteyashii@gmail.com</t>
  </si>
  <si>
    <t>NICHOLAS C.LIANMAWIA</t>
  </si>
  <si>
    <t>nicholasclianmawia@gmail.com</t>
  </si>
  <si>
    <t>PARWIZ</t>
  </si>
  <si>
    <t>parwizafghan13@gmail.com</t>
  </si>
  <si>
    <t>KY CHIHANSHING</t>
  </si>
  <si>
    <t>chihanshingkhayi@gmail.com</t>
  </si>
  <si>
    <t>SURAJIT DEBBARMA</t>
  </si>
  <si>
    <t>Surajitdebbarma585@gmail.com</t>
  </si>
  <si>
    <t>NGARANSO KHARAY</t>
  </si>
  <si>
    <t>frankllinkharay9@gmail.com</t>
  </si>
  <si>
    <t>NOORULLAH</t>
  </si>
  <si>
    <t>azizin48@gmail.com</t>
  </si>
  <si>
    <t>MATHAN RAGUI</t>
  </si>
  <si>
    <t>AJAY PATIL</t>
  </si>
  <si>
    <t>vasudevkutumb.patil07@gmail.com</t>
  </si>
  <si>
    <t>ABDUL AHAD SIDDIQUE</t>
  </si>
  <si>
    <t>aahad455@gmail.com</t>
  </si>
  <si>
    <t>OBAIDULLAH</t>
  </si>
  <si>
    <t>obaidullahniazi2009@gmail.com</t>
  </si>
  <si>
    <t>RUHUL AMIN</t>
  </si>
  <si>
    <t>ruhulaminmondal122@gmail.com</t>
  </si>
  <si>
    <t>AHMAD FAISAL AKBARI</t>
  </si>
  <si>
    <t>ahmadfaisalakbari@yahoo.com</t>
  </si>
  <si>
    <t>DEBASHISH DAS</t>
  </si>
  <si>
    <t>debashishdas312@gmail.com</t>
  </si>
  <si>
    <t>WAHID JAN</t>
  </si>
  <si>
    <t>wahidmukhlis19@gmail.com</t>
  </si>
  <si>
    <t>ROFIJUL HOQUE</t>
  </si>
  <si>
    <t>rofijulhoque7@gmail.com</t>
  </si>
  <si>
    <t>MOHAMMAD HAROON ADIB</t>
  </si>
  <si>
    <t>haroonkhurami.123@gmail.com</t>
  </si>
  <si>
    <t>C BEICHHITHAI</t>
  </si>
  <si>
    <t>MOHAMMAD YOSUF</t>
  </si>
  <si>
    <t>mohammadyosufshahab@gmail.com</t>
  </si>
  <si>
    <t>AHMAD MILAD</t>
  </si>
  <si>
    <t>miladnoory4@gmail.com</t>
  </si>
  <si>
    <t>THANGTINLIEN SINGSON</t>
  </si>
  <si>
    <t>liensingson10@gmail.com</t>
  </si>
  <si>
    <t>K. LALRUATDIKA</t>
  </si>
  <si>
    <t>lalruatdikakhawlhing213@gmail.com</t>
  </si>
  <si>
    <t>ELANGBAM DEBENDRA KUMAR</t>
  </si>
  <si>
    <t>elangbamgyaneshwar21@gmail.com</t>
  </si>
  <si>
    <t>ROSII PAOKHOMAI</t>
  </si>
  <si>
    <t>rosiipaokhomai2@gmail.com</t>
  </si>
  <si>
    <t>SHAIKH ASHFAQUE AFSAR</t>
  </si>
  <si>
    <t>ashfaqueshaikh637@gmail.com</t>
  </si>
  <si>
    <t>N EZAKIELA</t>
  </si>
  <si>
    <t>ezakielachozah@gmail.com</t>
  </si>
  <si>
    <t>BENDANGMONGBA</t>
  </si>
  <si>
    <t>katitaro7@gmail.com</t>
  </si>
  <si>
    <t>BAGWAN AJAS MAHIMUD</t>
  </si>
  <si>
    <t>ajasbagwan1995@gmail.com</t>
  </si>
  <si>
    <t>T.VINOTO KIBAMI</t>
  </si>
  <si>
    <t>vinotokibami@gmail.com</t>
  </si>
  <si>
    <t>THEJAKHOTUO SECHU</t>
  </si>
  <si>
    <t>iamfaizal786@gmail.com</t>
  </si>
  <si>
    <t>A. S. REISING</t>
  </si>
  <si>
    <t>reisingshimray3@gmail.com</t>
  </si>
  <si>
    <t>TONOKA HESSO</t>
  </si>
  <si>
    <t>tonoka10hesso@gmail.com</t>
  </si>
  <si>
    <t>SARONTHUNG EZUNG</t>
  </si>
  <si>
    <t>saronthung75@gmail.com</t>
  </si>
  <si>
    <t>N ZULANTHUNG KIKON</t>
  </si>
  <si>
    <t>kikonzulanthung@gmail.com</t>
  </si>
  <si>
    <t>HIKANO H AWOMI</t>
  </si>
  <si>
    <t>leo.hikanoawomi@gmail.com</t>
  </si>
  <si>
    <t>ABITHUNG N EZUNG</t>
  </si>
  <si>
    <t>abithungezung56@gmail.com</t>
  </si>
  <si>
    <t>KOIJAM AJITKUMAR SINGH</t>
  </si>
  <si>
    <t>ajitkumarkoijam2222@gmail.com</t>
  </si>
  <si>
    <t>M. A. SOCIO I</t>
  </si>
  <si>
    <t>GOLLAPALLI MANI VENKATAIAH</t>
  </si>
  <si>
    <t>maniephyn4@gmail.com</t>
  </si>
  <si>
    <t>GOLLAPALLI BABY NAGAYYA</t>
  </si>
  <si>
    <t>gollapallibaby1990@gmail.com</t>
  </si>
  <si>
    <t>KHAN SHAMA NASRUDDIN</t>
  </si>
  <si>
    <t>khanshama364@yahoo.com</t>
  </si>
  <si>
    <t>A NELI</t>
  </si>
  <si>
    <t>SHAIKH MINAZ AZIZ</t>
  </si>
  <si>
    <t>amrin28890@gmail.com</t>
  </si>
  <si>
    <t>LALTHANZUALI</t>
  </si>
  <si>
    <t>ZINKWAD ANIL RAGHUNATH</t>
  </si>
  <si>
    <t>anil.zinkwad95@gmail.com</t>
  </si>
  <si>
    <t>MOMIN NAAZ ABUBAKAR</t>
  </si>
  <si>
    <t>farhanaaz7798@gmail.com</t>
  </si>
  <si>
    <t>FERNANDES BENITA ANTHONY</t>
  </si>
  <si>
    <t>benitapereira79@gmail.com</t>
  </si>
  <si>
    <t>ANTONY L</t>
  </si>
  <si>
    <t>antonysac@gmail.com</t>
  </si>
  <si>
    <t>DAWATKHANI IRAM PARVER</t>
  </si>
  <si>
    <t>siram2644@gmail.com</t>
  </si>
  <si>
    <t>MANSOORI NOORSABHA NOOR MOHAMMED</t>
  </si>
  <si>
    <t>shaikhsaba3333@gmail.com</t>
  </si>
  <si>
    <t>SANJU THOUNAOJAM</t>
  </si>
  <si>
    <t>sanjuth7@gmail.com</t>
  </si>
  <si>
    <t>SHAIKH JUWAYRIA ZAHID</t>
  </si>
  <si>
    <t>amairashaikh786@gmail.com</t>
  </si>
  <si>
    <t>AWASARMAL MONALI DEVANAND</t>
  </si>
  <si>
    <t>awasarmalmonali@gmail.com</t>
  </si>
  <si>
    <t>IRENA ZAIRIKHUMA</t>
  </si>
  <si>
    <t>KHWAIRAKPAM SONIA DEVI</t>
  </si>
  <si>
    <t>khsoniadevi273@gmail.com</t>
  </si>
  <si>
    <t>KHAN SUMAIYA ALTAF</t>
  </si>
  <si>
    <t>sumaiyyakhan3194@gmail.com</t>
  </si>
  <si>
    <t>KAZI MERAJ ABDUL MAJID</t>
  </si>
  <si>
    <t>awkazi786@gmail.com</t>
  </si>
  <si>
    <t>asfiyashaikh116@gmail.com</t>
  </si>
  <si>
    <t>SABATILICE NAOREM</t>
  </si>
  <si>
    <t>snaorem18@gmail.com</t>
  </si>
  <si>
    <t>KITOKALI YEPTHO</t>
  </si>
  <si>
    <t>lindayepthomi@yahoo.in</t>
  </si>
  <si>
    <t>CHUCHANGWATI WALLING</t>
  </si>
  <si>
    <t>chuchangwatiwalling@gmail.com</t>
  </si>
  <si>
    <t>RUVI MARZAH</t>
  </si>
  <si>
    <t>ruvi244@gmail.com</t>
  </si>
  <si>
    <t>LINDA HOIHTHIANNEM</t>
  </si>
  <si>
    <t>thangsinglinda@gmail.com</t>
  </si>
  <si>
    <t>ADUNA PAMEI</t>
  </si>
  <si>
    <t>phoebepamei@gmail.com</t>
  </si>
  <si>
    <t>MERCYLIN TIMUNGPI</t>
  </si>
  <si>
    <t>mercylin.timungpi@gmail.com</t>
  </si>
  <si>
    <t>KRISTA VANLALPEKA</t>
  </si>
  <si>
    <t>kriszvlpeka@gmail.com</t>
  </si>
  <si>
    <t>KETHOSELHU KUOTSU</t>
  </si>
  <si>
    <t>kokhroletro@gmail.com</t>
  </si>
  <si>
    <t>JELLEY S TLAPYU</t>
  </si>
  <si>
    <t>SAGANLUNG GONMEI</t>
  </si>
  <si>
    <t>SURHOVOLU PURO</t>
  </si>
  <si>
    <t>surhovolu@gmail.com</t>
  </si>
  <si>
    <t>TLANTHANGI</t>
  </si>
  <si>
    <t>shelleysangma@gmail.com</t>
  </si>
  <si>
    <t>LALRAWNGBAWLI</t>
  </si>
  <si>
    <t>8575540733arrbee@gmail.com</t>
  </si>
  <si>
    <t>H LALHMANGAIHZUALI</t>
  </si>
  <si>
    <t>zualteihrahsel234@gmail.com</t>
  </si>
  <si>
    <t>SAYYED SANA RAFIQUE</t>
  </si>
  <si>
    <t>tofiksayyed05@gmail.com</t>
  </si>
  <si>
    <t>SHAIKH HINA NISAR</t>
  </si>
  <si>
    <t>shina1589@gmail.com</t>
  </si>
  <si>
    <t>ZOTHANMAWIA</t>
  </si>
  <si>
    <t>fzothanmawiadacobra@gmail.com</t>
  </si>
  <si>
    <t>NEMHOIHKIM SIMTE</t>
  </si>
  <si>
    <t>nemhoihkimsimte03@gmail.com</t>
  </si>
  <si>
    <t>SHAIKH SANA SADIQUR REHMAN</t>
  </si>
  <si>
    <t>sana.shaikh1693@gmail.com</t>
  </si>
  <si>
    <t>GOLE SAMRUDDHI ANANDA</t>
  </si>
  <si>
    <t>samruddhigole3@gmail.com</t>
  </si>
  <si>
    <t>TOBOTO CHOPHI</t>
  </si>
  <si>
    <t>chopschops13@gmail.com</t>
  </si>
  <si>
    <t>LALREMSANGI PACHUAU</t>
  </si>
  <si>
    <t>L SEIMINLAL HAOKIP</t>
  </si>
  <si>
    <t>seiminlalhaokip123@gmail.com</t>
  </si>
  <si>
    <t>BHOGE VIJAYMALA DHONDIRAM</t>
  </si>
  <si>
    <t>sangmeshwarnamwade@gmail.com</t>
  </si>
  <si>
    <t>K MALSAWMTLUANGA</t>
  </si>
  <si>
    <t>lungen95@gmail.com</t>
  </si>
  <si>
    <t>KHAN ZUNEIRA HAMID</t>
  </si>
  <si>
    <t>kzuneira@gmail.com</t>
  </si>
  <si>
    <t>C BEILYRILI</t>
  </si>
  <si>
    <t>beilyrili@gmail.com</t>
  </si>
  <si>
    <t>JOYCY ZAITHANMAWII</t>
  </si>
  <si>
    <t>joycysathing7@gmail.com</t>
  </si>
  <si>
    <t>AARA RIFAT ALI MOHAMAD</t>
  </si>
  <si>
    <t>rehulone1820@gmail.com</t>
  </si>
  <si>
    <t>S KADE BASHO</t>
  </si>
  <si>
    <t>kidbig93@gmail.com</t>
  </si>
  <si>
    <t>STANZIN NAMDOL</t>
  </si>
  <si>
    <t>stanzinnamdol97@gmail.com</t>
  </si>
  <si>
    <t>MOHAMMAD YOSOF NAWABI</t>
  </si>
  <si>
    <t>mynawabi1@gmail.com</t>
  </si>
  <si>
    <t>M. A. SOCIO II</t>
  </si>
  <si>
    <t>BAGORE HIMANI SANJIV</t>
  </si>
  <si>
    <t>dr.bagore@gmail.com</t>
  </si>
  <si>
    <t>BASHARTI SHAHEENA MOHAMMAD MUSTAFA</t>
  </si>
  <si>
    <t>shaheena.basharti@gmail.com</t>
  </si>
  <si>
    <t>RAIKWAR SWATI GOPAL</t>
  </si>
  <si>
    <t>swatir93@gmail.com</t>
  </si>
  <si>
    <t>HIJAM PRIYA CHANU</t>
  </si>
  <si>
    <t>dtnezt@gmail.com</t>
  </si>
  <si>
    <t>JESSY BASUMATARY</t>
  </si>
  <si>
    <t>priya24.hijam@gmail.com</t>
  </si>
  <si>
    <t>RAMIWON SHANGJAM</t>
  </si>
  <si>
    <t>paishunao@gmail.com</t>
  </si>
  <si>
    <t>RAMCHANMAWI</t>
  </si>
  <si>
    <t>mawikhabung95@gmail.com</t>
  </si>
  <si>
    <t>KETOSENO YONGO</t>
  </si>
  <si>
    <t>kekerup@gmail.com</t>
  </si>
  <si>
    <t>PONGYUH L NYEMLEM</t>
  </si>
  <si>
    <t>menshekichu@gmail.com</t>
  </si>
  <si>
    <t>WORIN H ZIMIK</t>
  </si>
  <si>
    <t>worinzimik9@gmail.com</t>
  </si>
  <si>
    <t>INATOLI SHOHE</t>
  </si>
  <si>
    <t>tovikinny@gmail.com</t>
  </si>
  <si>
    <t>ENYITO U CHIRHAH</t>
  </si>
  <si>
    <t>atolechirhah077@gmail.com</t>
  </si>
  <si>
    <t>THAO JUNITA CHOTHE</t>
  </si>
  <si>
    <t>juniechothe77@gmail.com</t>
  </si>
  <si>
    <t>KHAN NUSARAT NASIR</t>
  </si>
  <si>
    <t>nazmeenpatel@rediffmail.com</t>
  </si>
  <si>
    <t>SINGAMAYUM WASMINA</t>
  </si>
  <si>
    <t>wasmir.search@gmail.com</t>
  </si>
  <si>
    <t>LALBIAKSIAMI</t>
  </si>
  <si>
    <t>lalbiaksiami23@gmail.com</t>
  </si>
  <si>
    <t>FLORENCE MALSAWMPARI</t>
  </si>
  <si>
    <t>nghalingflorence@gmail.com</t>
  </si>
  <si>
    <t>CHRISTINA LALHRUAITLUANGI</t>
  </si>
  <si>
    <t>23lalahruaitluangi@gmail.com</t>
  </si>
  <si>
    <t>LALLIANTLUANGA</t>
  </si>
  <si>
    <t>mamavanchhia93@gmail.com</t>
  </si>
  <si>
    <t>SWAPNIL GAJANAN DESHMUKH</t>
  </si>
  <si>
    <t>swapnildesh1097@gmail.com</t>
  </si>
  <si>
    <t>BAYAGON MASOOMA MOHAMMED JAWAD</t>
  </si>
  <si>
    <t>bayagonmasooma@yahoo.co.in</t>
  </si>
  <si>
    <t>SHAIKH YASMEEN SULEMAN</t>
  </si>
  <si>
    <t>KEINOUMAYUM SHEIKH SANAWAZ</t>
  </si>
  <si>
    <t>sheikhsanawaz1995@gmail.com</t>
  </si>
  <si>
    <t>YUMNAM RANJITKUMAR SINGH</t>
  </si>
  <si>
    <t>yumnamranjitsingh@gmail.com</t>
  </si>
  <si>
    <t>AVINASH KOUL</t>
  </si>
  <si>
    <t>avinash.koul@yahoo.com</t>
  </si>
  <si>
    <t>SARIM RONGPI</t>
  </si>
  <si>
    <t>sarimrongpi123@gmail.com</t>
  </si>
  <si>
    <t>C LALTANPUIA</t>
  </si>
  <si>
    <t>juniechinzah24@gmail.com</t>
  </si>
  <si>
    <t>PADALE MONIKA SUBHASH</t>
  </si>
  <si>
    <t>monika.padale88@gmail.com</t>
  </si>
  <si>
    <t>ZAIREMTHANG SONGATE</t>
  </si>
  <si>
    <t>THANGNGAIMANG HAOKIP</t>
  </si>
  <si>
    <t>DINARY BYHNADAONGIA</t>
  </si>
  <si>
    <t>dinaries25@gmail.com</t>
  </si>
  <si>
    <t>ESTHER GONMEI</t>
  </si>
  <si>
    <t>esthergonmei17@gmail.com</t>
  </si>
  <si>
    <t>SHARMA SHWETA SAJJAN</t>
  </si>
  <si>
    <t>gill.shweta09@gmail.com</t>
  </si>
  <si>
    <t>DAPHNE CHUNGPHANG</t>
  </si>
  <si>
    <t>daph.chung@gmail.com</t>
  </si>
  <si>
    <t>KETHOLHOUKHO VISIENYU</t>
  </si>
  <si>
    <t>bulievisienyketh@gmail.com</t>
  </si>
  <si>
    <t>SHAIKH NIDA ZAHID</t>
  </si>
  <si>
    <t>shaikhnida0011@gmail.com</t>
  </si>
  <si>
    <t>SAYYED AAFREEN ASIF</t>
  </si>
  <si>
    <t>altamashaikh21@gmail.com</t>
  </si>
  <si>
    <t>LEENA DHON</t>
  </si>
  <si>
    <t>dhonleena1993@gmail.com</t>
  </si>
  <si>
    <t>BAGBAN SADAF RAFIQUE</t>
  </si>
  <si>
    <t>bagban_sadaf_16@yahoo.com</t>
  </si>
  <si>
    <t>CHOMITHUNG M KIKON</t>
  </si>
  <si>
    <t>kikonchomithung@gmail.com</t>
  </si>
  <si>
    <t>C ZUCHANO TUNGOE</t>
  </si>
  <si>
    <t>zuchano22@gmail.com</t>
  </si>
  <si>
    <t>SHAIKH SHEHBAZ IQBAL</t>
  </si>
  <si>
    <t>shehbaz.shaikh1091@gmail.com</t>
  </si>
  <si>
    <t>M. A. URDU I</t>
  </si>
  <si>
    <t>ALURE RAZIYA MOHAMMED HANIF</t>
  </si>
  <si>
    <t>raziyaalure444@gmail.com</t>
  </si>
  <si>
    <t>SHAIKH AYESHA BASHIR</t>
  </si>
  <si>
    <t>shaikhayesha498@gmail.com</t>
  </si>
  <si>
    <t>SAYYED MISBAH HAMID</t>
  </si>
  <si>
    <t>misbahsayyed201@gmail.com</t>
  </si>
  <si>
    <t>SUTAR ALFIYA RIYAZ</t>
  </si>
  <si>
    <t>alfiyasutar100@gmail.com</t>
  </si>
  <si>
    <t>MULANI SHAHNAWAZ SHAKIL</t>
  </si>
  <si>
    <t>shahnawaz.mulani94@gmail.com</t>
  </si>
  <si>
    <t>KHAN NAZIYA BI LALA KHAN</t>
  </si>
  <si>
    <t>CHANDA AYESHA RIYAZ</t>
  </si>
  <si>
    <t>ayeshachanda12@gmail.com</t>
  </si>
  <si>
    <t>CHIKALKAR MEENAZ AZIZ</t>
  </si>
  <si>
    <t>sayyedfarah66@gmail.com</t>
  </si>
  <si>
    <t>SHAIKH AYESHA GULAB</t>
  </si>
  <si>
    <t>ayeshags21@gmail.com</t>
  </si>
  <si>
    <t>SHAIKH SHAHID MOHD. RIYASAT ALI</t>
  </si>
  <si>
    <t>shahid.gyaanadab@gmail.com</t>
  </si>
  <si>
    <t>SHAHANATAJAMUL MADEDAR</t>
  </si>
  <si>
    <t>unanicom@gmail.com</t>
  </si>
  <si>
    <t>SHAIKH SUMAIYYA ILAHI</t>
  </si>
  <si>
    <t>SHAIKH NUZHAT ABDUL SAMAD</t>
  </si>
  <si>
    <t>shaikhnuzhat123@gmail.com</t>
  </si>
  <si>
    <t>AGHAI ZEBA KHATOON SAHEB KHAN</t>
  </si>
  <si>
    <t>jawedkhan2@gmail.com</t>
  </si>
  <si>
    <t>SAYYED BILQUIS ISHAQUE</t>
  </si>
  <si>
    <t>bilquis.sayyed@gmail.com</t>
  </si>
  <si>
    <t>M. A. URDU II</t>
  </si>
  <si>
    <t>ANSARI SHAVANA SHAFI AHMED</t>
  </si>
  <si>
    <t>ansarishavana01@gmail.com</t>
  </si>
  <si>
    <t>SHAIKH AIMAN ILYAS</t>
  </si>
  <si>
    <t>shaikhaim8@gmail.com</t>
  </si>
  <si>
    <t>SHAIKH NIKHAT JAHANGIR</t>
  </si>
  <si>
    <t>SHAIKH JUWERIYA ASIF</t>
  </si>
  <si>
    <t>uknasir123@gmail.com</t>
  </si>
  <si>
    <t>TASNEEM ABDUL SATTAR MEMON</t>
  </si>
  <si>
    <t>tasneem3723@gmail.com</t>
  </si>
  <si>
    <t>MOMIN AFSHANAAZ AKBAR</t>
  </si>
  <si>
    <t>mafshanaaz@gmail.com</t>
  </si>
  <si>
    <t>SAYYED ANJUM ISHAQUE</t>
  </si>
  <si>
    <t>anjum.as20@gmail.com</t>
  </si>
  <si>
    <t>SHAIKH ARIF JALIL</t>
  </si>
  <si>
    <t>arifpune143@gmail.com</t>
  </si>
  <si>
    <t>ANSARI AHEMAD ALISULEMAN AKHTAR</t>
  </si>
  <si>
    <t>84ansariahmad@gmail.com</t>
  </si>
  <si>
    <t>SHAIKH ASIYA BANO MAHMOOD MIYAN</t>
  </si>
  <si>
    <t>asiyask1979@gmail.com</t>
  </si>
  <si>
    <t>ANSARI RABIYA HAFIZ</t>
  </si>
  <si>
    <t>ansaris6633@gmail.com</t>
  </si>
  <si>
    <t>IMRAN ALI JAMSHEED ALI</t>
  </si>
  <si>
    <t>libuuumomin@gmail.com</t>
  </si>
  <si>
    <t>MALLIKA GAJINDER SAHI</t>
  </si>
  <si>
    <t>mallikasahi.09@gmail.com</t>
  </si>
  <si>
    <t>M.C.A.COM III</t>
  </si>
  <si>
    <t>PAWAR ARCHANA RAMCHANDRA</t>
  </si>
  <si>
    <t>arpawar9@gmail.com</t>
  </si>
  <si>
    <t>BAGE ZAFAR NASIR</t>
  </si>
  <si>
    <t>zafaralibage@gmail.com</t>
  </si>
  <si>
    <t>SAIL SHEKHAR VITHOBA</t>
  </si>
  <si>
    <t>sailshekhar@gmail.com</t>
  </si>
  <si>
    <t>SHIKALGAR SHAHRUKH ABBAS</t>
  </si>
  <si>
    <t>shikalgarshahrukh7@gmail.com</t>
  </si>
  <si>
    <t>TAMBOLI MUDASSAR MOHAMAD RAFIQ</t>
  </si>
  <si>
    <t>mudassar.tamboli89@gmail.com</t>
  </si>
  <si>
    <t>KHAN MOHAMMED HASAN</t>
  </si>
  <si>
    <t>hsnkhan@live.in</t>
  </si>
  <si>
    <t>MOHSIN KHAN ISRAIL KHAN</t>
  </si>
  <si>
    <t>km28237@gmail.com</t>
  </si>
  <si>
    <t>JELKI ANNIE EDWARD</t>
  </si>
  <si>
    <t>anniejelki1@gmail.com</t>
  </si>
  <si>
    <t>M.C.A.SCI II</t>
  </si>
  <si>
    <t>PEERZADE MOHAMMED WAJID ZAHURUDDIN</t>
  </si>
  <si>
    <t>wzp712@gmail.com</t>
  </si>
  <si>
    <t>M.C.A.SCI III</t>
  </si>
  <si>
    <t>SYED ANAS ISMAEEL IDREES</t>
  </si>
  <si>
    <t>syedanas933@gmail.com</t>
  </si>
  <si>
    <t>SHAIKH MOHAMMAD NABEEL HUSAIN</t>
  </si>
  <si>
    <t>nabeel10786@gmail.com</t>
  </si>
  <si>
    <t>BAGMAR SHARUKH NAZIR</t>
  </si>
  <si>
    <t>bagmarsharukh52@gmail.com</t>
  </si>
  <si>
    <t>SHAIKH MUSTAKIM ANSAR</t>
  </si>
  <si>
    <t>mustakimshaikh1507@gmail.com</t>
  </si>
  <si>
    <t>SHAIKH MAHEFUJ IQBAL</t>
  </si>
  <si>
    <t>mahefuj007@ymail.com</t>
  </si>
  <si>
    <t>PANSARE RAHIMAN MUBARAK</t>
  </si>
  <si>
    <t>rahimanp786@gmail.com</t>
  </si>
  <si>
    <t>PARAMEL ATHUL BALAN</t>
  </si>
  <si>
    <t>athul.paramel@yahoo.com</t>
  </si>
  <si>
    <t>BAGWAN MOHAMMED HUZEFA YUNUS</t>
  </si>
  <si>
    <t>huzefabagwan3@gmail.com</t>
  </si>
  <si>
    <t>GHADGE SACHIN KISHOR</t>
  </si>
  <si>
    <t>ghadgesachine25@gmail.com</t>
  </si>
  <si>
    <t>abrar.shaikh10816@gmail.com</t>
  </si>
  <si>
    <t>MOMIN SUFIYAN IRFAN</t>
  </si>
  <si>
    <t>sufiyanmomin23@gmail.com</t>
  </si>
  <si>
    <t>TIWARI RISHAV KUMAR VINOD</t>
  </si>
  <si>
    <t>rishavtiwari12@gmail.com</t>
  </si>
  <si>
    <t>shahrukh.dba@gmail.com</t>
  </si>
  <si>
    <t>VAIDYA MITALI ANIL</t>
  </si>
  <si>
    <t>mitalivaidya96@gmail.com</t>
  </si>
  <si>
    <t>M.COM. I</t>
  </si>
  <si>
    <t>YADAV ANUSA AMBIKAPRASAD</t>
  </si>
  <si>
    <t>anusayadav904@gmail.com</t>
  </si>
  <si>
    <t>MUNELLI SUHASINI RAJAIAH</t>
  </si>
  <si>
    <t>suhasinimunelli157@gmail.com</t>
  </si>
  <si>
    <t>DONGARI VENKATMAYURI VENKATRAM</t>
  </si>
  <si>
    <t>dongarimayuri14@gmail.com</t>
  </si>
  <si>
    <t>PANDEY SHIVANI RAMGOPAL</t>
  </si>
  <si>
    <t>pshivani399@gmail.com</t>
  </si>
  <si>
    <t>MORAWALA SAKINA SAIFEE</t>
  </si>
  <si>
    <t>sakinamora123@gmail.com</t>
  </si>
  <si>
    <t>ANSARI YASMEEN MUHAMMAD AZEEM</t>
  </si>
  <si>
    <t>ansariyasmeen123456@gmail.com</t>
  </si>
  <si>
    <t>KHAN AFSHA FEROZ</t>
  </si>
  <si>
    <t>THAKUR MEENADEVI BHIMSING</t>
  </si>
  <si>
    <t>meenasing2468@gmail.com</t>
  </si>
  <si>
    <t>JEDHE SHWETA DEEPAK</t>
  </si>
  <si>
    <t>shwetajedhe23@gmail.com</t>
  </si>
  <si>
    <t>GHORPADE SONALI ANIL</t>
  </si>
  <si>
    <t>ghorpadesonali97@gmail.com</t>
  </si>
  <si>
    <t>QURESHI SHIRIN ABDUL RAHIM</t>
  </si>
  <si>
    <t>shirinqureshi123@gmail.com</t>
  </si>
  <si>
    <t>FAKIH AIMAN VAQUAR</t>
  </si>
  <si>
    <t>aimanfakih992@gmail.com</t>
  </si>
  <si>
    <t>ZOHLIMPUII CHHAKCHHUAK</t>
  </si>
  <si>
    <t>zohlimichhakchhuak@gmail.com</t>
  </si>
  <si>
    <t>SINGH NIKITA MITHLESH</t>
  </si>
  <si>
    <t>nikkimithlesh1996@gmail.com</t>
  </si>
  <si>
    <t>shaikhzakir8055@gmail.com</t>
  </si>
  <si>
    <t>shaikhafroz488@gmail.com</t>
  </si>
  <si>
    <t>GIRME RUTA MILIND</t>
  </si>
  <si>
    <t>rutagirme@gmail.com</t>
  </si>
  <si>
    <t>KHAN AFREEN AMEER HAMZA</t>
  </si>
  <si>
    <t>khan.afreen.limra09@gmail.com</t>
  </si>
  <si>
    <t>KAMBLE AMRUTA SANJAY</t>
  </si>
  <si>
    <t>kambleamruta1996@gmail.com</t>
  </si>
  <si>
    <t>AYJEMAL TEKAYEVA HOJAMYRADOVNA</t>
  </si>
  <si>
    <t>ayjemal1984@mail.ru</t>
  </si>
  <si>
    <t>SABEEYA MD SHAMSUDDIN</t>
  </si>
  <si>
    <t>sabeeyashams@gmail.com</t>
  </si>
  <si>
    <t>BORRAJU VENKATA RATNAMMA</t>
  </si>
  <si>
    <t>venkatprabhakar.k@gmail.com</t>
  </si>
  <si>
    <t>SHAIKH SANA NIZAM</t>
  </si>
  <si>
    <t>sanashaikh4312.ss.ss@gmail.com</t>
  </si>
  <si>
    <t>KHAN LUBNA QADIR</t>
  </si>
  <si>
    <t>lubnakhanlubna@gmail.com</t>
  </si>
  <si>
    <t>KHAN FAHIM ABDUL</t>
  </si>
  <si>
    <t>jyotithomas123@gmail.com</t>
  </si>
  <si>
    <t>THOMAS JYOTI BABU</t>
  </si>
  <si>
    <t>NAIDU POOJA SHAILESH</t>
  </si>
  <si>
    <t>spoojanaidu@gmail.com</t>
  </si>
  <si>
    <t>PARDESHI KARISHMA PRADEEP</t>
  </si>
  <si>
    <t>karishmapardeshi2017@gmail.com</t>
  </si>
  <si>
    <t>SHAIKH MAMTA AJIJ</t>
  </si>
  <si>
    <t>mamtashaikh123@gmail.com</t>
  </si>
  <si>
    <t>MEDHI SHWETA SHAILENDRA</t>
  </si>
  <si>
    <t>shwetamedhi19@gmail.com</t>
  </si>
  <si>
    <t>KHAN ALFIYA YUSUF</t>
  </si>
  <si>
    <t>khanarshadyusuf@gmail.com</t>
  </si>
  <si>
    <t>KHAN RAZIYA NASIR</t>
  </si>
  <si>
    <t>khanraziya03@gmail.com</t>
  </si>
  <si>
    <t>INAMDAR KASHIFA SAYYADRASUL</t>
  </si>
  <si>
    <t>inamdarkashifa@gmail.com</t>
  </si>
  <si>
    <t>GARG PREETI RAMPAL</t>
  </si>
  <si>
    <t>preetigarg756@gmail.com</t>
  </si>
  <si>
    <t>SHAIKH SHAHEENA BI MAJID</t>
  </si>
  <si>
    <t>RASHIDI FARHATJAHAN MANZOORAHMED</t>
  </si>
  <si>
    <t>farhatrashidi786@gmail.com</t>
  </si>
  <si>
    <t>PARMAR KAVITA GHANCHI BHAGARAM</t>
  </si>
  <si>
    <t>BULBULE PRERNA NARESH</t>
  </si>
  <si>
    <t>prernabulbule@gmail.com</t>
  </si>
  <si>
    <t>NAKADI PRERANA VIJAY</t>
  </si>
  <si>
    <t>prerananakadi96@gmail.com</t>
  </si>
  <si>
    <t>AMBADIPUDI JERUSHA ISRAEL</t>
  </si>
  <si>
    <t>KHAN FARHAT RAFIQUE</t>
  </si>
  <si>
    <t>khanfarhat216@yahoo.com</t>
  </si>
  <si>
    <t>KALE PRIYA NANDU</t>
  </si>
  <si>
    <t>748priya@gmail.com</t>
  </si>
  <si>
    <t>SHAIKH AAYESHA SHAKOOR</t>
  </si>
  <si>
    <t>kamblenisi1996@gmail.com</t>
  </si>
  <si>
    <t>KAMBLE NISHIGANDHA SHIDANAND</t>
  </si>
  <si>
    <t>kamblenishi1996@gmail.com</t>
  </si>
  <si>
    <t>MISTRY KAMLA PUKHRAJ</t>
  </si>
  <si>
    <t>amarsonawane6643@gmail.com</t>
  </si>
  <si>
    <t>SHAIKH FARHEEN ARIF</t>
  </si>
  <si>
    <t>farheenshaikh670@gmail.com</t>
  </si>
  <si>
    <t>MANIYER SANA AHMED</t>
  </si>
  <si>
    <t>sanamaniyar1995@gmail.com</t>
  </si>
  <si>
    <t>SHAZIYA KALEEM SHAIKH</t>
  </si>
  <si>
    <t>shazisk152@smail.com</t>
  </si>
  <si>
    <t>SHAIKH IRTEKA KALEEM</t>
  </si>
  <si>
    <t>sweetirteka1234@gmail.com</t>
  </si>
  <si>
    <t>SHAIKH SHEHNAZ ALLHA BAKSH</t>
  </si>
  <si>
    <t>shehnazshaikh87@gmail.com</t>
  </si>
  <si>
    <t>LOKHANDE PRIYA RAVIKANT</t>
  </si>
  <si>
    <t>priyalikhnade1810@gmail.com</t>
  </si>
  <si>
    <t>RAUT KAJAL SHANKAR</t>
  </si>
  <si>
    <t>MAILARKAR ANITA VENKATESH</t>
  </si>
  <si>
    <t>BHOSALE DIKSHA BABAN</t>
  </si>
  <si>
    <t>dikshabhosale10@gmail.com</t>
  </si>
  <si>
    <t>SHAIKH SANIYA INNUS</t>
  </si>
  <si>
    <t>saniyashaikh9494@gmail.com</t>
  </si>
  <si>
    <t>WAGHMARE SNEHA JALINDER</t>
  </si>
  <si>
    <t>sneha30196@gmail.com</t>
  </si>
  <si>
    <t>UJWALA GANESH NIMBALKAR</t>
  </si>
  <si>
    <t>TAMBOLI JUVERIA ASIF</t>
  </si>
  <si>
    <t>juveriyaayeha75@gmail.com</t>
  </si>
  <si>
    <t>SHAIKH TABASSUM SHADUL</t>
  </si>
  <si>
    <t>sktabassum777@gmail.com</t>
  </si>
  <si>
    <t>SHAIKH NAGMA SALEEM</t>
  </si>
  <si>
    <t>nagmashaikh640@gmail.com</t>
  </si>
  <si>
    <t>PILLAI JAYAWATI VISHNU</t>
  </si>
  <si>
    <t>jayapilly2196@gmail.com</t>
  </si>
  <si>
    <t>BELWALKAR PRATIKSHA DATTATRAYA</t>
  </si>
  <si>
    <t>pratikshabelwalkar123@gmail.com</t>
  </si>
  <si>
    <t>GAIKWAD PRATIKSHA RAJENDRA</t>
  </si>
  <si>
    <t>pratikshag43@gmail.com</t>
  </si>
  <si>
    <t>NAGULPELLI NAMRATA VINOD</t>
  </si>
  <si>
    <t>namratanagulpelli16@gmail.com</t>
  </si>
  <si>
    <t>KVL HMANGAIHZUAL I</t>
  </si>
  <si>
    <t>LALRINKIMI</t>
  </si>
  <si>
    <t>SREEVALSAN DIVYA KN</t>
  </si>
  <si>
    <t>divyasreevalsan08@gmail.com</t>
  </si>
  <si>
    <t>ATTAR KARISHMA AJIJ</t>
  </si>
  <si>
    <t>karishmaattar243@gmail.com</t>
  </si>
  <si>
    <t>GAIKWAD DIKSHA ANGAD</t>
  </si>
  <si>
    <t>lokhande1996@gmail.com</t>
  </si>
  <si>
    <t>ATTAR NISHAK FATIMA NASIR</t>
  </si>
  <si>
    <t>nishakhattar786@gmail.com</t>
  </si>
  <si>
    <t>BATHAM ANKITA RAKESH</t>
  </si>
  <si>
    <t>abatham19@gmail.com</t>
  </si>
  <si>
    <t>BAGBAN AYESHA ASIF</t>
  </si>
  <si>
    <t>ayeshabagwan1997@gmail.com</t>
  </si>
  <si>
    <t>SHAIKH SHABNAM ABDULRAUF</t>
  </si>
  <si>
    <t>shabnamshaikh502@gmail.com</t>
  </si>
  <si>
    <t>MANITA KUMARI BRIJNATH YADAV</t>
  </si>
  <si>
    <t>manitayadav9@gmail.com</t>
  </si>
  <si>
    <t>LALREMRUATI</t>
  </si>
  <si>
    <t>remruati9520@gmail.com</t>
  </si>
  <si>
    <t>SHAIKH HEENA NASIR</t>
  </si>
  <si>
    <t>heena.sh1432@gmail.com</t>
  </si>
  <si>
    <t>KHAN AYESHA SIDDIKA NAEEM</t>
  </si>
  <si>
    <t>ayeshaak1996@gmail.com</t>
  </si>
  <si>
    <t>PATEL SHIRIN ABDUL MAJID</t>
  </si>
  <si>
    <t>pshirin420@gmail.com</t>
  </si>
  <si>
    <t>DHANSHE SAFWAN A RAZZAQUE</t>
  </si>
  <si>
    <t>safwan30795@gmail.com</t>
  </si>
  <si>
    <t>PRADEEP KUMAR CHAUDHARY</t>
  </si>
  <si>
    <t>chaudhary814pradeep@gmail.com</t>
  </si>
  <si>
    <t>JUNAID HUSSAIN</t>
  </si>
  <si>
    <t>mohdasadur@yahoo.com</t>
  </si>
  <si>
    <t>SHAIKH TOFIK DAWOOD</t>
  </si>
  <si>
    <t>azharshaikh4301@gmail.com</t>
  </si>
  <si>
    <t>ABDULRAHEMAN MAHEMOOD CHABRU</t>
  </si>
  <si>
    <t>rahemanchabru@gmail.com</t>
  </si>
  <si>
    <t>DAMTE IMTIYAZ AYYUB</t>
  </si>
  <si>
    <t>imtiyazdamte21@gmail.com</t>
  </si>
  <si>
    <t>GAUTAM ASHISH OM PRAKASH</t>
  </si>
  <si>
    <t>ashish56gautam@gmail.com</t>
  </si>
  <si>
    <t>SYED TABREZ MEHDI SHAHZAD</t>
  </si>
  <si>
    <t>tabrezsyed81@gmail.com</t>
  </si>
  <si>
    <t>KHAN SHAHNAWAZ PARVEZ</t>
  </si>
  <si>
    <t>skskhan143@gmail.com</t>
  </si>
  <si>
    <t>PALKONDA VENKATRAJU CHANDRAYA</t>
  </si>
  <si>
    <t>attitudevenky@gmail.com</t>
  </si>
  <si>
    <t>JAGTAP AKSHAY PRASHANT</t>
  </si>
  <si>
    <t>akjagtap46@gmail.com</t>
  </si>
  <si>
    <t>KHAN AZEEM AYAZ</t>
  </si>
  <si>
    <t>azeemayazkhan@gmail.com</t>
  </si>
  <si>
    <t>SHAIKH ARIF JAVED ZAFFAR</t>
  </si>
  <si>
    <t>zheroesgroup@gmail.com</t>
  </si>
  <si>
    <t>TADVI SUMIT RAMSING</t>
  </si>
  <si>
    <t>tadvi259@gmail.com</t>
  </si>
  <si>
    <t>UPARGHAR ABDUL ALEEM MOHAMMAD ISHAQ</t>
  </si>
  <si>
    <t>u.abdulaleem@gmail.com</t>
  </si>
  <si>
    <t>SHAIKH SOHAB ZAKIR</t>
  </si>
  <si>
    <t>shaikhsohaib7860@gmail.com</t>
  </si>
  <si>
    <t>TAMBOLI ABRAR AJIJ</t>
  </si>
  <si>
    <t>abrartamboli42@gmail.com</t>
  </si>
  <si>
    <t>PATANKAR DANISH MAJID</t>
  </si>
  <si>
    <t>danishpatankar99@gmail.com</t>
  </si>
  <si>
    <t>SHAIKH MUSTAFA AKBAR</t>
  </si>
  <si>
    <t>mustafashaikh615@gmail.com</t>
  </si>
  <si>
    <t>BHOSALE PRASHANT PANDITRAO</t>
  </si>
  <si>
    <t>p007bhosale@gmail.com</t>
  </si>
  <si>
    <t>RAJU BABAYYA KOLI</t>
  </si>
  <si>
    <t>rajukoli704@gmail.com</t>
  </si>
  <si>
    <t>ARSHAD ALI INTEZAR AHMED</t>
  </si>
  <si>
    <t>arsh22ali@gmail.com</t>
  </si>
  <si>
    <t>SHAIKH SALMAN MUSTAQ</t>
  </si>
  <si>
    <t>sk.salman2525@gmail.com</t>
  </si>
  <si>
    <t>SHAIKH SHADAB AKBAR</t>
  </si>
  <si>
    <t>ss5886159@gmail.com</t>
  </si>
  <si>
    <t>MASUNKAR PRASAD LINGESH</t>
  </si>
  <si>
    <t>SATUNWALA ALIASGAR HUSAIN</t>
  </si>
  <si>
    <t>satunwala@gmail.com</t>
  </si>
  <si>
    <t>H MALSAWMKIMA</t>
  </si>
  <si>
    <t>klosekima@gmail.com</t>
  </si>
  <si>
    <t>SAIKHOM BANGKIMCHANDRA SINGH</t>
  </si>
  <si>
    <t>bkeemskm@gmail.com</t>
  </si>
  <si>
    <t>HUSSEIN FARIS ABDULHUSSEIN</t>
  </si>
  <si>
    <t>husseinfaris2002@yahoo.com</t>
  </si>
  <si>
    <t>KASIM QUTBI</t>
  </si>
  <si>
    <t>kasimqutbi786@gmail.com</t>
  </si>
  <si>
    <t>TOPIWALA MOHAMMED KHOZEMA</t>
  </si>
  <si>
    <t>mohammedtopiwala9@gmail.com</t>
  </si>
  <si>
    <t>KANTHALIYA JUZER ZAINUDDIN</t>
  </si>
  <si>
    <t>juzerkanthaliya@gmail.com</t>
  </si>
  <si>
    <t>SABIR AHMED</t>
  </si>
  <si>
    <t>MINHAJUL HABIB TALUKDAR</t>
  </si>
  <si>
    <t>MINHAL MOHAMMAD CHOWDHURY</t>
  </si>
  <si>
    <t>JAMES LALBIAKZAMA</t>
  </si>
  <si>
    <t>vlbzajames@hotmail.com</t>
  </si>
  <si>
    <t>SHAIKH CHAND BASHU</t>
  </si>
  <si>
    <t>cshaikh00@gmail.com</t>
  </si>
  <si>
    <t>MUDASIR ASLAM FANASMIYA</t>
  </si>
  <si>
    <t>mudassir_aslam2000@yahoo.com</t>
  </si>
  <si>
    <t>DANISH QAYOOM BHAT</t>
  </si>
  <si>
    <t>danishbhat424@gmail.com</t>
  </si>
  <si>
    <t>MULANI ASHRAF ASIF</t>
  </si>
  <si>
    <t>ashrafmulani313@gmail.com</t>
  </si>
  <si>
    <t>SAIF FAROOQ KHUDHAIR</t>
  </si>
  <si>
    <t>saif_farooq94@yahoo.com</t>
  </si>
  <si>
    <t>EMADULDEEN ISAM LATEEF</t>
  </si>
  <si>
    <t>FAHAD SINAN MOHAMMED</t>
  </si>
  <si>
    <t>fdr15400@gmail.com</t>
  </si>
  <si>
    <t>KARIM SHAH SHAHIDZADA</t>
  </si>
  <si>
    <t>kshahidzada@yahoo.com</t>
  </si>
  <si>
    <t>TAMBOLI IRFAN SALIM</t>
  </si>
  <si>
    <t>irfant7864@gmail.com</t>
  </si>
  <si>
    <t>MANDESA GUNJAN KISHOR</t>
  </si>
  <si>
    <t>gunjanmandesa94@gmail.com</t>
  </si>
  <si>
    <t>M.COM. II</t>
  </si>
  <si>
    <t>PATHAN ASIYA MUKHTAR</t>
  </si>
  <si>
    <t>khanayeshamukhtar@gmail.com</t>
  </si>
  <si>
    <t>SHAIKH SANIYA JAVED</t>
  </si>
  <si>
    <t>shaikhsaniya1807@gmail.com</t>
  </si>
  <si>
    <t>KHAN ASMAT TAHIR</t>
  </si>
  <si>
    <t>khanasmat88@gmail.com</t>
  </si>
  <si>
    <t>KHAN AFREEN RAFIQUE</t>
  </si>
  <si>
    <t>afreenkhan.a1@gmail.com</t>
  </si>
  <si>
    <t>RANANAWARE KOMAL BALASAHEB</t>
  </si>
  <si>
    <t>rananawarekomal9@gmail.com</t>
  </si>
  <si>
    <t>SIDDIQUE SAIDA ABDUL HAKIM</t>
  </si>
  <si>
    <t>saida.siddique@gmail.com</t>
  </si>
  <si>
    <t>BEPARI BUSHARA ABDULREHAMAN</t>
  </si>
  <si>
    <t>bushara.bepari@gmail.com</t>
  </si>
  <si>
    <t>QURESHI QAISAR ABDUL KALAM</t>
  </si>
  <si>
    <t>qureshiqaisar313@gmail.com</t>
  </si>
  <si>
    <t>PATIL NEHA ASHOK</t>
  </si>
  <si>
    <t>nehapatil6644@gmail.com</t>
  </si>
  <si>
    <t>DONDILKAR AFIYA ZAHEER</t>
  </si>
  <si>
    <t>afi710zd@gmail.com</t>
  </si>
  <si>
    <t>SHAIKH SUMAIYA BABAMIYA</t>
  </si>
  <si>
    <t>sumaiyabshaikh27@gmail.com</t>
  </si>
  <si>
    <t>GAIBEE FARHEEN A AZIZ</t>
  </si>
  <si>
    <t>farheengaibee@gmail.com</t>
  </si>
  <si>
    <t>THORAT ANITA VISHWAS</t>
  </si>
  <si>
    <t>pallavi9500@gmail.com</t>
  </si>
  <si>
    <t>BHALERAO NISHITA UTTAM</t>
  </si>
  <si>
    <t>nishitabhalerao23@gmail.com</t>
  </si>
  <si>
    <t>MHETRE SONIYA BHIM</t>
  </si>
  <si>
    <t>mhetresoniya22@gmail.com</t>
  </si>
  <si>
    <t>KUTCHHI NAILA JAFFAR</t>
  </si>
  <si>
    <t>nailakutchhi@gmail.com</t>
  </si>
  <si>
    <t>afreenshaikh1504@gmail.com</t>
  </si>
  <si>
    <t>NALWALA FATEMA SAIFUDDIN</t>
  </si>
  <si>
    <t>fatemanalwala786@gmail.com</t>
  </si>
  <si>
    <t>KAMANANAINE MANJULA RAMAIAH</t>
  </si>
  <si>
    <t>kaminein.manjula@gmail.com</t>
  </si>
  <si>
    <t>AHMAD SAJMA MUSTAKALI</t>
  </si>
  <si>
    <t>amir45267@gmail.com</t>
  </si>
  <si>
    <t>SHAIKH SABA LIYAKAT</t>
  </si>
  <si>
    <t>saba1995shaikh@gmail.com</t>
  </si>
  <si>
    <t>MATTA LATA MURLIDHAR</t>
  </si>
  <si>
    <t>yashika.gurnani1979@gmail.com</t>
  </si>
  <si>
    <t>LALNIENGMAWII VANHNUAITHANGA</t>
  </si>
  <si>
    <t>niteibochunge@gmail.com</t>
  </si>
  <si>
    <t>PHILATHA KAPAI</t>
  </si>
  <si>
    <t>philathakapai19@gmail.com</t>
  </si>
  <si>
    <t>MUKADAM AFSHA MOHAMMED TUFAIL</t>
  </si>
  <si>
    <t>afshamukadam94@gmail.com</t>
  </si>
  <si>
    <t>KOD SABA LIYAKHAT</t>
  </si>
  <si>
    <t>kodsaba@gmail.com</t>
  </si>
  <si>
    <t>SHAIKH NASREEN ZAHID</t>
  </si>
  <si>
    <t>nasreenshaikh17@gmail.com</t>
  </si>
  <si>
    <t>SHAIKH FARHEEN SALEEM</t>
  </si>
  <si>
    <t>farheens736@gmail.com</t>
  </si>
  <si>
    <t>SHAIKH SHIFA ALTAF</t>
  </si>
  <si>
    <t>shifashaikh21061995@gmail.com</t>
  </si>
  <si>
    <t>KOHINOOR DAWOOD MALLICK</t>
  </si>
  <si>
    <t>kohinoormalick@gmail.com</t>
  </si>
  <si>
    <t>PILLAY CHRISTINA RAJU</t>
  </si>
  <si>
    <t>christina.pillay1995@gmail.com</t>
  </si>
  <si>
    <t>VADPILLEY SUVARNA MANOHAR</t>
  </si>
  <si>
    <t>tsuavrnat@gmail.com</t>
  </si>
  <si>
    <t>SAYED NAJMUNNISA MAJIDULLAH</t>
  </si>
  <si>
    <t>DETHE KOMAL VIJAYANAND</t>
  </si>
  <si>
    <t>komaldethe81@gmail.com</t>
  </si>
  <si>
    <t>PARDESHI PINKI LALANKUMAR</t>
  </si>
  <si>
    <t>pinkipardeshi26@gmail.com</t>
  </si>
  <si>
    <t>MAHJABEEN GUNCHA</t>
  </si>
  <si>
    <t>mahjabeenuncha@gmail.com</t>
  </si>
  <si>
    <t>SHOWNKEEN MEGHA SUNIL</t>
  </si>
  <si>
    <t>meghashownkeen@yahoo.com</t>
  </si>
  <si>
    <t>AFNAN AZAD SHAHAB</t>
  </si>
  <si>
    <t>afnan.azads@gmail.com</t>
  </si>
  <si>
    <t>RAMPURAWALA UMMEHANI ZUZER</t>
  </si>
  <si>
    <t>angelsweets1994@gmail.com</t>
  </si>
  <si>
    <t>KULSHRESHTHA GUNJAN SANDIP</t>
  </si>
  <si>
    <t>gunjnask95@gmail.com</t>
  </si>
  <si>
    <t>SHARIF NAHIDAFROOZ IRSHAD</t>
  </si>
  <si>
    <t>nids1057@gmail.com</t>
  </si>
  <si>
    <t>JANGADA LAVEENA HARISH</t>
  </si>
  <si>
    <t>laveenajangada09@gmail.com</t>
  </si>
  <si>
    <t>SHAIKH AFIFA ISHAQUE</t>
  </si>
  <si>
    <t>shaikhafifa610@gemil.com</t>
  </si>
  <si>
    <t>SARA JABEEN DR KHURSHID AHMED ANSARI</t>
  </si>
  <si>
    <t>sarajabeenansari@gmail.com</t>
  </si>
  <si>
    <t>SHAIKH FARHIN NAZIR</t>
  </si>
  <si>
    <t>fareenshaikh75@gmail.com</t>
  </si>
  <si>
    <t>KAZI SAFA TAHIR</t>
  </si>
  <si>
    <t>kazi.safa@yahoo.in</t>
  </si>
  <si>
    <t>SHARMA PRITI BHAGVATI</t>
  </si>
  <si>
    <t>preetibsharma925@gmail.com</t>
  </si>
  <si>
    <t>ANSARI AAMINA RASHEED</t>
  </si>
  <si>
    <t>1990sameena@gmail.com</t>
  </si>
  <si>
    <t>SAYYED RUKSAR RAHIM</t>
  </si>
  <si>
    <t>ruksar.shaikhtarkash22@gmail.com</t>
  </si>
  <si>
    <t>SHAIKH HUMA ARSHAD</t>
  </si>
  <si>
    <t>hs3360456@gmail.com</t>
  </si>
  <si>
    <t>SHAIKH NAZNEEN ISRAR</t>
  </si>
  <si>
    <t>nazneen1012@gmail.com.com</t>
  </si>
  <si>
    <t>PATEL AYESHA NAZIR</t>
  </si>
  <si>
    <t>ayeshapatel302@gmaill.com</t>
  </si>
  <si>
    <t>SIDDIQUI TABASSUM AKHTAR</t>
  </si>
  <si>
    <t>tabassum.siddiqui313@gmail.com</t>
  </si>
  <si>
    <t>SHAIKH RUMANA CHAND</t>
  </si>
  <si>
    <t>rumanacshaikh@yahoo.com</t>
  </si>
  <si>
    <t>JANAGAL MANDEEP KAUR AMARJEET</t>
  </si>
  <si>
    <t>malkitmona@gmail.com</t>
  </si>
  <si>
    <t>SAYYED AFROZ FIROZ</t>
  </si>
  <si>
    <t>afrozsayyed13@gmail.com</t>
  </si>
  <si>
    <t>KHATUN ASMA MOHAMEDYUNUS</t>
  </si>
  <si>
    <t>khatunasmashaikh9156@gmail.com</t>
  </si>
  <si>
    <t>SACHE PARVEEN FATEMA CHAND</t>
  </si>
  <si>
    <t>fatemasache@gmail.com</t>
  </si>
  <si>
    <t>KAKADE RANI VIJAY</t>
  </si>
  <si>
    <t>ranikakade18@gmail.com</t>
  </si>
  <si>
    <t>MUJAWAR SABA SHABBIR</t>
  </si>
  <si>
    <t>saba3327@gmail.com</t>
  </si>
  <si>
    <t>SHAIKH SUMAIYA SAMAD</t>
  </si>
  <si>
    <t>sumaiyashaikh186@gmail.com</t>
  </si>
  <si>
    <t>SHAIKH MEHNAZ AZAM</t>
  </si>
  <si>
    <t>mehnazshaikh399@gmail.com</t>
  </si>
  <si>
    <t>SHAH RUBINA MUMTAZ</t>
  </si>
  <si>
    <t>rubyshah320@gmail.com</t>
  </si>
  <si>
    <t>ABBASSI HANNAN ALIASGAR</t>
  </si>
  <si>
    <t>roshfile2002@yahoo.co.in</t>
  </si>
  <si>
    <t>SAYYED FARAHNAAZ ANWAR</t>
  </si>
  <si>
    <t>ROAA ABDULKAREEM SAHIB</t>
  </si>
  <si>
    <t>GOURKAR MEHBOOBI MOULA</t>
  </si>
  <si>
    <t>gourkarmehboobi53@gmail.com</t>
  </si>
  <si>
    <t>MIR MEHWASH RIZWANALI</t>
  </si>
  <si>
    <t>mirmehwash@gmail.com</t>
  </si>
  <si>
    <t>M MANASA</t>
  </si>
  <si>
    <t>mansi19795@gmail.com</t>
  </si>
  <si>
    <t>SAYYED MUDABBIR ANWAR HUSAIN</t>
  </si>
  <si>
    <t>mudabbirsyd@gmail.com</t>
  </si>
  <si>
    <t>AHMED LAYTH ABDULKAREEM</t>
  </si>
  <si>
    <t>ahm3drr@gmail.com</t>
  </si>
  <si>
    <t>MD NASEEM ALAM</t>
  </si>
  <si>
    <t>naseemalam065@gmail.com</t>
  </si>
  <si>
    <t>ZAID JAAFAR ABED AL ATAEI</t>
  </si>
  <si>
    <t>zideali0@gmail.com</t>
  </si>
  <si>
    <t>OMER NAZAR KHUDHAIR</t>
  </si>
  <si>
    <t>omernazar92@gmail.com</t>
  </si>
  <si>
    <t>JOSHUA JOSEPH XAVIER</t>
  </si>
  <si>
    <t>joshuajosephjw18@gmail.com</t>
  </si>
  <si>
    <t>KEVAT SANDEEP LALBAHADUR</t>
  </si>
  <si>
    <t>sandeepkevat007@gmail.com</t>
  </si>
  <si>
    <t>EBRAHIM NIMUCHWALA SAIFUDDIN</t>
  </si>
  <si>
    <t>ebrahimnimuchwala@gmail.com</t>
  </si>
  <si>
    <t>BOHRA YUSUF ALI</t>
  </si>
  <si>
    <t>yusufalibohra2013@gmail.com</t>
  </si>
  <si>
    <t>MUSTAFIZUR RAHMAN</t>
  </si>
  <si>
    <t>mustafizur067@gmail.com</t>
  </si>
  <si>
    <t>ZAID ALI ABDULAZIZ ALI</t>
  </si>
  <si>
    <t>NADAF MUSADDIK CHANDPASHA</t>
  </si>
  <si>
    <t>musddiknadaf423@gmail.com</t>
  </si>
  <si>
    <t>LOKRE NASEEM HUSAIN</t>
  </si>
  <si>
    <t>naseemlokre@gmail.com</t>
  </si>
  <si>
    <t>RYAN SAMSON SUNNY</t>
  </si>
  <si>
    <t>ryan_sunny@hotmail.com</t>
  </si>
  <si>
    <t>HAUHMINGTHANGA</t>
  </si>
  <si>
    <t>hauhmingthanga@gmail.com</t>
  </si>
  <si>
    <t>K YURMAYA</t>
  </si>
  <si>
    <t>yurmayakeis27@gmail.com</t>
  </si>
  <si>
    <t>SHUKLA ANKIT DINANATH</t>
  </si>
  <si>
    <t>ankitshuklaa657@gmail.com</t>
  </si>
  <si>
    <t>SHAIKH JIABUL HABIBUR RAHMAN</t>
  </si>
  <si>
    <t>zubbinkhan97@gmail.com</t>
  </si>
  <si>
    <t>HL THANGMEISO</t>
  </si>
  <si>
    <t>thangmei3@gmail.com</t>
  </si>
  <si>
    <t>CHINGANGBAM DINESH SINGH</t>
  </si>
  <si>
    <t>chidineshs@gmail.com</t>
  </si>
  <si>
    <t>PAUL P. YANTHAN</t>
  </si>
  <si>
    <t>paulyanthan17@gmail.com</t>
  </si>
  <si>
    <t>KHAWPUIMAWIA</t>
  </si>
  <si>
    <t>khawpuimawiar@gmail.com</t>
  </si>
  <si>
    <t>SHAIKH ASIF PAIGAMBAR</t>
  </si>
  <si>
    <t>asif721991as@gmail.com</t>
  </si>
  <si>
    <t>BURHAN AVAN VOHRA</t>
  </si>
  <si>
    <t>v.burhan52@gmail.com</t>
  </si>
  <si>
    <t>PIHAL AKSHAY AJAY</t>
  </si>
  <si>
    <t>akshaypihal22@gmail.com</t>
  </si>
  <si>
    <t>AMERALIKHAN MOHSINALIKHAN PATHAN</t>
  </si>
  <si>
    <t>aamerkhan5300@hotmail.com</t>
  </si>
  <si>
    <t>SHAIKH SHOEB TAYASIM</t>
  </si>
  <si>
    <t>shoaibshaikh494@gmail.com</t>
  </si>
  <si>
    <t>LASHKARI BILAL ISMAIL</t>
  </si>
  <si>
    <t>bilallash12344@gmail.com</t>
  </si>
  <si>
    <t>PATEL MOHSIN MOHMADTAHER</t>
  </si>
  <si>
    <t>mohsin123p@gmail.com</t>
  </si>
  <si>
    <t>SAYYED HUZEFA NASIR</t>
  </si>
  <si>
    <t>huzefasayed@gmail.com</t>
  </si>
  <si>
    <t>RAMESH KATARU</t>
  </si>
  <si>
    <t>dhanushramana9@gmail.com</t>
  </si>
  <si>
    <t>YADAV SANTOSH RAMBAHADUR</t>
  </si>
  <si>
    <t>santoshbrpro@gmail.com</t>
  </si>
  <si>
    <t>PEERZADE MOHAMMAD KHALID DASTAGIR</t>
  </si>
  <si>
    <t>khalid.peerzade1100@gmail.com</t>
  </si>
  <si>
    <t>KHAN MUNAVWAR AMEER HAMZA</t>
  </si>
  <si>
    <t>khanmunavwar313@gmail.com</t>
  </si>
  <si>
    <t>SHAIKH SALMAN IMTIAZ</t>
  </si>
  <si>
    <t>POL SHUBHANGI BHAGAWAT</t>
  </si>
  <si>
    <t>shubhangipol1997@gmail.com</t>
  </si>
  <si>
    <t>M.SC.ANA I</t>
  </si>
  <si>
    <t>PAWAR SNEHAL RAMESH</t>
  </si>
  <si>
    <t>snehalpawar11996@gmail.com</t>
  </si>
  <si>
    <t>NALAWADE JYOTI SURESH</t>
  </si>
  <si>
    <t>nalawadej0@gmail.com</t>
  </si>
  <si>
    <t>SURYAWANSHI DAYA LAXMAN</t>
  </si>
  <si>
    <t>srinu.org@rediffmail.com</t>
  </si>
  <si>
    <t>MORE VIDYA SHNKAR</t>
  </si>
  <si>
    <t>komals0412@rediffmail.com</t>
  </si>
  <si>
    <t>SHINDE KOMAL SOPAN</t>
  </si>
  <si>
    <t>MURUMKAR SONALI SUDHIR</t>
  </si>
  <si>
    <t>sonalimurumkar199@gmail.com</t>
  </si>
  <si>
    <t>JADHAV TEJASWINI DIPAK</t>
  </si>
  <si>
    <t>tejujadhav97@gmail.com</t>
  </si>
  <si>
    <t>MOJAR PALLAVI PRALHAD</t>
  </si>
  <si>
    <t>pallavimojar123@rediffmail.com</t>
  </si>
  <si>
    <t>WADKAR SNEHAL MARUTI</t>
  </si>
  <si>
    <t>snehalwadkar15@gmail.com</t>
  </si>
  <si>
    <t>NAIKWADI HIMALI KIRAN</t>
  </si>
  <si>
    <t>himalinaikwadi1997@gmail.com</t>
  </si>
  <si>
    <t>MISAL ANKITA EKANATH</t>
  </si>
  <si>
    <t>misalankitaekanath@gmail.com</t>
  </si>
  <si>
    <t>BHOSALE MAYURI MURLIDHAR</t>
  </si>
  <si>
    <t>mayuribhosale2741996@gmail.com</t>
  </si>
  <si>
    <t>BHAGWAT MANALI VITTHAL</t>
  </si>
  <si>
    <t>bhagwatmanu21@gmail.com</t>
  </si>
  <si>
    <t>BHOSALE SNEHAL SANJAY</t>
  </si>
  <si>
    <t>snehalbhosale1554@gmail.com</t>
  </si>
  <si>
    <t>NIKAM PRANAY ANIL</t>
  </si>
  <si>
    <t>pranaynikam94@gmail.com</t>
  </si>
  <si>
    <t>PATIL SHUBHAM PRAKASH</t>
  </si>
  <si>
    <t>shubhamppatil2727@gmail.com</t>
  </si>
  <si>
    <t>YADAV PRASAD DADASAHEB</t>
  </si>
  <si>
    <t>yadavprasad2610@gmail.com</t>
  </si>
  <si>
    <t>KHANNA PARAMJIT PRAVIN</t>
  </si>
  <si>
    <t>khannaparamjit8@gmail.com</t>
  </si>
  <si>
    <t>HEGADE JITENDRA NIRANJAN</t>
  </si>
  <si>
    <t>rajnibaleraja@gmail.com</t>
  </si>
  <si>
    <t>PATHAN SHAHRUKH FARUKHKHAN</t>
  </si>
  <si>
    <t>psharukh096@gmail.com</t>
  </si>
  <si>
    <t>TUKARAM VASNTRAO KADAM</t>
  </si>
  <si>
    <t>adv.swarajkadam@gmail.com</t>
  </si>
  <si>
    <t>JADHAV VINAYAK BHASKAR</t>
  </si>
  <si>
    <t>vinayakjadhav699@gmail.com</t>
  </si>
  <si>
    <t>NIGADE SHUBHAM SANJAY</t>
  </si>
  <si>
    <t>shubhamnigade869@gmail.com</t>
  </si>
  <si>
    <t>JADHAV GANESH ANIL</t>
  </si>
  <si>
    <t>ganesh.j9618@gmail.com</t>
  </si>
  <si>
    <t>NESARI MALIK BABASAHAB</t>
  </si>
  <si>
    <t>mlknesari@gmail.com</t>
  </si>
  <si>
    <t>SAYYAD AMAR SHABBIR</t>
  </si>
  <si>
    <t>amarsayyad8494@gmail.com</t>
  </si>
  <si>
    <t>PENDHARI RIYAJAHMAD NABISAHEB</t>
  </si>
  <si>
    <t>riyaj0200@gmail.com</t>
  </si>
  <si>
    <t>BURAGUTE MAHESH JALINDAR</t>
  </si>
  <si>
    <t>maheshburagute150@gmail.com</t>
  </si>
  <si>
    <t>JADHAV SUHAS PUNDLIK</t>
  </si>
  <si>
    <t>suhasj2916@gmail.com</t>
  </si>
  <si>
    <t>GADHAVE PARIKSHIT SURYAKANT</t>
  </si>
  <si>
    <t>parikshit.wai@gmail.com</t>
  </si>
  <si>
    <t>PATIL SHUBHAM SAMBHAJI</t>
  </si>
  <si>
    <t>shubhamab301@gmail.com</t>
  </si>
  <si>
    <t>AGRAWAL VISHAL MUNNALAL</t>
  </si>
  <si>
    <t>vishalagrawal26219@gmail.com</t>
  </si>
  <si>
    <t>POWAR MANOJ SANJAY</t>
  </si>
  <si>
    <t>manojpowar32@gmail.com</t>
  </si>
  <si>
    <t>SHAIKH RAHIM MAHIBUB</t>
  </si>
  <si>
    <t>rahimshaikh2020@gmail.com</t>
  </si>
  <si>
    <t>MOKASHI AMIR SHABBIR</t>
  </si>
  <si>
    <t>amirmokashi56@gmail.com</t>
  </si>
  <si>
    <t>DHUMAL GAURAV SAMBHAJI</t>
  </si>
  <si>
    <t>gdhumal433@gmail.com</t>
  </si>
  <si>
    <t>BANSODE AKASH DIGAMBAR</t>
  </si>
  <si>
    <t>amolbansode1994@gmail.com</t>
  </si>
  <si>
    <t>BHOSALE BHARAT SARJERAO</t>
  </si>
  <si>
    <t>bharatbhosale0@gmail.com</t>
  </si>
  <si>
    <t>INAMDAR SIRAJ SHAHID</t>
  </si>
  <si>
    <t>inamdarsiraj307@gmail.com</t>
  </si>
  <si>
    <t>NIKAM KAPIL VITTHAL</t>
  </si>
  <si>
    <t>kapilnikam30@gmail.com</t>
  </si>
  <si>
    <t>PAWAR KISHOR ANIL</t>
  </si>
  <si>
    <t>kp1713@gmail.com</t>
  </si>
  <si>
    <t>HAREL SURAJ ASHOK</t>
  </si>
  <si>
    <t>surajharel21@gmail.com</t>
  </si>
  <si>
    <t>AMAR MARUTI DHAIGUDE</t>
  </si>
  <si>
    <t>amardhaigude99@gmail.com</t>
  </si>
  <si>
    <t>PATHAN ANJUM ADAM</t>
  </si>
  <si>
    <t>pathananjum1306@gmail.com</t>
  </si>
  <si>
    <t>BHILARE SHRADDHA SANJAY</t>
  </si>
  <si>
    <t>shraddhabilare.wai@gmail.com</t>
  </si>
  <si>
    <t>MANDHARE NAYAN SURYAKANT</t>
  </si>
  <si>
    <t>nayanmandhare96@gmail.com</t>
  </si>
  <si>
    <t>BORKAR MONIKA BHAUSO</t>
  </si>
  <si>
    <t>monika17borkar82@gmail.com</t>
  </si>
  <si>
    <t>M.SC.ANA II</t>
  </si>
  <si>
    <t>KORE RAJSHRI PRAKASH</t>
  </si>
  <si>
    <t>babli17kore@gmail.com</t>
  </si>
  <si>
    <t>MAHANGADE SUPRIYA SUDHAKAR</t>
  </si>
  <si>
    <t>supriyamahangade6@gmail.com</t>
  </si>
  <si>
    <t>GOLE SAPANA NATHURAM</t>
  </si>
  <si>
    <t>sapnagole71@gmail.com</t>
  </si>
  <si>
    <t>BHOSALE MONALI MAHENDRA</t>
  </si>
  <si>
    <t>bhosalemonali24@gmail.com</t>
  </si>
  <si>
    <t>DHUMAL POOJA RAVINDRA</t>
  </si>
  <si>
    <t>poojadhumal@gmail.com</t>
  </si>
  <si>
    <t>AHIREKAR NISHA RAMCHANDRA</t>
  </si>
  <si>
    <t>ahirekarreshma63@gmail.com</t>
  </si>
  <si>
    <t>AHIREKAR RESHMA SHAM</t>
  </si>
  <si>
    <t>asha22sham@gmail.com</t>
  </si>
  <si>
    <t>SHAIKH ALMAS RIYAZ</t>
  </si>
  <si>
    <t>almasshaikh212@gmail.com</t>
  </si>
  <si>
    <t>RANJANE UTKARSHA VILAS</t>
  </si>
  <si>
    <t>uranjane13@gmail.com</t>
  </si>
  <si>
    <t>SHIRKE PRIYANKA TANAJI</t>
  </si>
  <si>
    <t>SHIKILKAR HEENA FARUKH</t>
  </si>
  <si>
    <t>heenafarukh444@gmail.com</t>
  </si>
  <si>
    <t>SHINDE AKSHADA RAJENDRA</t>
  </si>
  <si>
    <t>akshada204shinde@gmail.com</t>
  </si>
  <si>
    <t>PEERZADE SHUMELA MOHAMMED MUNAF</t>
  </si>
  <si>
    <t>shumelap.peerzade4@gmail.com</t>
  </si>
  <si>
    <t>DUDUSKAR SUKANYA SHAM</t>
  </si>
  <si>
    <t>sukanyadudskar29@gmail.com</t>
  </si>
  <si>
    <t>TULASI PADHY</t>
  </si>
  <si>
    <t>tulasipadhy9@gmail.com</t>
  </si>
  <si>
    <t>LITNA SHOHE</t>
  </si>
  <si>
    <t>shohelitna@gmail.com</t>
  </si>
  <si>
    <t>TOSHISANGLA LONGKUMER</t>
  </si>
  <si>
    <t>KAZI DILRUBA JAKIR</t>
  </si>
  <si>
    <t>dilrubakazi786@gmail.com</t>
  </si>
  <si>
    <t>RAUT SNEHAL DNYANDEV</t>
  </si>
  <si>
    <t>raut.sneha195@gmail.com</t>
  </si>
  <si>
    <t>DHUMAL POOJA SURESH</t>
  </si>
  <si>
    <t>pooja.dhumal899@gmail.com</t>
  </si>
  <si>
    <t>FARANDE AKSHAY BHANUDAS</t>
  </si>
  <si>
    <t>akshayfarande9@gmail.com</t>
  </si>
  <si>
    <t>SHEIKH ZEBA MOHAMMED EJAZ</t>
  </si>
  <si>
    <t>zeebzsheikh@gmail.com</t>
  </si>
  <si>
    <t>KHAMDALKAR AVINASH LAXMAN</t>
  </si>
  <si>
    <t>avikhamdalkar3@gamil.com</t>
  </si>
  <si>
    <t>JADHAV AKSHAY PRAKASH</t>
  </si>
  <si>
    <t>akijadhav23@gmail.com</t>
  </si>
  <si>
    <t>CHAREGAONKAR AVADHUT SURESH</t>
  </si>
  <si>
    <t>avadhutcharegaonkar23@gmail.com</t>
  </si>
  <si>
    <t>SATHE VAIBHAV VITTHAL</t>
  </si>
  <si>
    <t>vaibhavsathe79@gmail.com</t>
  </si>
  <si>
    <t>SHINDE JEEVAN POPAT</t>
  </si>
  <si>
    <t>jeevanshinde0011@gmail.com</t>
  </si>
  <si>
    <t>DUPADE BALAJI RAMCHANDRA</t>
  </si>
  <si>
    <t>balajidupade15@gmail.com</t>
  </si>
  <si>
    <t>SHINDE SURAJ DINKAR</t>
  </si>
  <si>
    <t>surajdshinde1995@gmail.com</t>
  </si>
  <si>
    <t>PATIL TANAJI TUKARAM</t>
  </si>
  <si>
    <t>patiltanaji7191@gmail.com</t>
  </si>
  <si>
    <t>NIKAM VISHAL SUBHASH</t>
  </si>
  <si>
    <t>vishalnikam@gmail.com</t>
  </si>
  <si>
    <t>WAGHMODE VISHWANATH BALBHIM</t>
  </si>
  <si>
    <t>waghmodevishwanath7@gamail.com</t>
  </si>
  <si>
    <t>SHINDE KIRAN MAHADEV</t>
  </si>
  <si>
    <t>shindekiran712@gmail.com</t>
  </si>
  <si>
    <t>PATIL PRAMOD DNYANESHWAR</t>
  </si>
  <si>
    <t>pramodpatil141696@gmail.com</t>
  </si>
  <si>
    <t>MISHRA BRAMAHCHARAN RAJESHPRASAD</t>
  </si>
  <si>
    <t>bramahcharan@gmail.com</t>
  </si>
  <si>
    <t>MUDE AKSHAY PRAKASH</t>
  </si>
  <si>
    <t>akshaymude720@gmail.com</t>
  </si>
  <si>
    <t>SHINDE AKSHAY SAHADEV</t>
  </si>
  <si>
    <t>shindeakshay4511@gmail.com</t>
  </si>
  <si>
    <t>YADAV TUSHAR SANJIVAN</t>
  </si>
  <si>
    <t>tusharyadav0280@gmail.com</t>
  </si>
  <si>
    <t>BHOSALE NIKHIL NANASAHEB</t>
  </si>
  <si>
    <t>nb384152@gmail.com</t>
  </si>
  <si>
    <t>PANSARE SHAHANWAJ KAMAL</t>
  </si>
  <si>
    <t>shanukp2810@gmail.com</t>
  </si>
  <si>
    <t>RAHIGUDE SOMNATH DEVIDAS</t>
  </si>
  <si>
    <t>somnathrahigude@gmail.com</t>
  </si>
  <si>
    <t>BHILARE SWAPNIL MAHADEV</t>
  </si>
  <si>
    <t>swapnilbhilare80@gmail.com</t>
  </si>
  <si>
    <t>VASAV KRISHNA SHANKAR</t>
  </si>
  <si>
    <t>krishnavasav111@gmail.com</t>
  </si>
  <si>
    <t>HATTARKE SAGAR VISHWANATH</t>
  </si>
  <si>
    <t>sagarhattrke07@gmail.com</t>
  </si>
  <si>
    <t>KAMBALE RANJEET VIJAY</t>
  </si>
  <si>
    <t>ranjeetkambale267@gmail.com</t>
  </si>
  <si>
    <t>KAMBLE SHUBHAM CHANDRAKANT</t>
  </si>
  <si>
    <t>shubhamck4040@gmail.com</t>
  </si>
  <si>
    <t>M.SC. COMPUTER SCIENCE I</t>
  </si>
  <si>
    <t>ALLE RAVI RAMANAIAH</t>
  </si>
  <si>
    <t>ravi.alle1@gmail.com</t>
  </si>
  <si>
    <t>MANNUR ARJUMAN SHAUKATALI</t>
  </si>
  <si>
    <t>arjumanmannur@gmail.com</t>
  </si>
  <si>
    <t>INDALA SWARAJLAKSHMI RAMAIAH</t>
  </si>
  <si>
    <t>swarajlakshmi1996@gmail.com</t>
  </si>
  <si>
    <t>KAMBLE AISHWARYA SURESH</t>
  </si>
  <si>
    <t>ashkamble1997@gmail.com</t>
  </si>
  <si>
    <t>VEERANDRA MANOJ PILLAY</t>
  </si>
  <si>
    <t>veerandra.pillay@gmail.com</t>
  </si>
  <si>
    <t>WANJALE SHUBHAM DHANRAJ</t>
  </si>
  <si>
    <t>shubhamwanjale@gmail.com</t>
  </si>
  <si>
    <t>HUNDEKARI MISBAH ALEEM</t>
  </si>
  <si>
    <t>hundekarimisba@gmail.com</t>
  </si>
  <si>
    <t>JEENA KAVITA MOHANSINGH</t>
  </si>
  <si>
    <t>kavitajeena0624@gmail.com</t>
  </si>
  <si>
    <t>INAMDAR FIRDOUS RAFIQUE</t>
  </si>
  <si>
    <t>firdousinamdar20@gmail.com</t>
  </si>
  <si>
    <t>SHAIKH NAZIA SALEEM</t>
  </si>
  <si>
    <t>shaikhnazia1995@gmail.com</t>
  </si>
  <si>
    <t>KAUTALKAR NAMRATA ANIL</t>
  </si>
  <si>
    <t>namratakautalkar@gmail.com</t>
  </si>
  <si>
    <t>BASHETTI KALYANI JAGANNATH</t>
  </si>
  <si>
    <t>kalyanii.bashetti@gmail.com</t>
  </si>
  <si>
    <t>JAMBHULKAR AISHWARYA SUBHASH</t>
  </si>
  <si>
    <t>aishwaryajambhulkar16@gmail.com</t>
  </si>
  <si>
    <t>MULANI RUKSAR RAFIK</t>
  </si>
  <si>
    <t>ruksar377@gmail.com</t>
  </si>
  <si>
    <t>K AISHWARYA ADITHYAN</t>
  </si>
  <si>
    <t>aishwaryaadithyan16@gmail.com</t>
  </si>
  <si>
    <t>PATAWEKARI TASLIM AHMED</t>
  </si>
  <si>
    <t>taslimpatawekari786@gmail.com</t>
  </si>
  <si>
    <t>SAIYYAD VAJEED NABEEB</t>
  </si>
  <si>
    <t>wajidsayyed980@gmail.com</t>
  </si>
  <si>
    <t>SHAIKH AQUIB ARIF</t>
  </si>
  <si>
    <t>aquibshaikh1248@gmail.com</t>
  </si>
  <si>
    <t>MULLA SHAHNAWAZ YUSUF</t>
  </si>
  <si>
    <t>mullashanu98@gmail.com</t>
  </si>
  <si>
    <t>WADEKAR DEEPASHREE SANDEEP</t>
  </si>
  <si>
    <t>deepashree.wadekar@gamil.com</t>
  </si>
  <si>
    <t>SHAIKH SAALIM JAVED</t>
  </si>
  <si>
    <t>shaikhsaalim49@gmail.com</t>
  </si>
  <si>
    <t>MULANI AFRIN ABUBAKHAR</t>
  </si>
  <si>
    <t>afrinamulani@gmail.com</t>
  </si>
  <si>
    <t>BHOSLE ROSALINE RICHARD</t>
  </si>
  <si>
    <t>rosalinebhosle095@gmail.com</t>
  </si>
  <si>
    <t>BIRADAR RAMESHWAR YASHWANTRAO</t>
  </si>
  <si>
    <t>SEYYED KAMRAN HOSSEINI</t>
  </si>
  <si>
    <t>seyyedkamranhosseini@gmail.com</t>
  </si>
  <si>
    <t>BANDARKAR NADIYA MUSHTAQUE</t>
  </si>
  <si>
    <t>nbandarkar65@gmail.com</t>
  </si>
  <si>
    <t>SHAIKH NABILA ASIF</t>
  </si>
  <si>
    <t>shaikhnabila36@gmail.com</t>
  </si>
  <si>
    <t>M.SC. COMPUTER SCIENCE II</t>
  </si>
  <si>
    <t>ABNAVE ASMITA MANOJ</t>
  </si>
  <si>
    <t>asmit.abnave@gmail.com</t>
  </si>
  <si>
    <t>SHAIKH SAARAH ABDUL GAFFAR</t>
  </si>
  <si>
    <t>saarahshaikh1923@gmail.com</t>
  </si>
  <si>
    <t>SHRIPRADA SHRIMANT CHATURBHUJ</t>
  </si>
  <si>
    <t>cshriprada18@gmail.com</t>
  </si>
  <si>
    <t>CHOLAYIL ATHIRA RAJEEV</t>
  </si>
  <si>
    <t>athirarajeev14oct@gmail.com</t>
  </si>
  <si>
    <t>BUDDE MANISHA RAMRAO</t>
  </si>
  <si>
    <t>buddemanisha30@gmail.com</t>
  </si>
  <si>
    <t>SAWANT ANSHU ANAND</t>
  </si>
  <si>
    <t>anshusawant10@gmail.com</t>
  </si>
  <si>
    <t>GANESH SUKHAJI GAWADE</t>
  </si>
  <si>
    <t>ganeshgawade81@yahoo.in</t>
  </si>
  <si>
    <t>PAL CHANDAN RAMMURTI</t>
  </si>
  <si>
    <t>palchandan773@gmail.com</t>
  </si>
  <si>
    <t>CHAVAN SAYALI AVINASH</t>
  </si>
  <si>
    <t>sailichavan25@gmail.com</t>
  </si>
  <si>
    <t>KASHMIRI PARVEEN GULAM MOHAMMAD</t>
  </si>
  <si>
    <t>p_kashmiri@yahoo.in</t>
  </si>
  <si>
    <t>MIRAJKAR SHIFA SALIM</t>
  </si>
  <si>
    <t>shifamirajkar54@gmail.com</t>
  </si>
  <si>
    <t>SUTAR SANA BASHIR</t>
  </si>
  <si>
    <t>sanasutar16@gmail.com</t>
  </si>
  <si>
    <t>SNIGDHA SHARMA</t>
  </si>
  <si>
    <t>snigdha.dhn@gmail.com</t>
  </si>
  <si>
    <t>ANSARI HAFIZ UR REHMAN MUJEEB UR REHMAN</t>
  </si>
  <si>
    <t>ansari.hafeez4084@gmail.com</t>
  </si>
  <si>
    <t>SHAIKH SHAHNAWAZ NISAR</t>
  </si>
  <si>
    <t>skshanawaz725@gmail.com</t>
  </si>
  <si>
    <t>SHAIKH MOHAMMAD TABISH AQUEEL AHMED</t>
  </si>
  <si>
    <t>tabishshaikh58@gmail.com</t>
  </si>
  <si>
    <t>ARMAAN AHMED PATAWEKARI</t>
  </si>
  <si>
    <t>armaan.ahmed27@yahoo.com</t>
  </si>
  <si>
    <t>SAYYED ABDULLAH NASEER HAFIZ</t>
  </si>
  <si>
    <t>absayyed4@gmail.com</t>
  </si>
  <si>
    <t>SAYYAD DANISH FARUK</t>
  </si>
  <si>
    <t>saydanish@gmail.com</t>
  </si>
  <si>
    <t>ASHWANISINGHYASHENDRA</t>
  </si>
  <si>
    <t>singh.ash282@gmail.com</t>
  </si>
  <si>
    <t>SHAHBAJ KAIYYUM SAYYAD</t>
  </si>
  <si>
    <t>shahbajsayyad.9@gmail.com</t>
  </si>
  <si>
    <t>SAYYAD SHAHRUKH KAYYUM</t>
  </si>
  <si>
    <t>sayyadshahrukh7@gmail.com</t>
  </si>
  <si>
    <t>SHAIKH RAMEEZ RAJA SHAFIQUE</t>
  </si>
  <si>
    <t>shaikhramiz2017@gmail.com</t>
  </si>
  <si>
    <t>SHAIKH RAEES NISAR</t>
  </si>
  <si>
    <t>shaikhbalu684@gmail.com</t>
  </si>
  <si>
    <t>SHAIKH RIZAWANA RAZZAK</t>
  </si>
  <si>
    <t>karimkorbu@gmail.com</t>
  </si>
  <si>
    <t>M.SC. MATHEMATICS I</t>
  </si>
  <si>
    <t>SAYYED AMRIN AYYUB</t>
  </si>
  <si>
    <t>sayyed2395@gmail.com</t>
  </si>
  <si>
    <t>SAIFEE ALISHA QAMAR</t>
  </si>
  <si>
    <t>alishasaifee@yahoo.in</t>
  </si>
  <si>
    <t>BEG AAYESHA AFZAL</t>
  </si>
  <si>
    <t>begayesha96@gmail.com</t>
  </si>
  <si>
    <t>DOKE SNEHA SHAHAJI</t>
  </si>
  <si>
    <t>snehadoke11@gmail.com</t>
  </si>
  <si>
    <t>TAMBOLI SURAIYYA ALLAUDDIN</t>
  </si>
  <si>
    <t>SHAIKH PAYAL SHABBIR</t>
  </si>
  <si>
    <t>payalshaikh11@gmail.com</t>
  </si>
  <si>
    <t>NADAR CLARA JAYAPAL</t>
  </si>
  <si>
    <t>clarajayapal@gmail.com</t>
  </si>
  <si>
    <t>ANSARI TAMANNA KALEEM</t>
  </si>
  <si>
    <t>wish28696.ta@gmail.com</t>
  </si>
  <si>
    <t>BANDARKAR ZAINAB A SALAM</t>
  </si>
  <si>
    <t>bandarkarzaineb@gmail.com</t>
  </si>
  <si>
    <t>SANDERWALE RUBINA QADARPASHA</t>
  </si>
  <si>
    <t>267rubina@gmail.com</t>
  </si>
  <si>
    <t>CHIVILKAR AMANI MOHAMMED MUBEEN</t>
  </si>
  <si>
    <t>amani_chivilkar@yahoo.com</t>
  </si>
  <si>
    <t>SHAIKH AFREEN ABDUL MANNAN</t>
  </si>
  <si>
    <t>afreenmshaikh1994@gmail.com</t>
  </si>
  <si>
    <t>ITHAPE POOJA VIJAY</t>
  </si>
  <si>
    <t>poojaithape96@gmail.com</t>
  </si>
  <si>
    <t>BHOSALE MAYURI RUPCHAND</t>
  </si>
  <si>
    <t>mayuribhosale51@gmail.com</t>
  </si>
  <si>
    <t>JADHAV MEGHA NARAYAN</t>
  </si>
  <si>
    <t>meghajadhav241997@gmail.com</t>
  </si>
  <si>
    <t>SANAS HIRAL PRAKASH</t>
  </si>
  <si>
    <t>hiralsanas@gmail.com</t>
  </si>
  <si>
    <t>SHELAR PRAJAKTA VIKAS</t>
  </si>
  <si>
    <t>prajaktashelar16397@gmail.com</t>
  </si>
  <si>
    <t>RAUT SARIKA KANTILAL</t>
  </si>
  <si>
    <t>vikasraut2137@gmail.com</t>
  </si>
  <si>
    <t>SAYED AYESHA NIJAMUDDIN</t>
  </si>
  <si>
    <t>sayyedayesha1996@gmail.com</t>
  </si>
  <si>
    <t>THORAT ARATI DHUNDIRAJ</t>
  </si>
  <si>
    <t>aartithorat222@gmail.com</t>
  </si>
  <si>
    <t>MOMIN SHAHISTA JABBAR</t>
  </si>
  <si>
    <t>shahistamomin7@gmail.com</t>
  </si>
  <si>
    <t>KALAL NIKIHAT MHAMMAD</t>
  </si>
  <si>
    <t>nikihatk@gmail.com</t>
  </si>
  <si>
    <t>SHELAR TEJASHRI VILAS</t>
  </si>
  <si>
    <t>tejashrishelar96@gmail.com</t>
  </si>
  <si>
    <t>SHAIKH SUMAIYA SAIFUDDIN</t>
  </si>
  <si>
    <t>sambengali121993@gmail.com</t>
  </si>
  <si>
    <t>TAMBOLI AFRIN SHEKHALAL</t>
  </si>
  <si>
    <t>afrinstamboli123@gmail.com</t>
  </si>
  <si>
    <t>SUTAR ASHWINI ANANTRAO</t>
  </si>
  <si>
    <t>ashusutar4758@gmail.com</t>
  </si>
  <si>
    <t>DARADE POOJA BALAJI</t>
  </si>
  <si>
    <t>poojadarade7591@gmail.com</t>
  </si>
  <si>
    <t>SAYYAD SALIYA KHAJA</t>
  </si>
  <si>
    <t>afsars44@gmail.com</t>
  </si>
  <si>
    <t>MUKADAM KHADEEJA NIZAM</t>
  </si>
  <si>
    <t>khadeejamukadam@gmail.com</t>
  </si>
  <si>
    <t>APAR POOJA FAKIRA</t>
  </si>
  <si>
    <t>poojaapar184@gmail.com</t>
  </si>
  <si>
    <t>TAMBOLI SHAHISTA MAHAMMAD</t>
  </si>
  <si>
    <t>sajidtamboli1294@gmail.com</t>
  </si>
  <si>
    <t>NALBAND AYESHA KADAR</t>
  </si>
  <si>
    <t>aishanalband@gmail.com</t>
  </si>
  <si>
    <t>SHINDE POOJA PRABHAKAR</t>
  </si>
  <si>
    <t>priyankapshinde2893@gmail.com</t>
  </si>
  <si>
    <t>DIWATE BHAGYASHRI SATISH</t>
  </si>
  <si>
    <t>kiran.diwate23@gmail.com</t>
  </si>
  <si>
    <t>SHINDE PRATIBHA HANMANT</t>
  </si>
  <si>
    <t>pratibhashinde517@gmail.com</t>
  </si>
  <si>
    <t>YEDE BHAGYASHREE BHARAT</t>
  </si>
  <si>
    <t>bhagyashreeyede05@gmail.com</t>
  </si>
  <si>
    <t>PUNJABI DIKSHA VIJAY</t>
  </si>
  <si>
    <t>rishipunjabi2005@gmail.com</t>
  </si>
  <si>
    <t>SHAIKH AFRIN LATIF</t>
  </si>
  <si>
    <t>shaikhafrin587@gmail.com</t>
  </si>
  <si>
    <t>MANE SONALI PUNDLIK</t>
  </si>
  <si>
    <t>sonalimane6000@gmail.com</t>
  </si>
  <si>
    <t>MOGAL NAJMIN HABIB</t>
  </si>
  <si>
    <t>najminmogal15@gmail.com</t>
  </si>
  <si>
    <t>NIDHI</t>
  </si>
  <si>
    <t>npandey2521@gmail.com</t>
  </si>
  <si>
    <t>RUCHA VINOD PANDILWAR</t>
  </si>
  <si>
    <t>pandilwarrucha123@gmail.com</t>
  </si>
  <si>
    <t>KHAN ZAINAB BASHIR</t>
  </si>
  <si>
    <t>znbkhan92@outlook.com</t>
  </si>
  <si>
    <t>HINGANE PRATIKSHA SHIVAJI</t>
  </si>
  <si>
    <t>pratiksahhingane@gmail.com</t>
  </si>
  <si>
    <t>KAMBALE ASHWINI SURESH</t>
  </si>
  <si>
    <t>akashwini211@gmail.com</t>
  </si>
  <si>
    <t>KOKANE PRIYANKA MAHESH</t>
  </si>
  <si>
    <t>priyankamkokane@rediffmail.com</t>
  </si>
  <si>
    <t>ABDULLAH KHALIQUE</t>
  </si>
  <si>
    <t>abdullakhalique05@gmail.com</t>
  </si>
  <si>
    <t>AZHAM ILYASS</t>
  </si>
  <si>
    <t>aazamlone22@gmail.com</t>
  </si>
  <si>
    <t>PATHAN SOHAIL ASIF</t>
  </si>
  <si>
    <t>sohailpathan967@gmail.com</t>
  </si>
  <si>
    <t>SHIKARE PRAMOD DATTATRAY</t>
  </si>
  <si>
    <t>pramodshikare24@gmail.com</t>
  </si>
  <si>
    <t>SALEEM AHMAD LONE</t>
  </si>
  <si>
    <t>mubalone@gmail.com</t>
  </si>
  <si>
    <t>YENAGE GOKUL DATTATRYA</t>
  </si>
  <si>
    <t>yenageg@gmail.com</t>
  </si>
  <si>
    <t>PATIL VIKAS VILAS</t>
  </si>
  <si>
    <t>vikaspatil4018@gmail.com</t>
  </si>
  <si>
    <t>VISHAL KRUSHNA BHISE</t>
  </si>
  <si>
    <t>vishalbhise1524@gmail.com</t>
  </si>
  <si>
    <t>JARE VISHAL ANIL</t>
  </si>
  <si>
    <t>vishaljare15@gmail.com</t>
  </si>
  <si>
    <t>PRANAV KISHORRAO BHENDE</t>
  </si>
  <si>
    <t>pranavbhende321@gmail.com</t>
  </si>
  <si>
    <t>ROSHAN SUNIL GHOTEKAR</t>
  </si>
  <si>
    <t>roshanghotekar39@gmail.com</t>
  </si>
  <si>
    <t>KUMDALE KIRAN MADHAVRAO</t>
  </si>
  <si>
    <t>kirank7794@gmail.com</t>
  </si>
  <si>
    <t>SURVASE AKSHAY SAUDAGAR</t>
  </si>
  <si>
    <t>akashsurwase500@gmail.com</t>
  </si>
  <si>
    <t>SHRIGANDHE SACHHIDANAND JAGANNATH</t>
  </si>
  <si>
    <t>shrigandhesj1@gmail.com</t>
  </si>
  <si>
    <t>DUDHATE PREMRAJ SHIVAJI</t>
  </si>
  <si>
    <t>premrajdudhate1234@gmail.com</t>
  </si>
  <si>
    <t>DEVKATE VIJAY SANJAY</t>
  </si>
  <si>
    <t>vdevkate7@gmail.com</t>
  </si>
  <si>
    <t>MORE NAGNATH RAMCHANDRA</t>
  </si>
  <si>
    <t>nagnathmore55@gmail.com</t>
  </si>
  <si>
    <t>MHASKE MANISHA SUBHASH</t>
  </si>
  <si>
    <t>manishamhaske2015@gmail.com</t>
  </si>
  <si>
    <t>FAISAL ALAM CHOWDHURY</t>
  </si>
  <si>
    <t>faisalalamchy7@gmail.com</t>
  </si>
  <si>
    <t>TANANGI KAVERI BHIMRAO</t>
  </si>
  <si>
    <t>tanangikaveri@gmail.com</t>
  </si>
  <si>
    <t>KANHERE SONALI GANPAT</t>
  </si>
  <si>
    <t>sonalikakanhere@gmail.com</t>
  </si>
  <si>
    <t>PAVADE NAYANA VITTHAL</t>
  </si>
  <si>
    <t>nayanapavade12@gmail.com</t>
  </si>
  <si>
    <t>DESHPANDE ROHAN JAGDISH</t>
  </si>
  <si>
    <t>rohan.deshpande20@gmail.com</t>
  </si>
  <si>
    <t>PAWAR BALAJI DATTATRAY</t>
  </si>
  <si>
    <t>balajipawar63@gmail.com</t>
  </si>
  <si>
    <t>JADHAV ANJALI ANKUSH</t>
  </si>
  <si>
    <t>anjali8421426072@gmail.com</t>
  </si>
  <si>
    <t>TELA POOJA SATYANARAYANJI</t>
  </si>
  <si>
    <t>aviakmar2math@gmail.com</t>
  </si>
  <si>
    <t>JADHAWAR AKSHALA DINKAR</t>
  </si>
  <si>
    <t>akshalajadhawar@gmail.com</t>
  </si>
  <si>
    <t>JADHAV AVINASH MOHAN</t>
  </si>
  <si>
    <t>avijadhav223@gmail.com</t>
  </si>
  <si>
    <t>MALIK RUKSAR MUNNA</t>
  </si>
  <si>
    <t>ruksarmalik1996@gmai.com</t>
  </si>
  <si>
    <t>KOTKAR SWEETY BALKRISHANA</t>
  </si>
  <si>
    <t>sweetykotkar92@gmail.com</t>
  </si>
  <si>
    <t>RANDALE SHIVHAR BHIMASHANKAR</t>
  </si>
  <si>
    <t>shivhar7@gmail.com</t>
  </si>
  <si>
    <t>VITTHAL TEJRAO PADGHAN</t>
  </si>
  <si>
    <t>padghanvitthal@gmail.com</t>
  </si>
  <si>
    <t>DOIFODE JYOTI BHASKAR</t>
  </si>
  <si>
    <t>jyotidoifode05@gmail.com</t>
  </si>
  <si>
    <t>JADHAV POONAM RAJENDRA</t>
  </si>
  <si>
    <t>jpoonam193@gmail.com</t>
  </si>
  <si>
    <t>ABU SAYED AHMED</t>
  </si>
  <si>
    <t>niyamulbarimiah96@gmail.com</t>
  </si>
  <si>
    <t>GAVHANE POOJA SOMNATH</t>
  </si>
  <si>
    <t>poojas2196@gmail.com</t>
  </si>
  <si>
    <t>NADAR BLESSY JABRAJ</t>
  </si>
  <si>
    <t>nadarblessy98@gmail.com</t>
  </si>
  <si>
    <t>RAJSHREE RAJKUMAR GAWANDE</t>
  </si>
  <si>
    <t>rajshreegawand0@gmail.com</t>
  </si>
  <si>
    <t>M.SC. MATHEMATICS II</t>
  </si>
  <si>
    <t>KARMUDE NIKITA VIKAS</t>
  </si>
  <si>
    <t>nikitasvibhute@gmail.com</t>
  </si>
  <si>
    <t>BORDE VAISHALI ABAJI</t>
  </si>
  <si>
    <t>vaishalishripatil@gmail.com</t>
  </si>
  <si>
    <t>PETKAR DIPALI KRISHNA</t>
  </si>
  <si>
    <t>dipalipetkar1995@gmail.com</t>
  </si>
  <si>
    <t>KATKAR TANUJA VASANT</t>
  </si>
  <si>
    <t>vasantkatkar123@gmail.com</t>
  </si>
  <si>
    <t>NIKAM POOJA PANDURANG</t>
  </si>
  <si>
    <t>poojanikam796@gmail.com</t>
  </si>
  <si>
    <t>RODE ASHWINI VYANKAT</t>
  </si>
  <si>
    <t>ashwinirode93@gmail.com</t>
  </si>
  <si>
    <t>PAWAR PALLAVI KANTILAL</t>
  </si>
  <si>
    <t>pawarpallavik.146@gmail.com</t>
  </si>
  <si>
    <t>MANIYAR AYESHA</t>
  </si>
  <si>
    <t>ayeshakasamali@gmail.com</t>
  </si>
  <si>
    <t>MAINDARGI SUPRIYA IRAPPA</t>
  </si>
  <si>
    <t>supriyamaindargi2212@gmail.com</t>
  </si>
  <si>
    <t>MUJAWAR SANA MUSHTAQUEAHMED</t>
  </si>
  <si>
    <t>mujawarsana@gmail.com</t>
  </si>
  <si>
    <t>BORAMANI ALMAS FAKHRUDDIN</t>
  </si>
  <si>
    <t>almasb1996@gmail.com</t>
  </si>
  <si>
    <t>SHAIKH SAJIDA MAHIBUB</t>
  </si>
  <si>
    <t>sajidashaikh241292@gmail.com</t>
  </si>
  <si>
    <t>BEDKUTE SHUBHANGI DILIP</t>
  </si>
  <si>
    <t>yadavshubha113@gmail.com</t>
  </si>
  <si>
    <t>LONKAR PRIYA ANANTA</t>
  </si>
  <si>
    <t>priyalonkar7272@gmail.com</t>
  </si>
  <si>
    <t>JAYAMALA ASHOK ZENDE</t>
  </si>
  <si>
    <t>zendejayamala@gmail.com</t>
  </si>
  <si>
    <t>INAMDAR TASLIM AJAM</t>
  </si>
  <si>
    <t>tasliminamdar22@gmail.com</t>
  </si>
  <si>
    <t>SAKHARE SWATI DNYANOBA</t>
  </si>
  <si>
    <t>tapkir77@gmail.com</t>
  </si>
  <si>
    <t>KHAN RUBINA NASEER</t>
  </si>
  <si>
    <t>krubina.830@rediffmail.com</t>
  </si>
  <si>
    <t>GAWALI PRIYANKA RAJENDRA</t>
  </si>
  <si>
    <t>priyankaagawali@gmail.com</t>
  </si>
  <si>
    <t>MEMON ROOMAN HANIF</t>
  </si>
  <si>
    <t>roomaanmemon@gmail.com</t>
  </si>
  <si>
    <t>SHAIKH NABILA FAROOQUE</t>
  </si>
  <si>
    <t>nabilashaikh431@gmail.com</t>
  </si>
  <si>
    <t>KHAN YASMEEN ALI HUSSEIN</t>
  </si>
  <si>
    <t>khanyas96@gmail.com</t>
  </si>
  <si>
    <t>DHANSHE KAINAT MEHBOOB</t>
  </si>
  <si>
    <t>kainatdhanshe@gmail.com</t>
  </si>
  <si>
    <t>PHADKE RAJENDRA BHAUSO</t>
  </si>
  <si>
    <t>rajphadke1508@gmail.com</t>
  </si>
  <si>
    <t>DHERE SAGAR GORAKH</t>
  </si>
  <si>
    <t>sagardhere1@gmail.com</t>
  </si>
  <si>
    <t>SHETE SOMANATH DATTATRAYA</t>
  </si>
  <si>
    <t>somanath.shete2016@gmail.com</t>
  </si>
  <si>
    <t>INAMDAR SAJID HIDAYTULLA</t>
  </si>
  <si>
    <t>inamdarsajid0001@gmail.com</t>
  </si>
  <si>
    <t>PATIL KAUSTUBH KUBER</t>
  </si>
  <si>
    <t>kaustubh2244@gamil.com</t>
  </si>
  <si>
    <t>PUJARI PRASHANT PRAKASH</t>
  </si>
  <si>
    <t>prashantpujari32@gmail.com</t>
  </si>
  <si>
    <t>DOIFODE GOVIND SHAHAJI</t>
  </si>
  <si>
    <t>govinddoiphode94@gmail.com</t>
  </si>
  <si>
    <t>KUMBHAR JAYRAM DATTATRAYA</t>
  </si>
  <si>
    <t>jdkumbhar07@gmail.com</t>
  </si>
  <si>
    <t>TOL MAHLAQA MOINUDDIN</t>
  </si>
  <si>
    <t>maliqa.tol53@gmail.com</t>
  </si>
  <si>
    <t>SIDDIQUI NADIRA ARIF</t>
  </si>
  <si>
    <t>nadira20mar@gmail.com</t>
  </si>
  <si>
    <t>SHAIKH IBTESAM JAMILLUDDIN</t>
  </si>
  <si>
    <t>ibtesam.sk@gmail.com</t>
  </si>
  <si>
    <t>MUJAWAR RUKHASAR KABIR</t>
  </si>
  <si>
    <t>ruksarmujawar1995@gmail.com</t>
  </si>
  <si>
    <t>KADAM AMRUTA SHRIKANT</t>
  </si>
  <si>
    <t>sunildongare33@gmail.com</t>
  </si>
  <si>
    <t>SHAZIYA SADAF MAQSOOD AHMED</t>
  </si>
  <si>
    <t>shaziyasadaf94@gmail.com</t>
  </si>
  <si>
    <t>KALE SAPANA KAILAS</t>
  </si>
  <si>
    <t>sapanapatil300@gmail.com</t>
  </si>
  <si>
    <t>GANTARE AMREEN BASHIR</t>
  </si>
  <si>
    <t>amreen2133@gmail.com</t>
  </si>
  <si>
    <t>INAMDAR RAKIA AYYUB</t>
  </si>
  <si>
    <t>inamdarrakia786@gmail.com</t>
  </si>
  <si>
    <t>NUREWALE FARHEEN HANEEF</t>
  </si>
  <si>
    <t>farheen.nurewale@gmail.com</t>
  </si>
  <si>
    <t>KUMBHAR VARSHA SOMANATH</t>
  </si>
  <si>
    <t>varshakumbhar555@gmail.com</t>
  </si>
  <si>
    <t>BUSHRA EINAS AZAD SHAHAB</t>
  </si>
  <si>
    <t>bushraeinas94@gmail.com</t>
  </si>
  <si>
    <t>MOMIN HUMERA RAZZAQUE</t>
  </si>
  <si>
    <t>humeramomin1331@gmail.com</t>
  </si>
  <si>
    <t>SHAIKH FAIMIDA HANIF</t>
  </si>
  <si>
    <t>faimidashaikh9@gmail.com</t>
  </si>
  <si>
    <t>SHAIKH AABDAH PARWEEN UMER FARUQUE</t>
  </si>
  <si>
    <t>abidashaikh99@gmail.com</t>
  </si>
  <si>
    <t>ANSARI ZEENAT ISLAMUDDIN</t>
  </si>
  <si>
    <t>zeenatansari211@gmail.com</t>
  </si>
  <si>
    <t>SAYKAR PRIYANKA ANKUSH</t>
  </si>
  <si>
    <t>saykarpriyanka07@gmail.com</t>
  </si>
  <si>
    <t>MOMIN RUMANA AKBAR</t>
  </si>
  <si>
    <t>mominrumana96@gmail.com</t>
  </si>
  <si>
    <t>RACHANA RAJKUMAR PARMAR</t>
  </si>
  <si>
    <t>6pebbles@gmail.com</t>
  </si>
  <si>
    <t>NIGADE NILIMA PRAVIN</t>
  </si>
  <si>
    <t>nigadenilima94@gamil.com</t>
  </si>
  <si>
    <t>SAYYED BIBIFATIMA SALIM</t>
  </si>
  <si>
    <t>fatimasayyed1996@gmail.com</t>
  </si>
  <si>
    <t>ATTAR ANAS KHURSHID</t>
  </si>
  <si>
    <t>attaranas@gmail.com</t>
  </si>
  <si>
    <t>SURVE VAIBHAV VISHNUDAS</t>
  </si>
  <si>
    <t>vaibhavsurve1994@gmail.com</t>
  </si>
  <si>
    <t>PADWAL DNYANESHWAR GOVIND</t>
  </si>
  <si>
    <t>padwaldnyanesh@gmail.com</t>
  </si>
  <si>
    <t>ahmadayaan338@gmail.com</t>
  </si>
  <si>
    <t>MULANI FARHIN SHABBIR</t>
  </si>
  <si>
    <t>farhinmulani10@gmail.com</t>
  </si>
  <si>
    <t>SHAIKH NEHA SHOUKATALI</t>
  </si>
  <si>
    <t>nehasshaikh123@rediffmail.com</t>
  </si>
  <si>
    <t>KINDRE PRIYANKA DATTATRAYA</t>
  </si>
  <si>
    <t>kindrepriyanka@gmail.com</t>
  </si>
  <si>
    <t>SHAIKH NAGMA MUZAFFAR</t>
  </si>
  <si>
    <t>snagmashaikh110@gmail.com</t>
  </si>
  <si>
    <t>DIVE RAHUL UTTAMRAO</t>
  </si>
  <si>
    <t>dive.rahul@yahoo.com</t>
  </si>
  <si>
    <t>RAUT MANISHA BALIRAM</t>
  </si>
  <si>
    <t>chetanashinde55@gmail.com</t>
  </si>
  <si>
    <t>MUJAWAR TANUJA TAJUDDIN</t>
  </si>
  <si>
    <t>tanujamujawar01@gmail.com</t>
  </si>
  <si>
    <t>PATIL MANISHA MARUTI</t>
  </si>
  <si>
    <t>manishapatilat1231@gmail.com</t>
  </si>
  <si>
    <t>SHAIKH PARVIN SHAUKAT</t>
  </si>
  <si>
    <t>parvinshaikh973@gmail.com</t>
  </si>
  <si>
    <t>AKEN POONAM RAJENDRA</t>
  </si>
  <si>
    <t>poonam.mahesh1930@gmail.com</t>
  </si>
  <si>
    <t>KARANDE SNEHAL DINKAR</t>
  </si>
  <si>
    <t>snehakarande427@gmail.com</t>
  </si>
  <si>
    <t>GORAKSHA MADHURI SUNIL</t>
  </si>
  <si>
    <t>madhurigoraksha31@gmail.com</t>
  </si>
  <si>
    <t>PAWAR SAGAR DILIP</t>
  </si>
  <si>
    <t>sagarlk139@gmail.com</t>
  </si>
  <si>
    <t>SHAIKH TANJUM SALIM</t>
  </si>
  <si>
    <t>tanjumshaikh21@gmail.com</t>
  </si>
  <si>
    <t>M.SC. MICROBIOLOGY I</t>
  </si>
  <si>
    <t>DHOLKAWALA ALIA SHAMOON</t>
  </si>
  <si>
    <t>alia.dholkawala@gmail.com</t>
  </si>
  <si>
    <t>MENON SREELAKSHMI SURESH KUMAR</t>
  </si>
  <si>
    <t>sreekutty1511@gmail.com</t>
  </si>
  <si>
    <t>KADAM SONAL SANJAY</t>
  </si>
  <si>
    <t>sonalkadam25.sk@gmail.com</t>
  </si>
  <si>
    <t>YELPURE CHETNA SANJAY</t>
  </si>
  <si>
    <t>yelpurechetna01@gmail.com</t>
  </si>
  <si>
    <t>SYED NAGMA FAROOK</t>
  </si>
  <si>
    <t>nagmasyed29@gmail.com</t>
  </si>
  <si>
    <t>POONAWALA ARVA KHUZEMA</t>
  </si>
  <si>
    <t>poonawalakm@gmail.com</t>
  </si>
  <si>
    <t>YELPURE KIRTI SHAM</t>
  </si>
  <si>
    <t>kirtiyelpure22@gmail.com</t>
  </si>
  <si>
    <t>SHINDE SHIVANI UTTAMKUMAR</t>
  </si>
  <si>
    <t>shindeshivani2018@gmail.com</t>
  </si>
  <si>
    <t>PARTE GAURI DNYANESHWAR</t>
  </si>
  <si>
    <t>gauriparte1804@gmail.com</t>
  </si>
  <si>
    <t>KULKARNI SPRUHA AMOL</t>
  </si>
  <si>
    <t>spruhaskill@gmail.com</t>
  </si>
  <si>
    <t>AKANKSHA ARUN WAGH</t>
  </si>
  <si>
    <t>akankshawagh07@gmail.com</t>
  </si>
  <si>
    <t>SHAIKH SADIYA IMTIYAZ</t>
  </si>
  <si>
    <t>sadiyaimtiyazashaikh@gmail.com</t>
  </si>
  <si>
    <t>BAGWAN SANA FIROZ</t>
  </si>
  <si>
    <t>sana.bagwan1996@gmail.com</t>
  </si>
  <si>
    <t>KASAR RAIS IMROOZ MOHAMMED SIKANDER</t>
  </si>
  <si>
    <t>raisimrooz@gmail.com</t>
  </si>
  <si>
    <t>SHAIKH INAYATH IKRAM</t>
  </si>
  <si>
    <t>inayath.corp@gmail.com</t>
  </si>
  <si>
    <t>ADAM MERLYN ALWYN</t>
  </si>
  <si>
    <t>adammegan12@gmail.com</t>
  </si>
  <si>
    <t>SHAIKH QAMRUNNISA ABDUL WAHID</t>
  </si>
  <si>
    <t>qamrunnisa97@gamil.com</t>
  </si>
  <si>
    <t>SALUNKE SNEHA RAMESH</t>
  </si>
  <si>
    <t>snehharsalunke@gmail.com</t>
  </si>
  <si>
    <t>KHARE GANESH NAGNATH</t>
  </si>
  <si>
    <t>khareganesh41@gmail.com</t>
  </si>
  <si>
    <t>MULANI NIHAL DILAWAR</t>
  </si>
  <si>
    <t>nihalmulani51@gmail.com</t>
  </si>
  <si>
    <t>ZAIB RASHID SAYYAD</t>
  </si>
  <si>
    <t>asa7508@gmail.com</t>
  </si>
  <si>
    <t>SUNDKE SANIYA EJAZ</t>
  </si>
  <si>
    <t>sanz13041996@gmail.com</t>
  </si>
  <si>
    <t>PAWASKAR AISHWARYA RAMAKANT</t>
  </si>
  <si>
    <t>aishwaryapavaskar03@gmail.com</t>
  </si>
  <si>
    <t>PEERZADE MAUSUFA IMTIYAZ</t>
  </si>
  <si>
    <t>sumipeerzade@gmail.com</t>
  </si>
  <si>
    <t>SAYYED HEENA RIYAZ</t>
  </si>
  <si>
    <t>heenaqamrunnisa@gmail.com</t>
  </si>
  <si>
    <t>MULEY VRUSHALI SANJAY</t>
  </si>
  <si>
    <t>vrushalimule1997@gmail.com</t>
  </si>
  <si>
    <t>SHINDE ASHWINI HANUMANT</t>
  </si>
  <si>
    <t>SANAS DIKSHA DATTATRAY</t>
  </si>
  <si>
    <t>dikshasanas111@gmail.com</t>
  </si>
  <si>
    <t>MULIK PAURNIMA SUBHASH</t>
  </si>
  <si>
    <t>paurnimamulik@gmail.com</t>
  </si>
  <si>
    <t>FARHA NAAZ ABDUL WAJID</t>
  </si>
  <si>
    <t>farha.official2016@gmail.com</t>
  </si>
  <si>
    <t>JAHAGIRDAR NEHA NARAYAN</t>
  </si>
  <si>
    <t>nehajahagirdar7@gmail.com</t>
  </si>
  <si>
    <t>NALAWADE TEJSHRI SUBHASH</t>
  </si>
  <si>
    <t>tejshri95@gmail.com</t>
  </si>
  <si>
    <t>KADAM HARSHADA RATNAKAR</t>
  </si>
  <si>
    <t>harshadakadam42@gmail.com</t>
  </si>
  <si>
    <t>GHUGALE VAIDEHI VYANKTESH</t>
  </si>
  <si>
    <t>vaidehighugle3@gmail.com</t>
  </si>
  <si>
    <t>DESHMUKH KALYANI MAHENDRA</t>
  </si>
  <si>
    <t>kalyani5rocks@gmail.com</t>
  </si>
  <si>
    <t>SHIRKAR TAPASWI SUBHASH</t>
  </si>
  <si>
    <t>tapaswi27shirkar@gmail.com</t>
  </si>
  <si>
    <t>MONDAL RIYA RADHACHARAN</t>
  </si>
  <si>
    <t>riyarmondal@gmail.com</t>
  </si>
  <si>
    <t>CHAVAN NISCHAY RAJESH</t>
  </si>
  <si>
    <t>nischayc96@icloud.com</t>
  </si>
  <si>
    <t>GHORPADE MEGHA VITTHAL</t>
  </si>
  <si>
    <t>meghaghorpade82@gmail.com</t>
  </si>
  <si>
    <t>WAGH SMITA BALASO</t>
  </si>
  <si>
    <t>smitawagh206@gmail.com</t>
  </si>
  <si>
    <t>MUDLIYAR SONALI BALU</t>
  </si>
  <si>
    <t>sonalimudliyar28@gmail.com</t>
  </si>
  <si>
    <t>ANKITA VIJAY HAJARE</t>
  </si>
  <si>
    <t>shubhamsalunke953@gmail.com</t>
  </si>
  <si>
    <t>MARAL ANIKET ASHOK</t>
  </si>
  <si>
    <t>aaniketmaral@gmail.com</t>
  </si>
  <si>
    <t>VITKAR RUPALI RAMLING</t>
  </si>
  <si>
    <t>vitkar.rupali@gmail.com</t>
  </si>
  <si>
    <t>CHAVAN TEJAS SHANKAR</t>
  </si>
  <si>
    <t>chavantejas996@gmail.com</t>
  </si>
  <si>
    <t>NIKAM NEHA PRADEEPKUMAR</t>
  </si>
  <si>
    <t>nehanikam0295@gmail.com</t>
  </si>
  <si>
    <t>INGAWALE PRANALI DEVENDRA</t>
  </si>
  <si>
    <t>pranaliingawale001@gmail.com</t>
  </si>
  <si>
    <t>AFREEN KASIM JALGAONKAR</t>
  </si>
  <si>
    <t>afreenjalgaonkar08@gmail.com</t>
  </si>
  <si>
    <t>FRIDOON</t>
  </si>
  <si>
    <t>zakizakawat21@gmail.com</t>
  </si>
  <si>
    <t>ALI MUAYAD MOHAMMED</t>
  </si>
  <si>
    <t>alialhelaly1990@gmail.com</t>
  </si>
  <si>
    <t>HAIDER ALI ABDZAID</t>
  </si>
  <si>
    <t>headeraltaie15@gmail.com</t>
  </si>
  <si>
    <t>ANDE RUCHA ARUN</t>
  </si>
  <si>
    <t>anderucha@gmail.com</t>
  </si>
  <si>
    <t>M.SC. MICROBIOLOGY II</t>
  </si>
  <si>
    <t>KOUNSAR NABI SHEIKH</t>
  </si>
  <si>
    <t>kousarsheikh8@gmail.com</t>
  </si>
  <si>
    <t>KATKAR NEHA KRISHNAT</t>
  </si>
  <si>
    <t>nehakatkar101211@gmail.com</t>
  </si>
  <si>
    <t>PUROHIT TEJAS MADHUKAR</t>
  </si>
  <si>
    <t>tejaspurohit2310@gmail.com</t>
  </si>
  <si>
    <t>SHINDE PRANALI MOHAN</t>
  </si>
  <si>
    <t>pranalishinde88@yahoo.com</t>
  </si>
  <si>
    <t>KUMBHAR SUPRABHA SUBHASH</t>
  </si>
  <si>
    <t>suprabhakumbhar9@gmail.com</t>
  </si>
  <si>
    <t>PATIL PRIYANKA TUKARAM</t>
  </si>
  <si>
    <t>priyankapatil9296@gmail.com</t>
  </si>
  <si>
    <t>SALUNKHE RUPALI VASANT</t>
  </si>
  <si>
    <t>rupalimicro5001@gmail.com</t>
  </si>
  <si>
    <t>SAYYAD MIRASFATIMA FAZALABBAS</t>
  </si>
  <si>
    <t>mirassayyad9@gmail.com</t>
  </si>
  <si>
    <t>BABAR PRATIMA PRAKASH</t>
  </si>
  <si>
    <t>pratimaadvertising@gmail.com</t>
  </si>
  <si>
    <t>PALEKAR JALISA FAROOQUE</t>
  </si>
  <si>
    <t>jalisapalekar@yahoo.com</t>
  </si>
  <si>
    <t>KHAN ZOYA JAHID</t>
  </si>
  <si>
    <t>kzoya2067@gmail.com</t>
  </si>
  <si>
    <t>PAWALE GANESH VASANT</t>
  </si>
  <si>
    <t>ganeshpawale76@gmail.com</t>
  </si>
  <si>
    <t>KHISTE BHAGWAN GULABRAO</t>
  </si>
  <si>
    <t>bhagwan.khiste123@gmail.com</t>
  </si>
  <si>
    <t>MIMI K. LALNUNFELI</t>
  </si>
  <si>
    <t>mimik1825@gmail.com</t>
  </si>
  <si>
    <t>MAURYA NILESH KUMAR JAIPRAKASH</t>
  </si>
  <si>
    <t>mauryanilesh66@gmail.com</t>
  </si>
  <si>
    <t>PATIL DIPTI PRAKASH</t>
  </si>
  <si>
    <t>diptipatil199@gmail.com</t>
  </si>
  <si>
    <t>SAKATE PRATHAMESH PRAKASH</t>
  </si>
  <si>
    <t>sakateprathamesh11@gmail.com</t>
  </si>
  <si>
    <t>KALPANA KUMARI</t>
  </si>
  <si>
    <t>kalpanakumari860@gmail.com</t>
  </si>
  <si>
    <t>PATEL MUDASSIR SHAFIYODDIN</t>
  </si>
  <si>
    <t>muddasirpatel123@gmail.com</t>
  </si>
  <si>
    <t>ADAGALE VARSHA VIJAY</t>
  </si>
  <si>
    <t>varshaadagale18@gmail.com</t>
  </si>
  <si>
    <t>ATTAR SUMAIYA DILAWAR</t>
  </si>
  <si>
    <t>sumaiyaattar15@gmail.com</t>
  </si>
  <si>
    <t>MARKAD APPASAHEB SHIVAJI</t>
  </si>
  <si>
    <t>appamarkad9977@gmail.com</t>
  </si>
  <si>
    <t>PRASAD NIDHI KUMARI SHRI RAJESH</t>
  </si>
  <si>
    <t>nidhiprasad52@gmail.com</t>
  </si>
  <si>
    <t>PARKAR ASMA KUTUBDDIN</t>
  </si>
  <si>
    <t>parkarasma71@yahoo.com</t>
  </si>
  <si>
    <t>GAYKWAD MADHURI RAMESH</t>
  </si>
  <si>
    <t>prajaktag201@gmail.com</t>
  </si>
  <si>
    <t>SAYYAD NAFISA YUNUS</t>
  </si>
  <si>
    <t>sayyadnafeesa95@rediffmail.com</t>
  </si>
  <si>
    <t>GORE DNYANESHWAR POPAT</t>
  </si>
  <si>
    <t>dpgore212@gmail.com</t>
  </si>
  <si>
    <t>SHAIKH FARHEEN RAFIQUE</t>
  </si>
  <si>
    <t>shaikhfarheen818@yahoo.co.in</t>
  </si>
  <si>
    <t>SHINDE MEGHA BALASAHEB</t>
  </si>
  <si>
    <t>shindemegha77@gmail.com</t>
  </si>
  <si>
    <t>DIGHE PRANITA CHAGAN</t>
  </si>
  <si>
    <t>pranita18d@gmail.com</t>
  </si>
  <si>
    <t>NILKANTH VRUSHALI VILAS</t>
  </si>
  <si>
    <t>minamanimina23@gmail.com</t>
  </si>
  <si>
    <t>BHISE JYOTI TUKARAM</t>
  </si>
  <si>
    <t>jyotibhise1995@gmail.com</t>
  </si>
  <si>
    <t>MURTADHA BASHEER QORI</t>
  </si>
  <si>
    <t>rethhaa@gmail.com</t>
  </si>
  <si>
    <t>SAYYAD SAMEENA ANIS</t>
  </si>
  <si>
    <t>sameenasayyad15@gmail.com</t>
  </si>
  <si>
    <t>M.SC.ORG I</t>
  </si>
  <si>
    <t>MANE PADMAJA LAHU</t>
  </si>
  <si>
    <t>padmajamane@gmail.com</t>
  </si>
  <si>
    <t>MANE POOJA SUDAM</t>
  </si>
  <si>
    <t>shraddhasudam@gmail.com</t>
  </si>
  <si>
    <t>OSWAL NISHA SURESH</t>
  </si>
  <si>
    <t>nishuoswal03@gmail.com</t>
  </si>
  <si>
    <t>SHABNAM PATEL</t>
  </si>
  <si>
    <t>rahishpatel@gmail.com</t>
  </si>
  <si>
    <t>MUJAWAR NAZIYA SADIQUE</t>
  </si>
  <si>
    <t>naziyamujawar96@gmail.com</t>
  </si>
  <si>
    <t>K NGODALI</t>
  </si>
  <si>
    <t>thekhithies@gmail.com</t>
  </si>
  <si>
    <t>PATIL DHANSHRI ARVIND</t>
  </si>
  <si>
    <t>swapnilbhosale997@gmail.com</t>
  </si>
  <si>
    <t>SHAIKH JAVERIYA JILANI SAB</t>
  </si>
  <si>
    <t>javeriyashaikh02@gmail.com</t>
  </si>
  <si>
    <t>DHANE NILAM SARJERAO</t>
  </si>
  <si>
    <t>nilamdhane1996@gmail.com</t>
  </si>
  <si>
    <t>SAYYED NARJIS ZEHRA MOHAMMED IFTEKHAR</t>
  </si>
  <si>
    <t>narjiszehra@gmail.com</t>
  </si>
  <si>
    <t>KHAN ANAM FATIMA SHAKIL</t>
  </si>
  <si>
    <t>anamfatima@gmail.com</t>
  </si>
  <si>
    <t>SOHAIL ALOM AHMED</t>
  </si>
  <si>
    <t>sohailalom143@gmail.com</t>
  </si>
  <si>
    <t>KHARGE AISHWARYA ANIL</t>
  </si>
  <si>
    <t>abhijeetbmhetre@gmail.com</t>
  </si>
  <si>
    <t>TASNEEM KARCHE</t>
  </si>
  <si>
    <t>tasneemkarche@gmail.com</t>
  </si>
  <si>
    <t>PATEL IFTESAAM FARID</t>
  </si>
  <si>
    <t>iftesaamsultan04@gmail.com</t>
  </si>
  <si>
    <t>ANNUPRITHA NITIN KAMBLE</t>
  </si>
  <si>
    <t>kannupritha@gmail.com</t>
  </si>
  <si>
    <t>SHAIKH SUMAIYA AKHTAR</t>
  </si>
  <si>
    <t>sumaiyashaikh660@gmail.com</t>
  </si>
  <si>
    <t>AMRIN FATIMA ABDUL MAJID</t>
  </si>
  <si>
    <t>abdul.mz786@gmail.com</t>
  </si>
  <si>
    <t>AIMAN AYUB KHAN</t>
  </si>
  <si>
    <t>akhaimankhan@gmail.com</t>
  </si>
  <si>
    <t>LALRUATSANGA CHHAKCHHUAK</t>
  </si>
  <si>
    <t>chhakchhuak07@gmail.com</t>
  </si>
  <si>
    <t>ASWALE KIRAN KISHANRAO</t>
  </si>
  <si>
    <t>kiranaswalek@gmail.com</t>
  </si>
  <si>
    <t>KIRAN VIJAY SALVE</t>
  </si>
  <si>
    <t>kiransalve9596@gmail.com</t>
  </si>
  <si>
    <t>SHAHEBAZ KHAN QAMARUZZAMA KHAN</t>
  </si>
  <si>
    <t>JAVALKOTE ADITYA SOMASHANKAR</t>
  </si>
  <si>
    <t>sanjaymahanta364@gmail.com</t>
  </si>
  <si>
    <t>SUTAR MOIN MEHBUB</t>
  </si>
  <si>
    <t>sutarmoin22@gmail.com</t>
  </si>
  <si>
    <t>SALUNKHE LAXMAN SHAHAJI</t>
  </si>
  <si>
    <t>laxmansalunkhe5050@gmail.com</t>
  </si>
  <si>
    <t>NIMBALAKAR SAGAR TANAJI</t>
  </si>
  <si>
    <t>nimbalkarsagar331@gmail.com</t>
  </si>
  <si>
    <t>ADSULE ANIKET ASHOK</t>
  </si>
  <si>
    <t>aadaule788@gmail.com</t>
  </si>
  <si>
    <t>JADHAV DIPAK DATTATRAYA</t>
  </si>
  <si>
    <t>dipakjadhav0611@gmail.com</t>
  </si>
  <si>
    <t>DUPADE SOMNATH MALOJI</t>
  </si>
  <si>
    <t>somadupade@gmail.com</t>
  </si>
  <si>
    <t>SAWANT ANKUSH BALKRISHNA</t>
  </si>
  <si>
    <t>sawantankush4858@gmail.com</t>
  </si>
  <si>
    <t>PATIL AMOL SURESH</t>
  </si>
  <si>
    <t>amolpatil07101995@gmail.com</t>
  </si>
  <si>
    <t>PATIL SATISH BANDOPANT</t>
  </si>
  <si>
    <t>patilsantosh6090@gmail.com</t>
  </si>
  <si>
    <t>BELANEKAR AMAR BHIKAJI</t>
  </si>
  <si>
    <t>amarbelanekar9@gmail.com</t>
  </si>
  <si>
    <t>DUPADE KIRAN DNYANESHWAR</t>
  </si>
  <si>
    <t>kirandupade1109@gmail.com</t>
  </si>
  <si>
    <t>DUPADE DNYANESHWAR LAXMAN</t>
  </si>
  <si>
    <t>dnyaneshwardupadeccc@gmail.com</t>
  </si>
  <si>
    <t>KUMBHAR SHRISHAIL DHANAPPA</t>
  </si>
  <si>
    <t>skumbhar9096@gmail.com</t>
  </si>
  <si>
    <t>PANASKAR MAHESH ASHOK</t>
  </si>
  <si>
    <t>panaskarmahesh90@gmail.com</t>
  </si>
  <si>
    <t>SHAIKH TANVEER SHAIKH SAYEED</t>
  </si>
  <si>
    <t>shaikhtanveer139@gmail.com</t>
  </si>
  <si>
    <t>SHINDE NIKHIL UDAY</t>
  </si>
  <si>
    <t>nikhilshinde724@gmail.com</t>
  </si>
  <si>
    <t>JADHAV ATUL AMBRUSHI</t>
  </si>
  <si>
    <t>atuljadhav2069@gamil.com</t>
  </si>
  <si>
    <t>SHAIKH ARFAJ FIROJ</t>
  </si>
  <si>
    <t>arfazshaikh77@gmail.com</t>
  </si>
  <si>
    <t>SHAIKH MOHD SHOAIB MOHD AASIF</t>
  </si>
  <si>
    <t>shoaibshaikh9665@gmail.com</t>
  </si>
  <si>
    <t>BIRAJDAR PARUSHURAM MARUTI</t>
  </si>
  <si>
    <t>pbirajdar2429@gmail.com</t>
  </si>
  <si>
    <t>DHEMBARE HARSHAVARDHAN MARUTI</t>
  </si>
  <si>
    <t>dhembarehs@gmail.com</t>
  </si>
  <si>
    <t>JUWEKAR AISHWARYA MANGESH</t>
  </si>
  <si>
    <t>aishjuwekar96@gmail.com</t>
  </si>
  <si>
    <t>KOLI AJAY DIPAK</t>
  </si>
  <si>
    <t>koliajay4148@gmail.com</t>
  </si>
  <si>
    <t>PAWAR SHAMAL UDAY</t>
  </si>
  <si>
    <t>shamalpawar95@gmail.com</t>
  </si>
  <si>
    <t>M.SC.ORG II</t>
  </si>
  <si>
    <t>DHAKULKAR MINAL MADHAV</t>
  </si>
  <si>
    <t>minaldha08@gmail.com</t>
  </si>
  <si>
    <t>TANZEELA QADIR</t>
  </si>
  <si>
    <t>tanzeelaqadir@gmail.com</t>
  </si>
  <si>
    <t>SHAIKH NUZHAT SHAKILAHMED</t>
  </si>
  <si>
    <t>nuzhatshaikh_786@rediffmail.com</t>
  </si>
  <si>
    <t>SHAIKH ALMAS ALAM</t>
  </si>
  <si>
    <t>almas11shaikh@gmail.com</t>
  </si>
  <si>
    <t>AYESHA SHAKEEL MUNGAYE</t>
  </si>
  <si>
    <t>ayeshamungaye786@gmail.com</t>
  </si>
  <si>
    <t>VASTY LALTHANPUII</t>
  </si>
  <si>
    <t>moseslaldingliana@gmail.com</t>
  </si>
  <si>
    <t>CHIRIPCHI M MOMIN</t>
  </si>
  <si>
    <t>chiripchimegammomin@gmail.com</t>
  </si>
  <si>
    <t>NEVASE KAJAL ARVIND</t>
  </si>
  <si>
    <t>nevasekajal@rediffmail.com</t>
  </si>
  <si>
    <t>ATTAR JASMIN ARIF</t>
  </si>
  <si>
    <t>princeejasmin12@gmail.com</t>
  </si>
  <si>
    <t>DHAYAGUDE SWATI CHANDRAKANT</t>
  </si>
  <si>
    <t>swatidhaygude1895@gmail.com</t>
  </si>
  <si>
    <t>TAHMINA JANNAT</t>
  </si>
  <si>
    <t>rokibul.islam123@gmail.com</t>
  </si>
  <si>
    <t>sabasshaikh2@gmail.com</t>
  </si>
  <si>
    <t>MULANI MARJINA NAZIR</t>
  </si>
  <si>
    <t>starmarjina786@gmail.com</t>
  </si>
  <si>
    <t>SHAIKH ZAREEN A. WAHAB</t>
  </si>
  <si>
    <t>zareenawshaikh@yahoo.in</t>
  </si>
  <si>
    <t>AMITA MISHRA</t>
  </si>
  <si>
    <t>vindhdevi@gmail.com</t>
  </si>
  <si>
    <t>KAMANE SHRADDHA NANDKISHOR</t>
  </si>
  <si>
    <t>kamaneshraddha217@gmail.com</t>
  </si>
  <si>
    <t>QURAISHI ARSHAD MOHIUDDIN KHAJA MOINUDDIN</t>
  </si>
  <si>
    <t>arshad.q.m@gmail.com</t>
  </si>
  <si>
    <t>TRIMAL ASIT SRINIVAS</t>
  </si>
  <si>
    <t>asit.trimal@gmail.com</t>
  </si>
  <si>
    <t>MORE DINESH VAIJU</t>
  </si>
  <si>
    <t>dineshmore480@gmail.com</t>
  </si>
  <si>
    <t>VALVI GOVINDA DHARAMSING</t>
  </si>
  <si>
    <t>vgovinda77@gmail.com</t>
  </si>
  <si>
    <t>NAGAONKAR VIJAY PRAKASH</t>
  </si>
  <si>
    <t>vijaynagaonkar1993@gmail.com</t>
  </si>
  <si>
    <t>PATIL DEEPAK SHANKAR</t>
  </si>
  <si>
    <t>pdeepakb9@gmail.com</t>
  </si>
  <si>
    <t>GOKHALE TUSHAR ANNASO</t>
  </si>
  <si>
    <t>tushargokhale52@gmail.com</t>
  </si>
  <si>
    <t>KOLE RAVINDRA KALLAPA</t>
  </si>
  <si>
    <t>ravik033406@gmail.com</t>
  </si>
  <si>
    <t>SATHE KARAN DATTA</t>
  </si>
  <si>
    <t>karansathe55@gmail.com</t>
  </si>
  <si>
    <t>ANPAT AKSHAY MANOHAR</t>
  </si>
  <si>
    <t>akshayanpat81@gmail.com</t>
  </si>
  <si>
    <t>PANDHARE SHRIKANT HANMANT</t>
  </si>
  <si>
    <t>shrikantpandhare0303@gmail.com</t>
  </si>
  <si>
    <t>KHALIPA NADIM BABALAL</t>
  </si>
  <si>
    <t>nadeemkhalifa2595@gmil.com</t>
  </si>
  <si>
    <t>BANGARGI SURESH CHANDRAKANT</t>
  </si>
  <si>
    <t>sureshbangargi@gmail.com</t>
  </si>
  <si>
    <t>JADHAV RANJIT KISAN</t>
  </si>
  <si>
    <t>ranjitjadhav880@gmail.com</t>
  </si>
  <si>
    <t>SHAIKH ASHFAQUE ISHAAQUE</t>
  </si>
  <si>
    <t>sashfaque6@gmail.com</t>
  </si>
  <si>
    <t>BIRAJDAR VIJAYRAJ APPASHA</t>
  </si>
  <si>
    <t>vijjayrajbirajdar5@gmail.com</t>
  </si>
  <si>
    <t>MALGAVE PAVAN PRAKASH</t>
  </si>
  <si>
    <t>pavanmalgave5697@gmail.com</t>
  </si>
  <si>
    <t>HATTARKE ANIL VIJAYKUMAR</t>
  </si>
  <si>
    <t>anil.vijaykumar@reddifmail.com</t>
  </si>
  <si>
    <t>PINJARI SHOEB INNUSKHAN</t>
  </si>
  <si>
    <t>sharukh.shaikh7720@gmail.com</t>
  </si>
  <si>
    <t>KUMBHAR SUHAS VISHNU</t>
  </si>
  <si>
    <t>vishalvkumbhar@gmail.com</t>
  </si>
  <si>
    <t>GURAV PRASAD MANOHAR</t>
  </si>
  <si>
    <t>Prasadgurav946@gmail.com</t>
  </si>
  <si>
    <t>KALE RANJIT UTTAM</t>
  </si>
  <si>
    <t>vishalkorde55@gmail.com</t>
  </si>
  <si>
    <t>JADHAV SACHIN SHIVANAND</t>
  </si>
  <si>
    <t>sj8421541984@gmail.com</t>
  </si>
  <si>
    <t>GHORPADE AJINKYA SHIVAJI</t>
  </si>
  <si>
    <t>ajinkyaghorpade222@gmail.com</t>
  </si>
  <si>
    <t>MOHITE RAHUL DILIP</t>
  </si>
  <si>
    <t>rahulmohite3564@gmail.com</t>
  </si>
  <si>
    <t>KALASKAR SURYAKANT BHIMAJI</t>
  </si>
  <si>
    <t>kalaskarsb@gmail.com</t>
  </si>
  <si>
    <t>PH.D CHEMISTRY I</t>
  </si>
  <si>
    <t>MHASKE CHAITALI BHARAT</t>
  </si>
  <si>
    <t>chaitumhaske@gmail.com</t>
  </si>
  <si>
    <t>SHUVEKSH PRITI SINGH</t>
  </si>
  <si>
    <t>ps.pshuveksh@gmail.com</t>
  </si>
  <si>
    <t>PH.D CHEMISTRY III</t>
  </si>
  <si>
    <t>PANGAL ANEES A. GANI</t>
  </si>
  <si>
    <t>aneespangal@gmail.com</t>
  </si>
  <si>
    <t>PH.D CHEMISTRY IV</t>
  </si>
  <si>
    <t>SHAIKH JAVED AKBAR</t>
  </si>
  <si>
    <t>javedshaikh811@gmail.com</t>
  </si>
  <si>
    <t>SHAIKH SIRAJ BABULAL</t>
  </si>
  <si>
    <t>sirajshaikh174@gmail.com</t>
  </si>
  <si>
    <t>SINHA SHIVANI ANIL</t>
  </si>
  <si>
    <t>shivani.career@gmail.com</t>
  </si>
  <si>
    <t>PH.D COMMERCE II</t>
  </si>
  <si>
    <t>PATEL ASHWINI NITESH</t>
  </si>
  <si>
    <t>JADHAV SANGRAM PRITHWIRAJ</t>
  </si>
  <si>
    <t>sangramjadhav88@gmail.com</t>
  </si>
  <si>
    <t>BAGUL DHANANJAY BHASKARRAO</t>
  </si>
  <si>
    <t>dhananjaybagul@rediffmail.com</t>
  </si>
  <si>
    <t>KSHEERSAGAR VIVEK HINDURAO</t>
  </si>
  <si>
    <t>hpkvivek@gmail.com</t>
  </si>
  <si>
    <t>EDURKAR ASHOK VASANTRAO</t>
  </si>
  <si>
    <t>edurkar_a@hotmail.com/edurkar_a@yahoo.com</t>
  </si>
  <si>
    <t>AQEEL AHMED MOHAMMED IBRAHIM</t>
  </si>
  <si>
    <t>ahmed.aqeel410@gmail.com</t>
  </si>
  <si>
    <t>PH.D COMMERCE III</t>
  </si>
  <si>
    <t>MULANI ZARIN LIYAKAT</t>
  </si>
  <si>
    <t>zarinmulani@gmail.com</t>
  </si>
  <si>
    <t>SHAIKH ZAKIRA ISMAIL</t>
  </si>
  <si>
    <t>zakir.shaikh22@gmail.com</t>
  </si>
  <si>
    <t>PH.D COMMERCE IV</t>
  </si>
  <si>
    <t>DAREKAR BHAUSAHEB POPATRAO</t>
  </si>
  <si>
    <t>bdarekar161970@gmail.com</t>
  </si>
  <si>
    <t>SINGH LAVAKUSH SHIVBALI</t>
  </si>
  <si>
    <t>lavakush.singh@gmail.com</t>
  </si>
  <si>
    <t>SHAIKH SADIA ASGAR</t>
  </si>
  <si>
    <t>sadia_shaikh2003@yahoo.co.in</t>
  </si>
  <si>
    <t>PH.D COMMERCE V</t>
  </si>
  <si>
    <t>SHIRINNAZ AKHILAHMED SHAIKH</t>
  </si>
  <si>
    <t>skhshirin.2010@gmail.com</t>
  </si>
  <si>
    <t>KHAN ERAM MEHBOOB</t>
  </si>
  <si>
    <t>eram7@gmail.com</t>
  </si>
  <si>
    <t>SHAIKH FARZANA VALIUDDIN</t>
  </si>
  <si>
    <t>shaikhfarjana4@gmail.com</t>
  </si>
  <si>
    <t>PH.D COMMERCE VII</t>
  </si>
  <si>
    <t>JOSHI SONALI SATYANARAYAN</t>
  </si>
  <si>
    <t>sonalijoshi213@gmail.com</t>
  </si>
  <si>
    <t>PH.D ENGLISH II</t>
  </si>
  <si>
    <t>DHARMADHIKARI PRASHANT PURUSHOTTAM</t>
  </si>
  <si>
    <t>dharmadhikari.prashant@gmail.com</t>
  </si>
  <si>
    <t>PH.D ENGLISH III</t>
  </si>
  <si>
    <t>JADHAV AYODHYA KALYAN</t>
  </si>
  <si>
    <t>ayodhya.jadhav@gmail.com</t>
  </si>
  <si>
    <t>NABEEL ABDULKARIM THABET ABID</t>
  </si>
  <si>
    <t>nabilaldhak@yahoo.com</t>
  </si>
  <si>
    <t>BANDELU ASHITA GRACE RAJEEV</t>
  </si>
  <si>
    <t>ashitarj8@rediffmail.com</t>
  </si>
  <si>
    <t>PATEL SHAHEEN AKIL</t>
  </si>
  <si>
    <t>patel_shaheen@rediffmail.com</t>
  </si>
  <si>
    <t>PH.D ENGLISH</t>
  </si>
  <si>
    <t>PATEL ALMAS JAHAN SAIFAN</t>
  </si>
  <si>
    <t>almasjahanpatel94@gmail.com</t>
  </si>
  <si>
    <t>B.A.</t>
  </si>
  <si>
    <t>2.7.1-Sheet1</t>
  </si>
  <si>
    <t>2.7.1.xlsx</t>
  </si>
  <si>
    <t>3.1.1 Grants for research projects sponsored by the non-government sources such as industry, corporate houses, international bodies, endowments, Chairs in the institution during the last five years  (3)</t>
  </si>
  <si>
    <t>Name of the Project/ Endowments, Chairs</t>
  </si>
  <si>
    <t>Name of the Principal Investigator</t>
  </si>
  <si>
    <t>Department of Principal Investigator</t>
  </si>
  <si>
    <t>Year of Award</t>
  </si>
  <si>
    <t>Funds provided</t>
  </si>
  <si>
    <t>Duration of the project</t>
  </si>
  <si>
    <t>M. C. E. Society, Azam Campus</t>
  </si>
  <si>
    <t>03 Years</t>
  </si>
  <si>
    <t>Mr. Doke Kailas</t>
  </si>
  <si>
    <t>Mr. Yusufi Mujahid</t>
  </si>
  <si>
    <t>Ms. Mrinalini Bhosale</t>
  </si>
  <si>
    <t>Mrs. S. V. Kulkarni</t>
  </si>
  <si>
    <t>Mrs. Deepa Shetty</t>
  </si>
  <si>
    <t>3.1.1-Sheet1</t>
  </si>
  <si>
    <t>3.1.1.xlsx</t>
  </si>
  <si>
    <t>3.1.2 Percentage of teachers recognised as research guides at present. (Not Applicable to UG College) (3)</t>
  </si>
  <si>
    <t>Number of teachers recognized as research guides</t>
  </si>
  <si>
    <t>Total number of teachers</t>
  </si>
  <si>
    <t>3.1.2-Sheet1</t>
  </si>
  <si>
    <t>3.1.2.xlsx</t>
  </si>
  <si>
    <t>3.1.3 Average number of research projects per teacher funded by government and non-government agencies during the last five years  (4)</t>
  </si>
  <si>
    <t>Name of Principal Investigator</t>
  </si>
  <si>
    <t>Duration of project</t>
  </si>
  <si>
    <t>Name of the research  project</t>
  </si>
  <si>
    <t>Amount / Fund received</t>
  </si>
  <si>
    <t>Name of funding agency</t>
  </si>
  <si>
    <t>Year of sanction</t>
  </si>
  <si>
    <t>Department of recipient</t>
  </si>
  <si>
    <t>Dr.JayashreeUpadhye</t>
  </si>
  <si>
    <t>2 Years</t>
  </si>
  <si>
    <t>Entrepreneurship Development among Rural Women in Pune Region: A Brighter Path towards Poverty Eradication and Women Empowerment 2012-2014</t>
  </si>
  <si>
    <t>UGC, New Dehli</t>
  </si>
  <si>
    <t> Economics</t>
  </si>
  <si>
    <t xml:space="preserve">Synthesis, characterization and anti- tubercular activity of novel ferrocenehydrazones against resistant mycobacterium </t>
  </si>
  <si>
    <t>BCUD, SPPU, Pune</t>
  </si>
  <si>
    <t>Comparative study of curcumin metal (II) complexes as free radical scavengers.</t>
  </si>
  <si>
    <t>Ms. Maniyar Azeemunisa</t>
  </si>
  <si>
    <t>Health Status Of Adolescent Girls Of AbedaInamdar Junior College, Pune</t>
  </si>
  <si>
    <t>Dr. Mukul Joshi</t>
  </si>
  <si>
    <t>A Critical Study of Rudyard Kipling’s Animal Tales</t>
  </si>
  <si>
    <t>A Comparative Study of Women Characters in selected Plays of Ibsen and Shaw</t>
  </si>
  <si>
    <t>Mr. MujahidYusufi</t>
  </si>
  <si>
    <t>In silico and in vitro investigation on biological activity of conjugates of principle constitute of  black cumin</t>
  </si>
  <si>
    <t>Ms. Nazneen Shaikh</t>
  </si>
  <si>
    <t>Remediation of azodyes by using tea leaves</t>
  </si>
  <si>
    <t>Dr. Snehal Kulkarni </t>
  </si>
  <si>
    <t>Novel NaphthoquinoneAnalogs For Curing Of R Plasmids To Control Development And Spread Of  Antibiotic Resistance</t>
  </si>
  <si>
    <t>Dr.Jaspal Kaur</t>
  </si>
  <si>
    <t>Isolation Of Natural Algal Species From Ecological Niches Of Pune And Exploring Their Use For Biodiesel Production.</t>
  </si>
  <si>
    <t>Design and Synthesis of Novel Quinone-Coumarin hybrids as Anticancer Agents against Pancreatic Cancer</t>
  </si>
  <si>
    <t>Dr.Khursheed Ahmed</t>
  </si>
  <si>
    <t>Structural Investigations and DNA nuclease activity of Schiff bases, copper and Iron complexes</t>
  </si>
  <si>
    <t>Dr.MujahidYusufi</t>
  </si>
  <si>
    <t>Synthesis and evaluation of antiproliferative potential of conjugates of neutraceutical from Indian spices</t>
  </si>
  <si>
    <t>Ms.Tambat Nazia</t>
  </si>
  <si>
    <t>Curative action of aminopyrazine conjugates towards Multi Drug Resistant strains of Mycobacterium tuberculosis</t>
  </si>
  <si>
    <t>Mr. Shaikh Javed</t>
  </si>
  <si>
    <t>Design and Synthesis of Novel pyrimidine 2,4,6(1H,3H,5H)-trione conjugates as matrixmetalloproteinase (MMP) inhibitors – Computational Chemistry Approach</t>
  </si>
  <si>
    <t>Ansari Ishrat Jahan</t>
  </si>
  <si>
    <t>Study of Jacobi Sums, Gauss sums and their application to cyclotomic numbers and solutions to certain Diophantine equations</t>
  </si>
  <si>
    <t>Awareness of Green Marketing and Greenlife among the ordinary graduate students</t>
  </si>
  <si>
    <t>Dr. M.  G. Mulla</t>
  </si>
  <si>
    <t>Job satisfaction among college teachers: A Study on senior colleges affiliated to Pune University</t>
  </si>
  <si>
    <t>Evaluation of SMEs in Pune District After The Financial Crisis</t>
  </si>
  <si>
    <t>Dr.Wahida  Shaikh</t>
  </si>
  <si>
    <t>Political Participation of Muslim Undergraduate Girls Students in Pune City</t>
  </si>
  <si>
    <t>Differences in attitude of parents for girls education and boys education: a case study of Pune</t>
  </si>
  <si>
    <t>Self Employment Generation through SHGs in Pune District: A Study</t>
  </si>
  <si>
    <t>To study the benefits accruing out of by products in cooperative sugar factories with special reference to Pune district</t>
  </si>
  <si>
    <t>Ms. Mansurabi Kadirkhan Pathan</t>
  </si>
  <si>
    <t>Harnessing The Power Of Bacteriophage For Pathogen Reduction In Wastewater </t>
  </si>
  <si>
    <t>Mr. SirajShaikh</t>
  </si>
  <si>
    <t>Synthesis of Novel Curcumin Conjugates and Evaluation of their Anti-proliferative Potential</t>
  </si>
  <si>
    <t>3.1.3-Sheet1</t>
  </si>
  <si>
    <t>3.1.3.xlsx</t>
  </si>
  <si>
    <t>3.2.2 Number of workshops/seminars conducted on Intellectual Property Rights (IPR) and Industry-Academia Innovative practices during the last five years (5)</t>
  </si>
  <si>
    <t>Name of the workshop/ seminar</t>
  </si>
  <si>
    <t>Date From – To</t>
  </si>
  <si>
    <t>Link to the Activity report on the website</t>
  </si>
  <si>
    <t>Date of establishment of IPR cell</t>
  </si>
  <si>
    <t>State Level Workshop on Mathematical Software</t>
  </si>
  <si>
    <t>26-11-2012 to 01-12-2012 </t>
  </si>
  <si>
    <t>http://www.abedainamdarcollege.org.in/faculty-of-science/Mathematics-Department/training-and-consultancy</t>
  </si>
  <si>
    <t>2nd International Conference on Herbal and Synthetic Drug Studies (HSDS-2014)</t>
  </si>
  <si>
    <t>10-02-2014 to12-02-2014</t>
  </si>
  <si>
    <t>http://www.abedainamdarcollege.org.in/faculty-of-science/chemistry-department/research-and-publication/56</t>
  </si>
  <si>
    <t>National Conference on Is India Prepared To Meet The Contemporary And Future Challenges</t>
  </si>
  <si>
    <t>01-02-2014 to 02-02-2014 </t>
  </si>
  <si>
    <t>http://www.abedainamdarcollege.org.in/faculty-of-commerce/mcom-department/training-and-consultancy</t>
  </si>
  <si>
    <t xml:space="preserve">2013-14 </t>
  </si>
  <si>
    <t>Two Days National Conference on Challenging Research Areas in Computer Science and Information Technology</t>
  </si>
  <si>
    <t>10-01-2014 to 11-01-2014 </t>
  </si>
  <si>
    <t>http://www.abedainamdarcollege.org.in/faculty-of-science/computer-science/research-and-publication/173</t>
  </si>
  <si>
    <t>One Day Seminar on Android Technology</t>
  </si>
  <si>
    <t>20-07-2013  </t>
  </si>
  <si>
    <t>http://www.abedainamdarcollege.org.in/faculty-of-science/computer-science/research-and-publication/174</t>
  </si>
  <si>
    <t>National conference on The New Companies Act 2013</t>
  </si>
  <si>
    <t>12-01-2015 to 14-01-2015 </t>
  </si>
  <si>
    <t>Two days Seminar on Recent Trends in areas of Computer Science</t>
  </si>
  <si>
    <t>22-01-2015 to 23-01-2015 </t>
  </si>
  <si>
    <t>Two Day International Seminar on New Horizons in Cancer Research (NHCR-2015)</t>
  </si>
  <si>
    <t>07-01-2015 to 08-01-2015</t>
  </si>
  <si>
    <t>http://www.abedainamdarcollege.org.in/faculty-of-science/chemistry-department/research-and-publication/158</t>
  </si>
  <si>
    <t>3rd International conference on Herbal and Synthetic Drug Studies (HSDS-2016)</t>
  </si>
  <si>
    <t>07-01-2016 to 08-01-2016</t>
  </si>
  <si>
    <t>National conference on Innovative Trends In Commerce and Economics To Tackle The Competitive Global Environment</t>
  </si>
  <si>
    <t>16-12-2016 to 17-12-2016</t>
  </si>
  <si>
    <t>A Guest Lecture on Docker Technology</t>
  </si>
  <si>
    <t>12-09-2015 </t>
  </si>
  <si>
    <t>Lecture Series on Recent Trends in Current Technology</t>
  </si>
  <si>
    <t>21-12-2015 to 22-12-2015 </t>
  </si>
  <si>
    <t>Short Term Course on Computer Aided Drug, Design And Discovery (CADDD-2017)</t>
  </si>
  <si>
    <t>10-01-2017 to 15-01-2017</t>
  </si>
  <si>
    <t>Lecture on Patent Applications and Processing</t>
  </si>
  <si>
    <t>22-04-2017</t>
  </si>
  <si>
    <t>http://iqacabedainamdar.blogspot.in/2017/12/ipr-cell.html</t>
  </si>
  <si>
    <t xml:space="preserve">2016-17 </t>
  </si>
  <si>
    <t>National conference on Transforming India through Futuristic Trends and Strategies</t>
  </si>
  <si>
    <t>10-01-2017 to 11-01-2017 </t>
  </si>
  <si>
    <t>2016-17 </t>
  </si>
  <si>
    <t>Lecture Series on Aptitude Training and Open Source Software and HR Training</t>
  </si>
  <si>
    <t>29-12-2016 to 31-12-2016 </t>
  </si>
  <si>
    <t>Guest Lecture on .NET Technology</t>
  </si>
  <si>
    <t>One Day Seminar on Industry-Academia Linkage ForStudents M. Sc. Analytical / Organic Chemistry by Dr. B. H. Shrikant (Sciencia Industrial Project Consultant, Pune)</t>
  </si>
  <si>
    <t>12-09-2017</t>
  </si>
  <si>
    <t>Ingenious Trends in Life Sciences 2017</t>
  </si>
  <si>
    <t>06-10-2017 to 07-10-2017</t>
  </si>
  <si>
    <t>http://www.abedainamdarcollege.org.in/faculty-of-science/microbiology-department/training-and-consultancy</t>
  </si>
  <si>
    <t>3.2.2-Sheet1</t>
  </si>
  <si>
    <t>3.2.2.xlsx</t>
  </si>
  <si>
    <t xml:space="preserve"> 3.3.1 The institution has a stated Code of Ethics to check malpractices and plagiarism in Research (1)</t>
  </si>
  <si>
    <t>Provide upload the URL having code of ethics</t>
  </si>
  <si>
    <t>Whether Colleges have been provided access to plagiarism detecting software (Yes/No)</t>
  </si>
  <si>
    <t xml:space="preserve">Mechanism for detecting plagiarism </t>
  </si>
  <si>
    <t>http://www.abedainamdarcollege.org.in/policy/Ethics_in_research</t>
  </si>
  <si>
    <t>Yes</t>
  </si>
  <si>
    <t>The recognized research guides have been provided access to the Turnitin Software for plagiarism detection by the SPPU. It is mandatory for research scholars to get certification from research centre which is generated by the software before submission of the thesis. This ensures orginality of research work.</t>
  </si>
  <si>
    <t>3.3.1-Sheet1</t>
  </si>
  <si>
    <t>3.3.1.xlsx</t>
  </si>
  <si>
    <t>3.3.2 The institution provides incentives to teachers who receive state, national and international recognition/awards (1)</t>
  </si>
  <si>
    <t>Name of the Awardee with contact details</t>
  </si>
  <si>
    <t>Name of the Award</t>
  </si>
  <si>
    <t>Name of the Awarding Agency</t>
  </si>
  <si>
    <t>Incentive details</t>
  </si>
  <si>
    <t>Dr. Devipriya R. Majumder 9822309381</t>
  </si>
  <si>
    <t>Best Poster Award </t>
  </si>
  <si>
    <t>National Conference on “Bioengineering Sciences: Present Status and Future Perspectives</t>
  </si>
  <si>
    <t>Appreciation Certificate</t>
  </si>
  <si>
    <t>Dr. Khursheed Ahmed 9922073720</t>
  </si>
  <si>
    <t>Short Term Post-Doctoral Research Fellowship</t>
  </si>
  <si>
    <t>University of Bayreuth, Germany</t>
  </si>
  <si>
    <t> Best Paper Award</t>
  </si>
  <si>
    <t>International Journal of Civil, Structural, Environmental and Infrastructure Engineering Research and Development</t>
  </si>
  <si>
    <t>Second prize in poster presentation</t>
  </si>
  <si>
    <t>National Conference on Dynamic Microbes: Role in Human Welfare</t>
  </si>
  <si>
    <t>Appreciation Certificate and Memento</t>
  </si>
  <si>
    <t>Second prize in poster competition</t>
  </si>
  <si>
    <t>International Conference on Application of Advanced Technology for Enhancing Quality of Science Education</t>
  </si>
  <si>
    <t>Appreciation Award for the Research and Development</t>
  </si>
  <si>
    <t>Adara-E-Shaz, Malegaon, Nashik</t>
  </si>
  <si>
    <t>Dr. Doke Kailas 9422234598</t>
  </si>
  <si>
    <t>Awarded Certificate of Reviewing  in recognition of the review made for the journal.</t>
  </si>
  <si>
    <t>Elsevier, Journal of Environmental and Chemical Engineering</t>
  </si>
  <si>
    <t>Awarded Certificate of outstanding Contribution in Reviewing in recognition of the contributions made to the quality of the journal.</t>
  </si>
  <si>
    <t xml:space="preserve">Elsevier, Journal of Environmental and Chemical Engineering </t>
  </si>
  <si>
    <t>Prof. Nusarat Shaikh 9881325707</t>
  </si>
  <si>
    <t>Best Poster Award</t>
  </si>
  <si>
    <t>International Conference onITCPB-2016</t>
  </si>
  <si>
    <t>Dr. Anjali Kedari 9850857407</t>
  </si>
  <si>
    <t>Best Research Article Presentation</t>
  </si>
  <si>
    <t>Maharashtra Manas Shastra Parishad, Pune</t>
  </si>
  <si>
    <t>Dr. Snehal Kulkarni 9730456516</t>
  </si>
  <si>
    <t>Best poster award</t>
  </si>
  <si>
    <t>International conference on herabal and synthetic Drug studies, ISTRA, Azam Campus, Pune</t>
  </si>
  <si>
    <t>Dr.Jaspal Kaur Oberoi 9665019382</t>
  </si>
  <si>
    <t>InternationalConference onITCPB-2016</t>
  </si>
  <si>
    <t>Dr. Mehmood Sayyed 9822886328</t>
  </si>
  <si>
    <t>Third Prize for poster presentation during SIMHEALTH 2017</t>
  </si>
  <si>
    <t>Symbiosis International University, department of Health and Biomedical Sciences</t>
  </si>
  <si>
    <t>First rank  in poster competition</t>
  </si>
  <si>
    <t>NationalWorkshop on Microbiovision-2017</t>
  </si>
  <si>
    <t>Ms. Nusrat Perween 8446306862</t>
  </si>
  <si>
    <t>First Prize for Paper presentation at  national conference on “ Animals dissection – Needs and alternatives”</t>
  </si>
  <si>
    <t>Dr. B. N. Purandare Arts and Smt. S.G. Gupta Commerce &amp; Science College Lonavala.</t>
  </si>
  <si>
    <t>Ms. Erum Kazi 8983365495</t>
  </si>
  <si>
    <t>2nd  Position in Poster Presentation</t>
  </si>
  <si>
    <t>State Conference on Conservation of Biodiversity,Abeda Inamdar Senior College</t>
  </si>
  <si>
    <t>Ms. Mehraj Shaikh 7385395149</t>
  </si>
  <si>
    <t>Position in Poster Presentation</t>
  </si>
  <si>
    <t>Dr. Aftab Alam 9011261591</t>
  </si>
  <si>
    <t>Best Paper Award</t>
  </si>
  <si>
    <t>National conference on transforming India through Futuristic Trends and stratergies,Abeda Inamdar Senior College</t>
  </si>
  <si>
    <t>Ms. Nusarat Shaikh 9881325707</t>
  </si>
  <si>
    <t>3rd Position in Poster Presentation</t>
  </si>
  <si>
    <t>Ms. Mansura S. Mulani 9890717095</t>
  </si>
  <si>
    <t>Ms. Shilpa P. Tambe 8446128170</t>
  </si>
  <si>
    <t>Dr. R. D.Joseph 9423567845</t>
  </si>
  <si>
    <t>1st Position in Poster Presentation</t>
  </si>
  <si>
    <t>Ms. Pratibha Jadhav 9975360311</t>
  </si>
  <si>
    <t>Ms. Geeta Rajan 9405639826</t>
  </si>
  <si>
    <t>3.3.2-Sheet1</t>
  </si>
  <si>
    <t>3.3.2.xlsx</t>
  </si>
  <si>
    <t>3.3.3 Number  of Ph.D.s awarded per teacher during the last five years (4)</t>
  </si>
  <si>
    <t>Name of the PhD scholar</t>
  </si>
  <si>
    <t>Name of the Department</t>
  </si>
  <si>
    <t>Name of the guide/s</t>
  </si>
  <si>
    <t>Title of the thesis</t>
  </si>
  <si>
    <t>Year of registration of the scholar</t>
  </si>
  <si>
    <t>Year of award of PhD</t>
  </si>
  <si>
    <t>Kailas Doke</t>
  </si>
  <si>
    <t>Adsorption isotherm, kinetic and thermodynamic study of heavy metal ions such as chromium, cadmium, lead and dyes like methylene blue, crystal violet, congo red on activated charcoal prepared from hard core of LimoniaAcidissima fruits.</t>
  </si>
  <si>
    <t>Yusufi Mujahid</t>
  </si>
  <si>
    <t>Synthesis, Characterization and Anticancer Activity of Active Principle of Nigella sativa and its Analogs</t>
  </si>
  <si>
    <t>Prasad Dandawate  </t>
  </si>
  <si>
    <t>Structure and Biological Studies on new anti-tubercular drugs and their metal complexes.</t>
  </si>
  <si>
    <t>RohanPradhan</t>
  </si>
  <si>
    <t>Phytochemicals from Indian Medicinal Plants and their analogs as Anticancer Agents</t>
  </si>
  <si>
    <t>Bhosale Mrinalini</t>
  </si>
  <si>
    <t>Drug binding studies of curcumin, isothiocyanate and isoniazid                                                                      derivatives with Human Serum Albumin</t>
  </si>
  <si>
    <t>Saroj Datar</t>
  </si>
  <si>
    <t>Study of corporate sustainability initiatives by Indian companies listed on Bombay stock exchange</t>
  </si>
  <si>
    <t>S. B. Bhanje</t>
  </si>
  <si>
    <t>Dr. M.G. Mulla</t>
  </si>
  <si>
    <t>Problems And Perspectives of women entrepreneurship in Sangali and Solapur District</t>
  </si>
  <si>
    <t>Reshma Mohidin</t>
  </si>
  <si>
    <t>An Analytical Study of NPA and Dept Management Policies Of Pune District Central co operative Bank  Ltd with special reference to Daund Division</t>
  </si>
  <si>
    <t>Kambale Dnyanoba Sidaram</t>
  </si>
  <si>
    <t>Dr. M. G. Mulla</t>
  </si>
  <si>
    <t>A study of Impact Analysis of Health care services in Solapur District</t>
  </si>
  <si>
    <t>Rahul More</t>
  </si>
  <si>
    <t>Dr. Jayashree R. Upadhye</t>
  </si>
  <si>
    <t>Impact of Information Technology (IT)  on Banking Sector in India with Special Reference to  Co - operative Banks in Pune District : 2001 - 2010</t>
  </si>
  <si>
    <t>Tushar Rathore</t>
  </si>
  <si>
    <t>A Study of Vehicle Insurance Companies In India With Special Reference To Car Insurance In India (1999-2009)</t>
  </si>
  <si>
    <t>Firuza Diyarova Nimatovna</t>
  </si>
  <si>
    <t>Dr. Munira Lokhandwala</t>
  </si>
  <si>
    <t>A Study of the Women Characters in the Selected Novels of D.H.Lawrence </t>
  </si>
  <si>
    <t>Shashwati Soumya</t>
  </si>
  <si>
    <t>Discourse Analysis of Selected Indian Novels</t>
  </si>
  <si>
    <t>Mohammed Ali Al Badri</t>
  </si>
  <si>
    <t>Bridging the gap between Academic English and ESP- A Case Study of Engineering Students of University of Aden, Yemen</t>
  </si>
  <si>
    <t>Annsam Ali Najat Flefil</t>
  </si>
  <si>
    <t>The Black Struggle for Racial Identity in Modern American Drama: A Comparative Study in Selected Plays of Ridgely Torrence, Eugene O’Neil, Langston Hughes &amp; Lorraine Hansberry</t>
  </si>
  <si>
    <t>Sushma Bidwai</t>
  </si>
  <si>
    <t>A Study of Indirect Speech Acts in Selected Novels of Indian Writers in English</t>
  </si>
  <si>
    <t>2014 </t>
  </si>
  <si>
    <t xml:space="preserve">Suha Rasheed Hamad </t>
  </si>
  <si>
    <t>The Identification of Voiced Versus Voiceless consonants in English by Advanced Iraqi Learners of English </t>
  </si>
  <si>
    <t>Alaa Abbas Ghadban</t>
  </si>
  <si>
    <t>A Study of the Cultural and the Political Crises in Postcolonial Novel with Special Reference to Chinua Achebe’s Things Fall Apart, Raja Rao’sKanthapura and Gita Mehta’s Raj</t>
  </si>
  <si>
    <t>Sunayna Choudhary Varma</t>
  </si>
  <si>
    <t>Violation of Conversational Maxims In The Selected Plays of Oscar Wilde: A Study</t>
  </si>
  <si>
    <t>Sandip Patil</t>
  </si>
  <si>
    <t>A Study of Indirect Speech Acts  In Matter of Time by ShashiDeshpande,   Fasting, Feasting by Anita Desai, Second Thoughts by Shobhaa De and The God of  Small Things by Arundhati Roy</t>
  </si>
  <si>
    <t>Sampada Borgaonkar</t>
  </si>
  <si>
    <t>A Study of Speech Acts in Five Selected Novels of Chetan Bhagat</t>
  </si>
  <si>
    <t>3.3.3-Sheet1</t>
  </si>
  <si>
    <t>3.3.3.xlsx</t>
  </si>
  <si>
    <t>3.3.4 Number of research papers per teacher in the Journals notified on UGC website during the last five years  (8)</t>
  </si>
  <si>
    <t>Title of paper</t>
  </si>
  <si>
    <t>Name of the author/s</t>
  </si>
  <si>
    <t>Department of the teacher</t>
  </si>
  <si>
    <t>Name of journal</t>
  </si>
  <si>
    <t>Year of publication</t>
  </si>
  <si>
    <t>ISBN/ISSN number</t>
  </si>
  <si>
    <t>Recent developments concerning the applicationof the Mannich reaction for drug design</t>
  </si>
  <si>
    <t>Khursheed Ahmed, Subhash Padhye</t>
  </si>
  <si>
    <t>Expert Opinion on Drug Discovery</t>
  </si>
  <si>
    <t>1746-0441</t>
  </si>
  <si>
    <t>Bos taurus Urine Assisted Synthesis of Cadmium Nanoparticles</t>
  </si>
  <si>
    <t>Nazeruddin GM, Khursheed Ahmad , Shaikh Yaseen</t>
  </si>
  <si>
    <t>Der Pharma Chemica</t>
  </si>
  <si>
    <t>0975-413X</t>
  </si>
  <si>
    <t>4-Phenyl quinoline derivatives as potential serotonin receptor ligands with antiproliferative activity</t>
  </si>
  <si>
    <t>Alim Sayed</t>
  </si>
  <si>
    <t>European Journal of Medicinal Chemistry</t>
  </si>
  <si>
    <t>0223-5234</t>
  </si>
  <si>
    <t>Development and Validation of RP-HPLC-DAD Stability Indicating Related Substances Method for the Estimation of Impurities of Norethindrone Tablets and their Degradation Products</t>
  </si>
  <si>
    <t>Rashidul Islam, Ejazuddin Mohammad Khan, Khursheed Ahmed</t>
  </si>
  <si>
    <t>Pharmaceutical Analytical Chemistry</t>
  </si>
  <si>
    <t>2471-2698</t>
  </si>
  <si>
    <t>6-Amino-7-Hydroxy-4-Methylcoumarin Hydrazones: Synthesis, Characterization And Antibacterial Activity</t>
  </si>
  <si>
    <t>Anees Pangal, JavedShaikh, Khursheed Ahmed and Ejazuddin Khan</t>
  </si>
  <si>
    <t>World Journal of Pharmaceutical Research</t>
  </si>
  <si>
    <t>2277– 7105</t>
  </si>
  <si>
    <t>Equilibrium, kinetic and diffusion mechanism of Cr(VI) adsorption onto activated carbon derived from wood apple shell</t>
  </si>
  <si>
    <t>Kailas M.Doke, Ejazuddin M.Khan</t>
  </si>
  <si>
    <t>Arabian Journal of Chemistry</t>
  </si>
  <si>
    <t>1878-5352</t>
  </si>
  <si>
    <t>Chemical and Biological Aspects of the Natural 1,4-Benzoquinone Embelin and Its (Semi-)Synthetic Derivatives</t>
  </si>
  <si>
    <t>Priti Singh Shuveksh,Khursheed Ahmed</t>
  </si>
  <si>
    <t>Current Medicinal Chemistry</t>
  </si>
  <si>
    <t>1875-533X</t>
  </si>
  <si>
    <t>Ferrocene-substituted 3,3′-diindolylmethanes with improved anticancer activity</t>
  </si>
  <si>
    <t>S. B. Padhye</t>
  </si>
  <si>
    <t xml:space="preserve">Applied Organometallic Chemistry </t>
  </si>
  <si>
    <t>0268-2605</t>
  </si>
  <si>
    <t>4-(E)-{(p-tolylimino)-methylbenzene-1,2-diol}, 1 a novel resveratrol analog, differentially regulates estrogen receptors α and β in breast cancer cells</t>
  </si>
  <si>
    <t xml:space="preserve">Toxicology and Applied Pharmacology </t>
  </si>
  <si>
    <t> 0041-008X</t>
  </si>
  <si>
    <t>Solubility enhancement and targeted delivery of a potent anticancer flavonoid analogue to cancer cells using ligand decorated dendri
ernano-architectures</t>
  </si>
  <si>
    <t xml:space="preserve">Journal of Colloid and Interface Science </t>
  </si>
  <si>
    <t>2016 </t>
  </si>
  <si>
    <t>1095-7103 </t>
  </si>
  <si>
    <t>Improved anticancer and antiparasitic activity of new lawsoneMannich bases</t>
  </si>
  <si>
    <t xml:space="preserve">European Journal of Medicinal Chemistry </t>
  </si>
  <si>
    <t>1768-3254 </t>
  </si>
  <si>
    <t>NAJA1 controls the fate of misfolded mutant p53 through the mevalona
e pathway</t>
  </si>
  <si>
    <t xml:space="preserve">Nature Cell Biology </t>
  </si>
  <si>
    <t> 1097-6256 </t>
  </si>
  <si>
    <t>Quinomycin A targets Notch signaling pathway in pancreatic cancer stem cells</t>
  </si>
  <si>
    <t>Oncotarget</t>
  </si>
  <si>
    <t> 1949-2553</t>
  </si>
  <si>
    <t>Comparative Adsorption of Crystal Violet and Congo Red onto ZnCl2 Activated Carbon</t>
  </si>
  <si>
    <t>K. M. Doke, M. YusufiE. M. Khan</t>
  </si>
  <si>
    <t>Journal of Dispersion Science and Technology</t>
  </si>
  <si>
    <t> 0193-2691</t>
  </si>
  <si>
    <t>Crocetinic acid inhibits hedgehog signaling to inhibit pancreaticcancer stem cells</t>
  </si>
  <si>
    <t>Hyaluronic acid-conjugated polyamidoaminedendrimers for targeteddelivery of 3,4-difluorobenzylidene curcumin to CD44 overexpressingpancreatic cancer cells</t>
  </si>
  <si>
    <t>Colloids and Surfaces B: Biointerfaces</t>
  </si>
  <si>
    <t> 0927-7765</t>
  </si>
  <si>
    <t>Hyaluronic Acid Engineered Nanomicelles Loaded with 3,4-DifluorobenzylideneCurcumin for Targeted Killing of CD44+ Stem-Like Pancreatic Cancer Cells</t>
  </si>
  <si>
    <t>Biomacromolecules</t>
  </si>
  <si>
    <t>1525-7797</t>
  </si>
  <si>
    <t>Molecular targets of naturopathy in cancer research: bridge to modern medicine</t>
  </si>
  <si>
    <t>Nutrients</t>
  </si>
  <si>
    <t>2072-6643</t>
  </si>
  <si>
    <t>Synthesis, characterization, molecular docking and anti-tubercular activity of Plumbagin-Isoniazid Analog and its β-cyclodextrin conjugate</t>
  </si>
  <si>
    <t>Prasad Dandawate, E M. Khan &amp; S. B. Padhye</t>
  </si>
  <si>
    <t>Bioorganic &amp; Medicinal Chemistry Letters</t>
  </si>
  <si>
    <t> 0960-894X</t>
  </si>
  <si>
    <t>Differential regulation of estrogen receptors α and β by 4-(E)-{(4-hydroxyphenylimino)-methylbenzene,1,2-diol}, a novel resveratrol analog</t>
  </si>
  <si>
    <t>Prasad Dandawate &amp; S. B. Padhye</t>
  </si>
  <si>
    <t>J Steroid BiochemMolBiol</t>
  </si>
  <si>
    <t> 0960-0760</t>
  </si>
  <si>
    <t>Synthesis, characterization and anti-tubercular activity of ferrocenylhydrazones and their β-cyclodextrin conjugates</t>
  </si>
  <si>
    <t>Prasad Dan
awate, E M. Khan &amp; S. B. Padhye</t>
  </si>
  <si>
    <t xml:space="preserve">Carbohydrate Polymers  </t>
  </si>
  <si>
    <t> 0144-8617</t>
  </si>
  <si>
    <t>Anticancer phytochemical analogs 37: Synthesis, characterization,molecular docking and cytotoxicity of novel plumbagin hydrazonesagainst breast cancer cells</t>
  </si>
  <si>
    <t>Nitrogen-Doped Carbon Nanoparticles by Flame Synthesis as Anode Material for Rechargeable Lithium-Ion Batteries</t>
  </si>
  <si>
    <t>Shaukatali Inamdar</t>
  </si>
  <si>
    <t>Langmuir</t>
  </si>
  <si>
    <t>0743-7463</t>
  </si>
  <si>
    <t>Novel di-tertiary-butyl phenylhydrazones as dual cyclooxygenase-2/5-lipoxygenase inhibitors: Synthesis, COX/LOX inhibition, molecular modeling, and insights into their cytotoxicities.</t>
  </si>
  <si>
    <t>AlokVyas</t>
  </si>
  <si>
    <t>Synthesis, Characterization and Study of Antimicrobial Activity of 2,6-ditertiary Butyl-1,4-benzoquinone hydrazones</t>
  </si>
  <si>
    <t>Khursheed Ahmed &amp; AneesPangal</t>
  </si>
  <si>
    <t>International Research Journal of Pharmacy</t>
  </si>
  <si>
    <t> 2230-8407</t>
  </si>
  <si>
    <t>Novel 3-Acetylcoumarin Schiff base synthesis from Different Acid hydrazide</t>
  </si>
  <si>
    <t>Khursheed Ahmed,  AneesPangal &amp; Javed A. Shaikh</t>
  </si>
  <si>
    <t>Sulfur-containing carbon by flame synthesis as efficient metal-free electrocatalyst for oxygen reduction reaction</t>
  </si>
  <si>
    <t xml:space="preserve">Electrochemistry Communications </t>
  </si>
  <si>
    <t>2013     </t>
  </si>
  <si>
    <t> 1388-2481</t>
  </si>
  <si>
    <t>Synthesis, characterization and anti-tumor activity of novel thymoquinoneanalogs against pancreatic cancer</t>
  </si>
  <si>
    <t xml:space="preserve">Yusufi Mujahid &amp; E. M. Khan </t>
  </si>
  <si>
    <t>Bioorganic &amp; medicinal chemistry letters</t>
  </si>
  <si>
    <t>Adsorption thermodynamics to clean up wastewater; critical review</t>
  </si>
  <si>
    <t>Kailas Doke, Ejazuddin M. Khan </t>
  </si>
  <si>
    <t>Reviews Environmental  Science and Biotechnology</t>
  </si>
  <si>
    <t> 1569-1705</t>
  </si>
  <si>
    <t>Targeting triple negative breast cancer cells by N3-substituted 9,10-Phenanthrenequinone thiosemicarbazones and their metal complexes</t>
  </si>
  <si>
    <t>SpectrochimicaActa Part A: Molecular and Biomolecular Spectroscopy</t>
  </si>
  <si>
    <t> 1386-1425</t>
  </si>
  <si>
    <t>Diffusion Mechanisms of Biosorption of Cr (VI) onto Powdered Cotton Stalk</t>
  </si>
  <si>
    <t>Kailas Mahadeo Doke, Ejazuddin M. Khan</t>
  </si>
  <si>
    <t>Kinetics and Equilibrium Isotherm for adsorption of Basic Blue 9 Dye onto Activated Charcoal prepared from Bhagar Seed Husk</t>
  </si>
  <si>
    <t>Kailas MahadeoDoke, Ejazuddin M. Khan</t>
  </si>
  <si>
    <t>J. Mater. Environ. Sci.</t>
  </si>
  <si>
    <t> 2028-2508</t>
  </si>
  <si>
    <t>Study of Physicochemical characteristics of water quality in Katraj lake, Pune</t>
  </si>
  <si>
    <t>AlimSayed &amp; Nazneen Shaikh</t>
  </si>
  <si>
    <t>International Journal of Environmental Sciences.</t>
  </si>
  <si>
    <t> 0976-4402</t>
  </si>
  <si>
    <t>Metal-based anticancer agents: targeting androgen-dependent and androgen-independent prostate and COX-positive pancreatic cancer cells by phenanthrenequinonesemicarbazone and its metal complexes</t>
  </si>
  <si>
    <t>Transition Metal Chemistry</t>
  </si>
  <si>
    <t>0340-4285</t>
  </si>
  <si>
    <t>Simple Titrimetric Method for the Estimation of Salbutamol Sulphate (SBS)in Pharmaceutical Formulations</t>
  </si>
  <si>
    <t>Anees Pangal</t>
  </si>
  <si>
    <t>Research Journal of Pharmaceutical Sciences</t>
  </si>
  <si>
    <t>2319-555X</t>
  </si>
  <si>
    <t>Novel strategies targeting cancer stem cells through phytochemicals and their analogs.</t>
  </si>
  <si>
    <t>Prasad Dandawate</t>
  </si>
  <si>
    <t xml:space="preserve">Drug DelivTransl Res. </t>
  </si>
  <si>
    <t xml:space="preserve">2190-393X </t>
  </si>
  <si>
    <t>Novel dual cyclooxygenase and lipoxygenase inhibitors targeting hyaluronan-CD44v6 pathway and inducing cytotoxicity in colon cancer cells.</t>
  </si>
  <si>
    <t>Bioorg Med Chem.</t>
  </si>
  <si>
    <t>Biosorption of hexavalent chromium onto wood apple shell; Equilibrium, kinetic and thermodynamic studies</t>
  </si>
  <si>
    <t>E. M. Khan,  Doke Kailas &amp; YusufiMujahid</t>
  </si>
  <si>
    <t>Desalination and Water Treatment</t>
  </si>
  <si>
    <t> 1944-3994</t>
  </si>
  <si>
    <t>Equilibrium, kinetic anddiffusion mechanism of Cr(VI) adsorption onto activated carbon derived from wood apple shell</t>
  </si>
  <si>
    <t>E. M. Khan &amp; Doke Kailas </t>
  </si>
  <si>
    <t>Arabian Journal of Chem
stry</t>
  </si>
  <si>
    <t>Flame synthesis of 26-faceted maghemite polyhedrons grown via 14-faceted polyhedrons and their carbon composites for Li-ion battery application</t>
  </si>
  <si>
    <t>Crystengcomm</t>
  </si>
  <si>
    <t> 1466-8033</t>
  </si>
  <si>
    <t>Phosphorus-Doped Ordered Mesoporous Carbons with Different Lengths as Efficient Metal-Free Electrocatalysts for Oxygen Reduction Reaction in Alkaline Media</t>
  </si>
  <si>
    <t>Journal of the American Chemical Society</t>
  </si>
  <si>
    <t>2012     </t>
  </si>
  <si>
    <t>0002-7863</t>
  </si>
  <si>
    <t>Perspectives on medicinal properties of mangiferin.</t>
  </si>
  <si>
    <t>Alok Vyas</t>
  </si>
  <si>
    <t>Mini Reviews in Medicinal Chemistry</t>
  </si>
  <si>
    <t>1389-5575</t>
  </si>
  <si>
    <t>Inclusion complex of novel curcumin analogue CDF and β-cyclodextrin (1:2) and its enhanced 
n vivo anticancer activity against pancreatic cancer.</t>
  </si>
  <si>
    <t>Prasad Dandawate, AlokVyas &amp; Abeda Jamadar</t>
  </si>
  <si>
    <t>Pharmaceutical Research</t>
  </si>
  <si>
    <t>0724-8741</t>
  </si>
  <si>
    <t>ATRA-hydrazonate derivatives and their co
per complexes against hormone-dependent (MCF-7), hormone-independent (MDA-MB-231and BT-20) breast cancer and androgen-independent (PC3) prostate cancer cell lines</t>
  </si>
  <si>
    <t>AlokVyas &amp; Abeda Jamadar</t>
  </si>
  <si>
    <t>Inorganic Chemistry Communications</t>
  </si>
  <si>
    <t> 1387-7003</t>
  </si>
  <si>
    <t>Perspectives on new synthetic curcuminanalogs and their potential anticancer properties.</t>
  </si>
  <si>
    <t>AlokVyas &amp; Prasad Dandawate</t>
  </si>
  <si>
    <t>Current Pharmaceutical Design</t>
  </si>
  <si>
    <t>1381-6128</t>
  </si>
  <si>
    <t>From body art to anticancer activities: perspectives on medicinal properties of henna.</t>
  </si>
  <si>
    <t>Current Drug Targets</t>
  </si>
  <si>
    <t>1389-4501</t>
  </si>
  <si>
    <t>Novel Aza-resveratrol analogs: synthesis, characterization and anticancer activity against breast cancer cell lines.</t>
  </si>
  <si>
    <t>Bioorg Med ChemLett. </t>
  </si>
  <si>
    <t>Perspectives on medicinal properties of plumbagin and its analogs.</t>
  </si>
  <si>
    <t>Prasad Dandawate &amp;Yusufi Mujahid</t>
  </si>
  <si>
    <t>Med Res Rev. </t>
  </si>
  <si>
    <t> 1098-1128</t>
  </si>
  <si>
    <t>Synthesis, characterisation and antitubercular activities of a series of pyruvate-containing aroylhydrazones and their Cu-complexes.</t>
  </si>
  <si>
    <t>Prasad Dandawate &amp; Abeda Jamadar</t>
  </si>
  <si>
    <t>Dalton Trans</t>
  </si>
  <si>
    <t>1477-9226</t>
  </si>
  <si>
    <t>Synthesis, characterization, molecular docking and cytotoxic activity of novel plumbaginhydrazones against breast cancer cells.</t>
  </si>
  <si>
    <t>E. M. Khan &amp; Prasad Dandawate</t>
  </si>
  <si>
    <t>Synthesis and characterization of pyruvate-isoniazid analogs and their copper complexes as potential ICL inhibitors.</t>
  </si>
  <si>
    <t>Synthesis, Characterization and effect of Ammonia on Polyaniline Doped with HCl</t>
  </si>
  <si>
    <t>Naseem Deshpande</t>
  </si>
  <si>
    <t>Journal of Basic and Applied Engineering Research (JBAER)</t>
  </si>
  <si>
    <t>2350-0077</t>
  </si>
  <si>
    <t>Synthesis and Characterization Sn-PANI Composite for Humidity Sensing Application</t>
  </si>
  <si>
    <t>Eco-friendly Polyaniline Based Ammonia Sensors</t>
  </si>
  <si>
    <t>Vidyawartha, Interdisciplinary Multilingual referred journal</t>
  </si>
  <si>
    <t>2319 9318</t>
  </si>
  <si>
    <t xml:space="preserve">Synthesis, Characterization and  NO2  Gas Sensing Study of Polyaniline. </t>
  </si>
  <si>
    <t>A Comparative Study of NH3 and SO2 Gas Sensor Based On ConductingPolyaniline</t>
  </si>
  <si>
    <t>Bionano Frontier</t>
  </si>
  <si>
    <t>Effect of Dopant on NH3 Sensing Property of Conducting Polyaniline</t>
  </si>
  <si>
    <t>Sn-PANI Synthesis and its Applicationas Ammonia Gas Sensor</t>
  </si>
  <si>
    <t>Journal of Atomic, Molecular, Condensate &amp; Nano Physics</t>
  </si>
  <si>
    <t>Synthesis and Characterization ofPolyaniline, using Different Dopant,for Sensing Application of PollutantGases</t>
  </si>
  <si>
    <t>Prospective analysis of treatment of mild to moderate keratoconus without awaiting progression</t>
  </si>
  <si>
    <t>M Sayyad</t>
  </si>
  <si>
    <t>International Eye Science</t>
  </si>
  <si>
    <t>Awareness and Practices of Youth in Swachh Bharat Abhiyan – A Statistical Study</t>
  </si>
  <si>
    <t>Ideal</t>
  </si>
  <si>
    <t>2319359X</t>
  </si>
  <si>
    <t>Effect of a low-calorie diet on restoration of normoglycemia in obese subjects with type 2 diabetes.</t>
  </si>
  <si>
    <t>Indian Journal of Endocrinology and Metabolism</t>
  </si>
  <si>
    <t>2230-8210</t>
  </si>
  <si>
    <t>Pune Low Birth Weight Study - Assessment of Components of "Metabolic Syndrome" at 22 years.</t>
  </si>
  <si>
    <t>Indian Pediatrics</t>
  </si>
  <si>
    <t>0974-7559</t>
  </si>
  <si>
    <t>Design, Implementation and Results of a Mobile Clinic based Diabetes Screening Program from India.</t>
  </si>
  <si>
    <t>Mehmood G. Sayyad</t>
  </si>
  <si>
    <t>Journal Of Diabetes (Wiley)</t>
  </si>
  <si>
    <t>1753-0407</t>
  </si>
  <si>
    <t>Gestational diabetes mellitus in rural population of Western India – Results of a community survey.</t>
  </si>
  <si>
    <t>Indian Journal Of Endocrinology And Metabolism</t>
  </si>
  <si>
    <t> 2230- 8210</t>
  </si>
  <si>
    <t>Association between serum albumin and glycatedhemoglobin in Asian Indian subjects.</t>
  </si>
  <si>
    <t>M. Sayyad</t>
  </si>
  <si>
    <t>AnguliPariman in Ayurveda and its Association with Adiposity and Diabetes.</t>
  </si>
  <si>
    <t>Journal Of Ayurveda And Integrative Medicine</t>
  </si>
  <si>
    <t>0975-9476</t>
  </si>
  <si>
    <t>Pune Low Birth Weight Study – Birth to Adulthood –Cognitive Development.</t>
  </si>
  <si>
    <t>Assessment of some biochemical oxidative stress markers in male smokers with chronic periodontitis.</t>
  </si>
  <si>
    <t>Indian Journal Of Clinical Biochemistry</t>
  </si>
  <si>
    <t>0970-1915</t>
  </si>
  <si>
    <t>Mortality and morbidity in extremely low birth weight (ELBW) infants in a neonatal intensive care unit.</t>
  </si>
  <si>
    <t>Indian Journal Of Pediatrics</t>
  </si>
  <si>
    <t>0019-5456</t>
  </si>
  <si>
    <t>Pune Low Birth Weight Study – Growth from Birth to Adulthood.</t>
  </si>
  <si>
    <t>Effect of Castor Plant Extract on Corcyra Cephalonica</t>
  </si>
  <si>
    <t>Azeemunisa Maniyar</t>
  </si>
  <si>
    <t xml:space="preserve">Zoology </t>
  </si>
  <si>
    <t xml:space="preserve">International Journal Elixir Food Science </t>
  </si>
  <si>
    <t>2229-712X</t>
  </si>
  <si>
    <t>Evaluation of The Effect of Sub Lethal Concentration of Lufenuron on Biological Parameters of Tribolium Castanium Shodhankan</t>
  </si>
  <si>
    <t xml:space="preserve">Shodhankan </t>
  </si>
  <si>
    <t>2250-0383</t>
  </si>
  <si>
    <t>Influence of Malathion on Liver And Kidney Acetylcholinesterase Activity of Albino Rat</t>
  </si>
  <si>
    <t>Archana Kachhaway</t>
  </si>
  <si>
    <t xml:space="preserve">Bioscience Biotechnology Research Communications  </t>
  </si>
  <si>
    <t>0974-6455</t>
  </si>
  <si>
    <t>Antibacterial Activity of Ethanol Extracts of The Leaves of Corida Africana</t>
  </si>
  <si>
    <t>R.D.Joseph I.H.ZaheedManiyar Azeemunisa</t>
  </si>
  <si>
    <t>Botany Zoology  </t>
  </si>
  <si>
    <t>Research Expo International Multidisciplinary Research  Journal</t>
  </si>
  <si>
    <t>2250-1630</t>
  </si>
  <si>
    <t>Cultivation of Capsicum Annum Hydroponically In Green House</t>
  </si>
  <si>
    <t>I.H.Zaheed</t>
  </si>
  <si>
    <t xml:space="preserve">Research Expo International Multi Disciplinary Journal </t>
  </si>
  <si>
    <t>2250-1630 </t>
  </si>
  <si>
    <t>Plant Based Native Therapy For The Treatment of Kidney Stones In Aurangabad (MS)</t>
  </si>
  <si>
    <t>Journal Of Pharmacognosy And Photochemistry</t>
  </si>
  <si>
    <t>2349-8234 </t>
  </si>
  <si>
    <t>Plant Based Native Therapy For Skin Problems In Aurangabad District (MS)</t>
  </si>
  <si>
    <t xml:space="preserve">Ethno-Botanical Uses Of Plants In Banjara Community of Marathwada –I, Biodiversity For Human Welfare. </t>
  </si>
  <si>
    <t>Journal Of Indian Botanical Reporter</t>
  </si>
  <si>
    <t>0019-4468</t>
  </si>
  <si>
    <t>Effect of different concentration of BANAA on nodal culture of Rosa Hybrida</t>
  </si>
  <si>
    <t>0974-0678</t>
  </si>
  <si>
    <t>Response of BANAA on shoot proliferation of punica grantum</t>
  </si>
  <si>
    <t xml:space="preserve">Traditional Remedie for the treatment of Haemorrhoids in Aurangabad Maharashtra </t>
  </si>
  <si>
    <t xml:space="preserve">World journal of pharmaceutical research </t>
  </si>
  <si>
    <t>2277-7015</t>
  </si>
  <si>
    <t>Metagenome Changes In The Biogas Producing Community During Anaerobic Digestion Of Rice Straw</t>
  </si>
  <si>
    <t>Shetty Deepa</t>
  </si>
  <si>
    <t>Bioresource Technology</t>
  </si>
  <si>
    <t>0960-8524</t>
  </si>
  <si>
    <t>Alkali Pretreatment At Ambient Temperature: A Promising Method to Enhance Biomethanation of Rice Straw.</t>
  </si>
  <si>
    <t>E Commerce – Growth and Development of on line marketing practices in India an Overview</t>
  </si>
  <si>
    <t>Shaila Bootwala</t>
  </si>
  <si>
    <t>International Journal of Business Management and Social Science</t>
  </si>
  <si>
    <t>2249-7463 </t>
  </si>
  <si>
    <t>Implementation of CPFR Model for effective supply chain Management</t>
  </si>
  <si>
    <t>Allana Management Journal of Research</t>
  </si>
  <si>
    <t>2231-0290</t>
  </si>
  <si>
    <t>Current Trends in Online Marketing</t>
  </si>
  <si>
    <t>International Journal of Information System</t>
  </si>
  <si>
    <t>2229-5429</t>
  </si>
  <si>
    <t>Sustainable Consumption, a towards sustainable development in India a review</t>
  </si>
  <si>
    <t>Aftab Alam</t>
  </si>
  <si>
    <t>International journal of management studies</t>
  </si>
  <si>
    <t> 2017</t>
  </si>
  <si>
    <t>2249-0302</t>
  </si>
  <si>
    <t>A Study on making India – A Global Manufacturing Hub through Make in India Campaign</t>
  </si>
  <si>
    <t>Ruksar Sharif </t>
  </si>
  <si>
    <t>Allana Management Journal of Research </t>
  </si>
  <si>
    <t>A Study of role of HR and Financial Services a Benchmark of prosperity n manufacturing sector</t>
  </si>
  <si>
    <t>Parveen Shaikh</t>
  </si>
  <si>
    <t>CRM: A road map for Success (a study of Malls in Pune city)</t>
  </si>
  <si>
    <t>Farzana Shaikh V.</t>
  </si>
  <si>
    <t>commerce</t>
  </si>
  <si>
    <t xml:space="preserve">International Journal of Management Studies (IJMS) </t>
  </si>
  <si>
    <t xml:space="preserve">2249-0302  </t>
  </si>
  <si>
    <t xml:space="preserve">The effect of FDI in unorganized retail Sector </t>
  </si>
  <si>
    <t>Mohammed Fazil Sahreef</t>
  </si>
  <si>
    <t>BBA</t>
  </si>
  <si>
    <t xml:space="preserve">International Journal of Mangament and Economics </t>
  </si>
  <si>
    <t>2231-4687</t>
  </si>
  <si>
    <t xml:space="preserve">Contemporary challenges of Human Resource Management  </t>
  </si>
  <si>
    <t xml:space="preserve">Allana Management Journal of  Research </t>
  </si>
  <si>
    <t>Inclusive Education in India :Interpretation, Implementation Ans Issues</t>
  </si>
  <si>
    <t>Heena Shaikh</t>
  </si>
  <si>
    <t>Scholarly Reseach Journal For Interdisciplinary studies</t>
  </si>
  <si>
    <t>2278-8808</t>
  </si>
  <si>
    <t>Kipling’s Lispeth: A Cross Cultural Perspective  </t>
  </si>
  <si>
    <t xml:space="preserve">Mukul Joshi </t>
  </si>
  <si>
    <t xml:space="preserve">Asian Quarterly: An International Journal of Contemporary Issues </t>
  </si>
  <si>
    <t>2229-581X</t>
  </si>
  <si>
    <t>Multiculturalism in Indian Literature in English with Reference to the Immigrant Experience</t>
  </si>
  <si>
    <t>Munira Lokhandwala</t>
  </si>
  <si>
    <t>Asian Quarterly-An International Journal of Contemporary Issues,</t>
  </si>
  <si>
    <t>Dr. Samuel Johnson: As a Critic of Poetry</t>
  </si>
  <si>
    <t>Asian Journal of English Studies</t>
  </si>
  <si>
    <t>2277-3606</t>
  </si>
  <si>
    <t>Epiphany in Selected Short Stories of Katherine Mansfield: A Study</t>
  </si>
  <si>
    <t xml:space="preserve">Asian Quarterly-An International Journal of Contemporary </t>
  </si>
  <si>
    <t>2015 </t>
  </si>
  <si>
    <t>Parallel situations shared by the Major and Minor Characters in Ibsen’s, A Dolls House</t>
  </si>
  <si>
    <t>Shaheen Patel</t>
  </si>
  <si>
    <t>Antigone’s Tragic Femininity</t>
  </si>
  <si>
    <t xml:space="preserve">Shaheen Patel </t>
  </si>
  <si>
    <t>Asian Quarterly - An International Journal of Contemporary Issues</t>
  </si>
  <si>
    <t>The Emerging New Woman In Fin De Siècle Drama</t>
  </si>
  <si>
    <t xml:space="preserve">Redefining Gender Stereotypes in Chitra Divakaruni Banerjee’s Sister of My Heart </t>
  </si>
  <si>
    <t xml:space="preserve">Jovia D’souza </t>
  </si>
  <si>
    <t>Asian Quarterly: An International Journal of Contemporary </t>
  </si>
  <si>
    <t>‘Jal se Bojhil Badli’ Kahanisangrah ‘ Mein chitrit  Adhunik Samasyayein</t>
  </si>
  <si>
    <t>Shakila J. Mulla</t>
  </si>
  <si>
    <t>Shoryabhumi ,A peer reviewed International Journal of Multi Disciplinary research</t>
  </si>
  <si>
    <t>2319 -720X</t>
  </si>
  <si>
    <t>Karmyogi – Dr. S. N. Pathan</t>
  </si>
  <si>
    <t>Ketaki P. Bhosale</t>
  </si>
  <si>
    <t xml:space="preserve">शौर्यभूमीShaurya BhoomiInternational Journal </t>
  </si>
  <si>
    <t>2319-720X</t>
  </si>
  <si>
    <t>Dahak Ghatna Vedh ani Nava Vichar Svikarnare Aatmakathan - Muslim Mahar</t>
  </si>
  <si>
    <t xml:space="preserve">
etaki P. Bhosale</t>
  </si>
  <si>
    <t>सक्षमसमीक्षाNational Journal</t>
  </si>
  <si>
    <t>2231-4377</t>
  </si>
  <si>
    <t>Jihad Aatmacharitrakar – Hussain Jamadar</t>
  </si>
  <si>
    <t>Ketaki P. Bhosal</t>
  </si>
  <si>
    <t xml:space="preserve">Saksham samikshaसक्षमसमीक्षा  National Journal </t>
  </si>
  <si>
    <t>Islamic Economy</t>
  </si>
  <si>
    <t>Ir
an.A.Tadvi</t>
  </si>
  <si>
    <t>Shrinkhala Ek Shodhparak Vaicharik Patrika</t>
  </si>
  <si>
    <t>2321-290X</t>
  </si>
  <si>
    <t>Benefits of IslamicEconomy</t>
  </si>
  <si>
    <t>IrfanA.Tadvi</t>
  </si>
  <si>
    <t>Islamic Economic Distributing Wealth Among The People In Islam</t>
  </si>
  <si>
    <t>Remarking(Multi-disciplinary International Journal)</t>
  </si>
  <si>
    <t xml:space="preserve">2394-0344 </t>
  </si>
  <si>
    <t>Jadeed UrduShayeri perRumanavi Asraat</t>
  </si>
  <si>
    <t>Uzma Tasneem</t>
  </si>
  <si>
    <t>Tazeen-e-Adab</t>
  </si>
  <si>
    <t>2278-0718</t>
  </si>
  <si>
    <t>Changing Face Of Indian Banking Industry : A Case Study Of Co – Op Banks In Pune</t>
  </si>
  <si>
    <t>Jayashree UpadhyeRahul More</t>
  </si>
  <si>
    <t>Agro Tourism In Western Maharashtra :  A Study</t>
  </si>
  <si>
    <t>Jayashree Upadhye</t>
  </si>
  <si>
    <t xml:space="preserve">International Research Journal of Commerce, Business, and Social Sciences’ </t>
  </si>
  <si>
    <t>2227-9310</t>
  </si>
  <si>
    <t>A Study Of Technological Transformation On Cooperative Banks In Pune</t>
  </si>
  <si>
    <t xml:space="preserve">International Journal Of Business, Management &amp;Social Sciences </t>
  </si>
  <si>
    <t>2249-7463</t>
  </si>
  <si>
    <t>Rural Development and SHGs : A study of SHG member’s credit society model in Solapur District</t>
  </si>
  <si>
    <t>International Journal of Business, Management &amp; Social Sciences</t>
  </si>
  <si>
    <t> 2249-7463</t>
  </si>
  <si>
    <t>Human Resource Development through training – A study.</t>
  </si>
  <si>
    <t xml:space="preserve">International Research Journal of  Business, Management &amp; Social Sciences. </t>
  </si>
  <si>
    <t>Problems of Agro Tourism Industry in Maharashtra: A Study</t>
  </si>
  <si>
    <t>International Journal of English Language, Literature &amp;  Humanities</t>
  </si>
  <si>
    <t>2321-7065</t>
  </si>
  <si>
    <t>Transformation In Cooperative Banks In Pune District Through Information Technology – An Empirical Study</t>
  </si>
  <si>
    <t>International Research Journal of Commerce, Business &amp; Social Sciences</t>
  </si>
  <si>
    <t>2013 </t>
  </si>
  <si>
    <t>2277-9310</t>
  </si>
  <si>
    <t>A Review of Genetically Modified Crops by the Use of Bio - Technology in Maharashtra</t>
  </si>
  <si>
    <t>International Journal of  Mgnt &amp; Social Sciences Research ( IJMSSR )</t>
  </si>
  <si>
    <t>2319-4421</t>
  </si>
  <si>
    <t>Technological Changing in Banking Practices : A Case Study of Co-operative Banks in Pune Region”</t>
  </si>
  <si>
    <t>International Journal of Advances in Management, Technology &amp; Engineering</t>
  </si>
  <si>
    <t>2249 –7455</t>
  </si>
  <si>
    <t>Innovative Trends in International Relations –The Power of Information</t>
  </si>
  <si>
    <t>Wahida Shaikh</t>
  </si>
  <si>
    <t>International Research Journal of Commerce Business and Social Sciences</t>
  </si>
  <si>
    <t>The relevance of Political Science in Constructing Society</t>
  </si>
  <si>
    <t>VidyawartaInternational Multilingual Research Journal</t>
  </si>
  <si>
    <t>2319-9318</t>
  </si>
  <si>
    <t>Exploring Educational Possibilities of Technology</t>
  </si>
  <si>
    <t>The relevance of Political Science</t>
  </si>
  <si>
    <t>Shabana Shaikh</t>
  </si>
  <si>
    <t>2319-9318 </t>
  </si>
  <si>
    <t>Role of Student and ICT</t>
  </si>
  <si>
    <t>Sport Counselling in India: A Review through Selective Case Studies</t>
  </si>
  <si>
    <t>Anjali Kedari</t>
  </si>
  <si>
    <t>‘Asian Quarterly: An International Journal of Contemporary Issues’</t>
  </si>
  <si>
    <t>2229-581X </t>
  </si>
  <si>
    <t>Resilience and Readjustment of Migrant Students</t>
  </si>
  <si>
    <t>Indian Journal of Positive Psychology</t>
  </si>
  <si>
    <t>2229-4937</t>
  </si>
  <si>
    <t>Personality, Readjustment and Stress  of Migrant Students</t>
  </si>
  <si>
    <t xml:space="preserve">‘Indian Journal of Health and Well Being’ </t>
  </si>
  <si>
    <t>2229-5356</t>
  </si>
  <si>
    <t>“An Overview of Artificial Neural Network Based Image Classification Techniques”</t>
  </si>
  <si>
    <t>Alifiya Jahagirdar, Dr. Vrushsen Pawar, and Dr. Vilas Kharat</t>
  </si>
  <si>
    <t>International Journal of Advances in Management, Technology &amp; Engineering Science (IJAMTES)</t>
  </si>
  <si>
    <t>2249-7455</t>
  </si>
  <si>
    <t>Raspberry Pi based Embedded System for Differential Thermal Analysis of Solid Organic Compounds</t>
  </si>
  <si>
    <t>Faiz kurne</t>
  </si>
  <si>
    <t>International Journal of Electronics, Electrical and Computational System</t>
  </si>
  <si>
    <t>2348-117X</t>
  </si>
  <si>
    <t>A simple portable ECG monitor with IOT</t>
  </si>
  <si>
    <t>Rabiyya Sayyed</t>
  </si>
  <si>
    <t>International Journal of Innovative Research in Science, Engineering and technology.</t>
  </si>
  <si>
    <t>2319-8753</t>
  </si>
  <si>
    <t>Some results on Smardanche groupoids</t>
  </si>
  <si>
    <t>H.J.Siamwalla</t>
  </si>
  <si>
    <t>Scientia Magna</t>
  </si>
  <si>
    <t>1556-6706</t>
  </si>
  <si>
    <t>Smardanche Seminormal Subgroupoids</t>
  </si>
  <si>
    <t>International Journal of Mathematical Combinatorics</t>
  </si>
  <si>
    <t>1937 - 1055</t>
  </si>
  <si>
    <t>Drug Metabolism By White Rot Fungi And Brown Rot  </t>
  </si>
  <si>
    <t>Devipriya R. Majumder</t>
  </si>
  <si>
    <t>Fungi International Journal of Pharma and Bio Sciences</t>
  </si>
  <si>
    <t xml:space="preserve"> 2016  </t>
  </si>
  <si>
    <t>0975-6299</t>
  </si>
  <si>
    <t>Natural Eco-Friendly Processes by omnipresent Microorganisms to Reduce Carbon Footprint March 2016- May 2016; Sec. A</t>
  </si>
  <si>
    <t>Journal of Environmental Science, Computer Science and Engineering &amp; Technology</t>
  </si>
  <si>
    <t>2278-179X</t>
  </si>
  <si>
    <t>WHEY: Waste to Health and Wealth </t>
  </si>
  <si>
    <t>International Journal of Current Microbiology and Applied Sciences</t>
  </si>
  <si>
    <t>2319-7706</t>
  </si>
  <si>
    <t>Pigment Production from Fungi </t>
  </si>
  <si>
    <t>Fungi: An Ideal Biotransformation Model for Mimicking Mammalian Drug Metabolism</t>
  </si>
  <si>
    <t xml:space="preserve">International Journal ofMedicine and Pharmaceutical Sciences </t>
  </si>
  <si>
    <t>2321-0095</t>
  </si>
  <si>
    <t xml:space="preserve">Bioremediation of xenobiotics: use of dead fungal biomass as biosorbent </t>
  </si>
  <si>
    <t>International Journal of Research in Engineering and Technology</t>
  </si>
  <si>
    <t>2319-1163</t>
  </si>
  <si>
    <t>Waste to health: Bioleaching of nanoparticles from e-waste and their medical applications</t>
  </si>
  <si>
    <t>Indian Journal of Applied Research </t>
  </si>
  <si>
    <t>2249-555X</t>
  </si>
  <si>
    <t>Purification and characterization of a thermolysin like protease from ThermoactinomycesthalpophilusMCMB-38</t>
  </si>
  <si>
    <t>Protein and Peptide Letters </t>
  </si>
  <si>
    <t>0929-8665</t>
  </si>
  <si>
    <t>S-layer Proteins Tailor- made Nanoparticles</t>
  </si>
  <si>
    <t>Devipriya R. Majumder and Ms. Mansura S. Mulani</t>
  </si>
  <si>
    <t>International Journal of Innovative Research  in Science, engineering and Technology</t>
  </si>
  <si>
    <t>2319-8753 </t>
  </si>
  <si>
    <t>Different aspects of production of thermolysin-like protease from Thermoactinomycesthalpophilus.</t>
  </si>
  <si>
    <t xml:space="preserve">International Journal of Pharma andBio Sciences </t>
  </si>
  <si>
    <t>Biotransformation of a single amino-acid into a bioactive molecule L-DOPA,</t>
  </si>
  <si>
    <t>International Journal of Scientific and Research Publications</t>
  </si>
  <si>
    <t>2012 </t>
  </si>
  <si>
    <t>2250-3153</t>
  </si>
  <si>
    <t xml:space="preserve">Bioremediation: Copper Nanoparticles from Electronic-waste” </t>
  </si>
  <si>
    <t>Journal of Engineering Science    and Technology (IJEST)</t>
  </si>
  <si>
    <t>0975-5462</t>
  </si>
  <si>
    <t>Dimorphism and hydrocarbon metabolism in Yarrowialipolyticavar Indica</t>
  </si>
  <si>
    <t>Snehal V. Kulkarni</t>
  </si>
  <si>
    <t>Archives of Microbiology </t>
  </si>
  <si>
    <t>0302-8933</t>
  </si>
  <si>
    <t>Biodegradation of Imidacloprid, the New Generation Neurotoxic insecticide.</t>
  </si>
  <si>
    <t>Nusarat  S. Shaikh, Snehal V. Kulkarni,  Ulfat I. Baig and Mansura S. Mulani</t>
  </si>
  <si>
    <t>International Journal of Innovative Research in Science, Engineering and Technology.</t>
  </si>
  <si>
    <t>Biosurfactant: Types, Detection Methods, Importance and Applications</t>
  </si>
  <si>
    <t>JaspalKaur</t>
  </si>
  <si>
    <t>Indian J. Microbiol Research</t>
  </si>
  <si>
    <t>2394-5478</t>
  </si>
  <si>
    <t>A re-sequencing program detects novel mutation within exon 13 of Janus Kinase 2 (JAK2) Gene in Indian population suffering from BCR/ABL negative myeloproliferative disorders.</t>
  </si>
  <si>
    <t>Pratap M. Mukhopadhyaya</t>
  </si>
  <si>
    <t>International Journal of Laboratory Hematology</t>
  </si>
  <si>
    <t>1751-5521</t>
  </si>
  <si>
    <t>Distinct geographical clustering of HIV-1 and a signature amino acid position 41 of the p24 Unveiled by gag variability in India</t>
  </si>
  <si>
    <t>Current HIV Research </t>
  </si>
  <si>
    <t>1873-4251</t>
  </si>
  <si>
    <t>Future in  Sociology: Doing Sociology with Choice</t>
  </si>
  <si>
    <t>Salma Aziz</t>
  </si>
  <si>
    <t>International Journal of Social Sciences and Arts(Contemporary Issues in Social Sciences, Languages and Literature)</t>
  </si>
  <si>
    <t>2278-8158  </t>
  </si>
  <si>
    <t>War on Terror: A Sociological Perspective</t>
  </si>
  <si>
    <t>21st Century World: Present Scenario and Challenges</t>
  </si>
  <si>
    <t>2250-0383 </t>
  </si>
  <si>
    <t>Mahatma Gandhi and Women Empowerment: Self Help Groups as a means to Women Empowerment</t>
  </si>
  <si>
    <t>Bhartachya Jadanghadnit mahatma Gandhi aani Dr. Babasaheb Ambedkar yanche yogdaan</t>
  </si>
  <si>
    <t>2250-038</t>
  </si>
  <si>
    <t>“Content Analysis- A method in social sciences”</t>
  </si>
  <si>
    <t>Shaikh Shafiya</t>
  </si>
  <si>
    <t>Recent Trends in Research Methodology in Social Sciences and Languages</t>
  </si>
  <si>
    <t xml:space="preserve">2319-4766 </t>
  </si>
  <si>
    <t>3.3.4-Sheet1</t>
  </si>
  <si>
    <t>3.3.4.xlsx</t>
  </si>
  <si>
    <t xml:space="preserve">3.4.6 Number of books and chapters in edited volumes / books published, and papers in national/international conference-proceedings per teacher during the last five years
(15)
</t>
  </si>
  <si>
    <t>3.3.5 Number of books and chapters in edited volumes / books published, and papers in national/international conference-proceedings per teacher during the last five years (6)</t>
  </si>
  <si>
    <t>Sl. No.</t>
  </si>
  <si>
    <t>Name of the teacher</t>
  </si>
  <si>
    <t>Title of the book/chapters  published</t>
  </si>
  <si>
    <t>Title of the paper</t>
  </si>
  <si>
    <t>Title of the proceedings of the conference</t>
  </si>
  <si>
    <t>Name of the conference</t>
  </si>
  <si>
    <t>National / international</t>
  </si>
  <si>
    <t>ISBN/ISSN number of the proceeding</t>
  </si>
  <si>
    <t xml:space="preserve">Affiliating Institute at the time of publication </t>
  </si>
  <si>
    <t>Name of the publisher</t>
  </si>
  <si>
    <t>Ms. Alifiya Jahagirdar</t>
  </si>
  <si>
    <t> </t>
  </si>
  <si>
    <t>An Overview of Artificial Neural Network Based Image Classification Techniques</t>
  </si>
  <si>
    <t>Proceeding of International Journal of Advances in Management, Technology and Engineering Science (IJAMTES)</t>
  </si>
  <si>
    <t>International Journal of Advances in Management, Technology and Engineering Science (IJAMTES) </t>
  </si>
  <si>
    <t>International</t>
  </si>
  <si>
    <t>Abeda Inamdar Senior College</t>
  </si>
  <si>
    <t>Choice College, Pune</t>
  </si>
  <si>
    <t>India and Its Neighbouring Country: Pakistan</t>
  </si>
  <si>
    <t>India’s Relation With  Neighbouring Countries</t>
  </si>
  <si>
    <t>National</t>
  </si>
  <si>
    <t>Sadhana Publications</t>
  </si>
  <si>
    <t>Study and Implementation of Edge Detection Techniques on Satellite Imagery Data</t>
  </si>
  <si>
    <t>Proceeding of International Conference on 
Perspectives of
Computer Confluence
With Sciences
 (ICPCCS12)</t>
  </si>
  <si>
    <t>International Conference on Perspectives ofComputer Confluence
With Sciences
(ICPCCS12)</t>
  </si>
  <si>
    <t>Wadia College, Pune</t>
  </si>
  <si>
    <t>Mr. Faiz kurne</t>
  </si>
  <si>
    <t xml:space="preserve">Study of Distributed Carbon Monoxide Gas Detection System Using Wireless Sensor Network on Field </t>
  </si>
  <si>
    <t xml:space="preserve">Proceeding of International Conference on Perspective of Computer Confluence With Sciences 2012 </t>
  </si>
  <si>
    <t>International Conference on Perspective of Computer Confluence With Sciences 2012</t>
  </si>
  <si>
    <t>Value Education in the 21st Century: A Sociological Perspective</t>
  </si>
  <si>
    <t>Need for Value Based Education in the 21st Century</t>
  </si>
  <si>
    <t>9788192241425 </t>
  </si>
  <si>
    <t>Aadhar Publication, Poona College</t>
  </si>
  <si>
    <t>A Study of Dropout Issues Among Muslim Children in Pune City</t>
  </si>
  <si>
    <t xml:space="preserve">Empowering Women in Higher Education Institutions </t>
  </si>
  <si>
    <t>Empowering Women in Higher Education Institutions  </t>
  </si>
  <si>
    <t>9788192856414 </t>
  </si>
  <si>
    <t>Modern College, Ganeshkhind, Pune</t>
  </si>
  <si>
    <t>Dr. Ketki Bhosale</t>
  </si>
  <si>
    <t>Hakikat Ani Jatayu Wa Jaatvan Ya Kadambaritil Dalit Jeevanacha Vedh</t>
  </si>
  <si>
    <t>Marathi Dalit Gramin Kadambari Tulna </t>
  </si>
  <si>
    <t>Pra. AvinashBhaskarshlake, Pune</t>
  </si>
  <si>
    <t xml:space="preserve">Dr. Devipriya R. Majumder </t>
  </si>
  <si>
    <t>Antimicrobial and Antiplasmid Activity of Essential Oils</t>
  </si>
  <si>
    <t>Environment Observer</t>
  </si>
  <si>
    <t>Current Trends in Science and Technology</t>
  </si>
  <si>
    <t>Society For Environment Education Research and Management</t>
  </si>
  <si>
    <t>Application of Research Methodology</t>
  </si>
  <si>
    <t>Research and Research Methodology in Commerce and Social Sciences</t>
  </si>
  <si>
    <t>National Level Seminar on Research and Research Methodology in Commerce and Social Sciences</t>
  </si>
  <si>
    <t>Shahu College-Pune</t>
  </si>
  <si>
    <t>Dr. Devipriya R. Majumder</t>
  </si>
  <si>
    <t>Biofilm: Interaction Between Bacteria and Fungi</t>
  </si>
  <si>
    <t>Mayur Gaikwad</t>
  </si>
  <si>
    <t>Dr. A. P. J. Abdul Kalam Visionary Leader</t>
  </si>
  <si>
    <t>Political Thinkers in Muslim Society and Role of Administration for the Upliftmentof Muslim Society</t>
  </si>
  <si>
    <t xml:space="preserve">National Level Seminar on  Role of Muslim Leaders </t>
  </si>
  <si>
    <t>Sankalpprakashan,Latur</t>
  </si>
  <si>
    <t>Ms. Shabana Shaikh</t>
  </si>
  <si>
    <t>Dr.Zakir Hussain</t>
  </si>
  <si>
    <t>National Level Seminar on  Role of Muslim Leaders</t>
  </si>
  <si>
    <t>Ms. MisbahAnsari</t>
  </si>
  <si>
    <t>Exploring Indirect Speech Acts in Mahesh Dattani’s Dance Like A Man</t>
  </si>
  <si>
    <t>Conference Proceedings on the Theatre of Mahesh Dattani</t>
  </si>
  <si>
    <t>The Theatre of Mahesh Dattani</t>
  </si>
  <si>
    <t xml:space="preserve">National </t>
  </si>
  <si>
    <t xml:space="preserve">St. Mira’s College, Pune </t>
  </si>
  <si>
    <t>Ms. Jamila Patanwala</t>
  </si>
  <si>
    <t>Gender Stereotyping in Mahesh Dattani’s Dance Like A Man</t>
  </si>
  <si>
    <t>St. Mira’s College, Pune</t>
  </si>
  <si>
    <t>Research Design</t>
  </si>
  <si>
    <t>Research and Research Methodology Used in Commerce and Social Sciences</t>
  </si>
  <si>
    <t>Sir Sayyed Ahmad Khan</t>
  </si>
  <si>
    <t>Sankalpprakashan, Latur</t>
  </si>
  <si>
    <t>Mr. Mayur Gaikwad</t>
  </si>
  <si>
    <t>Techniques of Data Collection</t>
  </si>
  <si>
    <t>Techniques of Research Methodology</t>
  </si>
  <si>
    <t>Two Day National Seminar on Techniques of Research Methodology</t>
  </si>
  <si>
    <t>Shahu College, Pune</t>
  </si>
  <si>
    <t>Techniques of Report Writing</t>
  </si>
  <si>
    <t xml:space="preserve">National Seminar on Techniques of Research Methodology </t>
  </si>
  <si>
    <t>Dr. Sangeeta Wakchaure</t>
  </si>
  <si>
    <t>Traditional and Recreational Games in India</t>
  </si>
  <si>
    <t>Conference Proceeding of A National Conference on Women Empowerment</t>
  </si>
  <si>
    <t>National Conference on Women Empowerment</t>
  </si>
  <si>
    <t>Smt. PushpatiHirayMahilaMahavidyalaya, Malegaon</t>
  </si>
  <si>
    <t>Dr.  Ketki Bhosale</t>
  </si>
  <si>
    <t>Marathitil Muslim Atmacharitre-EkAvlokan </t>
  </si>
  <si>
    <t>Muslim Sahityikanche Marathi SahityalaYogdan</t>
  </si>
  <si>
    <t>Pra. LhanGappu,SubhanCho, Latur</t>
  </si>
  <si>
    <t>Dr.  Ketki Bhosal</t>
  </si>
  <si>
    <t>Muslim Atmacharitratil Stree Samvedana</t>
  </si>
  <si>
    <t>BharatiyaAtmacharitratilStreeSamvedana</t>
  </si>
  <si>
    <t>Sri SidhivinayakMahilaMahaVidyalay,Pune</t>
  </si>
  <si>
    <t>Global Financial Crisis Impact on Islamic Banking</t>
  </si>
  <si>
    <t>Proceedings of National Seminar on Emerging Trends in Banking and Finance in India</t>
  </si>
  <si>
    <t>Emerging Trends in Banking and Finance in India</t>
  </si>
  <si>
    <t>National Seminar</t>
  </si>
  <si>
    <t>9789389965490 </t>
  </si>
  <si>
    <t>Poona College</t>
  </si>
  <si>
    <t>Higher Education For Women: A Comparative Study of Muslim Mother and Their Daughters in Pune City</t>
  </si>
  <si>
    <t>39 All India Sociological Conference  </t>
  </si>
  <si>
    <t>39th All India Sociological Conference  </t>
  </si>
  <si>
    <t>Karnataka Open University Mysore</t>
  </si>
  <si>
    <t>Ms. Bhosale</t>
  </si>
  <si>
    <t>A Novel Green Synthetic Approach and Antimicrobial Activity of Aluminium Nanoparticles</t>
  </si>
  <si>
    <t>Proceeding of National ConferenceonAdvances in Chemical Sciences With Special Reference to Molecular Spectroscopy, Material Science and Organic Electronics </t>
  </si>
  <si>
    <t>National ConferenceonAdvances in Chemical Sciences With Special Reference to Molecular Spectroscopy, Material Science and Organic Electronics[NCACS-2014]</t>
  </si>
  <si>
    <t>Fergusson College, Pune</t>
  </si>
  <si>
    <t>Ms. Anjum Mokashi</t>
  </si>
  <si>
    <t>A Study on Data Warehousing and Olap</t>
  </si>
  <si>
    <t>Proceeding of National Conference on Challenging Research Areas in Computer Science and Information Technology</t>
  </si>
  <si>
    <t>National Conference on Challenging Research Areas in Computer Science and Information Technology,</t>
  </si>
  <si>
    <t>Abeda Inamdar Senior College, Pune</t>
  </si>
  <si>
    <t>Ms. Gausia Shaikh</t>
  </si>
  <si>
    <t>Analytical Study of Production Management System As I*I System</t>
  </si>
  <si>
    <t>National Conference on Challenging Research Areas in Computer Science and Information Technology</t>
  </si>
  <si>
    <t>Ms. Margaret Salve</t>
  </si>
  <si>
    <t>Comparative  Study of Programming Languages: C, C++ and Java</t>
  </si>
  <si>
    <t>Ms. ArchanaBansode</t>
  </si>
  <si>
    <t>Comparative Study of Network Topologies</t>
  </si>
  <si>
    <t>Ms. NameetaMarathe</t>
  </si>
  <si>
    <t>Contribution of Logic Based Languages in Real World </t>
  </si>
  <si>
    <t>National Conference on Challenging Research Areas in Computer Science And</t>
  </si>
  <si>
    <t>Democracy and Problem of Representation </t>
  </si>
  <si>
    <t>Maharashtra Political Science and Public Administration Conference (31st State Level Annual Conference) on Comparative Politics</t>
  </si>
  <si>
    <t>Maharashtra Political Science and Public Administration Conference (31st State Level Annual Conference)on Comparative Politics</t>
  </si>
  <si>
    <t>State</t>
  </si>
  <si>
    <t xml:space="preserve">9789383389414  </t>
  </si>
  <si>
    <t>B. Raghunath Arts, Commerce and Science College-Parbhani</t>
  </si>
  <si>
    <t>Democracy and Regionalism in Maharashtra</t>
  </si>
  <si>
    <t xml:space="preserve">Present Situation in Regional Political Parties of Maharashtra </t>
  </si>
  <si>
    <t>State Level Seminar on Present Situation in Regional Political Parties of Maharashtra</t>
  </si>
  <si>
    <t>Success Publication</t>
  </si>
  <si>
    <t>Mr. Faiz Kurne</t>
  </si>
  <si>
    <t>Design and Development of Practical E-Lab Using Discovery Set Up For First Year Electronics Students at UG Level</t>
  </si>
  <si>
    <t>Development and Assessment of Discovery Workstation As An Effective Tool in Skill Enhancement of Undergraduate Students</t>
  </si>
  <si>
    <t xml:space="preserve">Proceeding of National Conference on  Advances in Electronics and Its Interdisciplinary Applications  </t>
  </si>
  <si>
    <t xml:space="preserve">National Conference on  Advances in Electronics and Its Interdisciplinary Applications  </t>
  </si>
  <si>
    <t>Development of Slab For Conceptual Learning Through Circuit Simulation For Electronic Science Students at Undergraduate Level</t>
  </si>
  <si>
    <t>E-Commerce  A Study of Contemporary Trends Adopted by Indian Companies With Perspective to Online Marketing Strategies</t>
  </si>
  <si>
    <t>Challenging Research Areas in Computer Science and It</t>
  </si>
  <si>
    <t>National Conference OnChallenging Research Areas InComputer Science AndInformation Technology </t>
  </si>
  <si>
    <t>97893 83777006</t>
  </si>
  <si>
    <t>Educational Reform of Raja Ram Mohan Roy</t>
  </si>
  <si>
    <t>Makers of Modern India</t>
  </si>
  <si>
    <t>AbasahebGarware College, Pune</t>
  </si>
  <si>
    <t>Ms. Seema Nimbalkar</t>
  </si>
  <si>
    <t>Effective Data Pre-Processing Technique in Web Usage Mining</t>
  </si>
  <si>
    <t>Environmental Laws in India</t>
  </si>
  <si>
    <t>Environmental Education and Public Awareness</t>
  </si>
  <si>
    <t>National Seminar on Environmental Education and Public Awareness</t>
  </si>
  <si>
    <t>Shanti Prakashan, Nashik</t>
  </si>
  <si>
    <t>Globalization and Comparative Politics </t>
  </si>
  <si>
    <t xml:space="preserve">Maharashtra Political Science and Public Administration Conference (31st State Level Annual Conference)  </t>
  </si>
  <si>
    <t>B. Raghunath Arts, Commerce and Science College-Parbhani, ArunaPrakashan, Latur</t>
  </si>
  <si>
    <t>Ms. Farzana Shaikh</t>
  </si>
  <si>
    <t>Information Technology and Its Role in CRM</t>
  </si>
  <si>
    <t>Proceedings of Challenging Research Areas in Computer Science and It</t>
  </si>
  <si>
    <t>National Conference OnChallenging Research Areas InComputer Science AndInformation Technology</t>
  </si>
  <si>
    <t>AISC Computer Science Department</t>
  </si>
  <si>
    <t>Kipling’s Plain Tales From the Hills: A Depiction of Anglo Indian Life in Shimla</t>
  </si>
  <si>
    <t>Conference Proceedings of International Conference on English Language and Literature</t>
  </si>
  <si>
    <t xml:space="preserve">International Conference on English Language and Literature </t>
  </si>
  <si>
    <t xml:space="preserve">International </t>
  </si>
  <si>
    <t>Mudranik Technologies Pvt Ltd</t>
  </si>
  <si>
    <t>Dr. MuniraLokhandwala</t>
  </si>
  <si>
    <t>Mapping Indian English in the 21st Century</t>
  </si>
  <si>
    <t>Conference Proceedings of International Conference on English Language and Literature </t>
  </si>
  <si>
    <t>Mr. AneesPangal</t>
  </si>
  <si>
    <t>Molecular Docking of 2,6-Ditertiarybutyl-1,4-BenzoquinoneHydrazonesand Study of their Interaction with IsdH Protein  </t>
  </si>
  <si>
    <t>Proceedings of Advances in the Drug Design AndDiscovery (NCADDD)  </t>
  </si>
  <si>
    <t>Advances in the Drug Design AndDiscovery (NCADDD)  </t>
  </si>
  <si>
    <t>PoonaCollege, Pune</t>
  </si>
  <si>
    <t>Dr. M. G. Sayyed</t>
  </si>
  <si>
    <t>Physical Fitness of  Pre University College Boys Students in Pune, India</t>
  </si>
  <si>
    <t>Proceedings  of International Conference on Innovations, Changes and Challenges in Management, Engineering and Technology Innovative Challenges and Strategies in Commerce, Trade and Social Sciences</t>
  </si>
  <si>
    <t>International Conference on Innovations, Changes and Challenges in Management, Engineering and Technology Innovative Challenges and Strategies in Commerce, Trade and Social Sciences</t>
  </si>
  <si>
    <t>Jai Hind Education Society, Pune</t>
  </si>
  <si>
    <t>Political Aspects of Sustainable Development </t>
  </si>
  <si>
    <t>‘Sustainable Energy Development and Environment Systems’</t>
  </si>
  <si>
    <t>National Conference on ‘Sustainable Energy Development and Environment Systems’</t>
  </si>
  <si>
    <t>Success Publication-Pune</t>
  </si>
  <si>
    <t xml:space="preserve">Ms. Shakila </t>
  </si>
  <si>
    <t>Raspberry Pi - A New Revolution in the Programming Skill of the Young Programmers.</t>
  </si>
  <si>
    <t xml:space="preserve">Regional Political Parties in Maharashtra  </t>
  </si>
  <si>
    <t>Present Situation in Regional Political Parties of Maharashtra</t>
  </si>
  <si>
    <t>Ms. Uma Madje</t>
  </si>
  <si>
    <t>Review and Study of Network Security: Threats, Attacks and Security Measures</t>
  </si>
  <si>
    <t>National Conference on Challenging Research Areas in Computer Science and Information Technology,  </t>
  </si>
  <si>
    <t>Review On: Using Data Mining Techniques in Car Manufacturing Industry</t>
  </si>
  <si>
    <t xml:space="preserve">Solid Waste Management Awareness and Practises in Urban Pune </t>
  </si>
  <si>
    <t>Technique of Sampling in Research Design</t>
  </si>
  <si>
    <t>Technique of Research Methodology</t>
  </si>
  <si>
    <t>Sri ShahuMandirMahaVidyalya</t>
  </si>
  <si>
    <t>Ms. Irfana Patel</t>
  </si>
  <si>
    <t>The Impact of ICT in Education</t>
  </si>
  <si>
    <t>Dr.  Shaila Bootwala </t>
  </si>
  <si>
    <t>A Comparative Analysis of Companies Act 2013 With Companies Act 1956</t>
  </si>
  <si>
    <t>A Compilation of Research Paper Presented in National Seminar on the New Companies Act 2013   </t>
  </si>
  <si>
    <t>National Conference on TheNew Companies Act 2013 </t>
  </si>
  <si>
    <t>89383777013 </t>
  </si>
  <si>
    <t>Mr. .L. K. Singh</t>
  </si>
  <si>
    <t>A Comparative Analysis of FDI in BRICS Nations </t>
  </si>
  <si>
    <t>Role of BRICS Banking in International Trade and Rural Development</t>
  </si>
  <si>
    <t>National  Conference on BRICS Banking in International Trade and Rural Development</t>
  </si>
  <si>
    <t>B. D. Kale VidayalayaGhodegaon</t>
  </si>
  <si>
    <t>Ms. ShaheenPatel</t>
  </si>
  <si>
    <t>A Historical Figure Transformed Into A Shavian Superwoman: Shaw’s St. Joan</t>
  </si>
  <si>
    <t>International Journal of Multidisciplinary Research </t>
  </si>
  <si>
    <t>International Conference on Modern Languages, Teaching and Education</t>
  </si>
  <si>
    <t xml:space="preserve">Jai Hind Education Society, Pune </t>
  </si>
  <si>
    <t>A Study of Challenges and Opportunities Before Indian Retail Industry </t>
  </si>
  <si>
    <t>A Compilation of Research Paper Presented in National Seminar on Innovative Trends in Commerce and Economics to Tackle the Competitive Global Environment Organized</t>
  </si>
  <si>
    <t>Innovative Trends in Commerce and Economics to Tackle the Competitive Global Environment</t>
  </si>
  <si>
    <t>A Study of Traditional New Innovative CSR Practices in India and Amendment By Companies Act 2013</t>
  </si>
  <si>
    <t>89383777020 </t>
  </si>
  <si>
    <t>Dr.  Shaila Bootwala</t>
  </si>
  <si>
    <t>Advance Tax Payments and Its Interest Provisions For Non-Payment Affecting Tax Payment in India  </t>
  </si>
  <si>
    <t>A Compilation of Research Paper Presented in National Seminar on the New Companies Act 2013</t>
  </si>
  <si>
    <t>National Conference on theNew Companies Act 2013 </t>
  </si>
  <si>
    <t xml:space="preserve">Dr. M. G. Mulla  </t>
  </si>
  <si>
    <t>An Analytical Study of Amendment Act the Provision of Company Act, and Its Impact on Business</t>
  </si>
  <si>
    <t>The New Companies Act 2013</t>
  </si>
  <si>
    <t>Ms. Shahana Khan</t>
  </si>
  <si>
    <t>Angel Investing: An Alternative Form of Investment For Start Ups</t>
  </si>
  <si>
    <t xml:space="preserve">A Compilation of Research Paper Presented in National Seminar on Innovative Trends in Commerce and Economics to Tackle the Competitive Global Environment </t>
  </si>
  <si>
    <t>Dr. Rahul More</t>
  </si>
  <si>
    <t>Changing Trends in Banking Sector: A Case Study of Cosmos Co-Op Bank</t>
  </si>
  <si>
    <t>8938377702 0</t>
  </si>
  <si>
    <t>Companies Act 2013 CSRP: It’s Impact on Society and Business</t>
  </si>
  <si>
    <t>Mr. L. K. Singh</t>
  </si>
  <si>
    <t>Comparative Analysis of Companies Act 2013 With Companies Act 1956     </t>
  </si>
  <si>
    <t>Proceeding of National Seminar on the New Companies Act 2013</t>
  </si>
  <si>
    <t>National Seminar on the New Companies Act 2013</t>
  </si>
  <si>
    <t>Dr. Shaila Bootwala </t>
  </si>
  <si>
    <t>CorporateRestructuring</t>
  </si>
  <si>
    <t xml:space="preserve">Ms. Shaikh Farzana V. </t>
  </si>
  <si>
    <t>A Study on CustomerRelationship Management Practices in Selected  Organized Retail Stores in Pune City</t>
  </si>
  <si>
    <t>National Conference on Emerging Trends in Business Paradigm</t>
  </si>
  <si>
    <t>S. P. College, Pune</t>
  </si>
  <si>
    <t>Customer Relationship Management : A Key to Organisational Survival With Reference to Retail Industries in Pune City</t>
  </si>
  <si>
    <t>Conference Proceeding of  National Conference on Commerce and Management in 21st Century</t>
  </si>
  <si>
    <t>Commerce and Management in 21st  Century</t>
  </si>
  <si>
    <t xml:space="preserve">9789384916602  </t>
  </si>
  <si>
    <t>Bhartiya Jain Sanghtana’s Arts, Science and Commerce College Wagholi</t>
  </si>
  <si>
    <t xml:space="preserve">E-Commerce: Trends and Prospects </t>
  </si>
  <si>
    <t>E-Tailing Boom Impact on Retailing        </t>
  </si>
  <si>
    <t>A Compilation of Research Paper Presented in National Seminar on Innovative Trends in Commerce and Economics to Tackle the Competitive Global Environment</t>
  </si>
  <si>
    <t>Facts of Foreign Direct Investment </t>
  </si>
  <si>
    <t>The New Companies Act 2013  </t>
  </si>
  <si>
    <t>Foreign Direct Investment in India: Trend and Direction Analysis</t>
  </si>
  <si>
    <t>Proceedings of National Seminar on Impact of FDIon Economic Development of India Organized</t>
  </si>
  <si>
    <t>Impact of FDIon Economic Development of India</t>
  </si>
  <si>
    <t>9788192332413 </t>
  </si>
  <si>
    <t>Fungi: An Ideal Biotransformation Model For   Mimicking Mammalian Drug   Metabolism</t>
  </si>
  <si>
    <t>Proceedings of National Conference on ‘Innovative Ideas and Research in Life Sciences For Sustainable Development</t>
  </si>
  <si>
    <t>National Conference on ‘Innovative Ideas and Research in Life Sciences For Sustainable Development</t>
  </si>
  <si>
    <t>NowrosjeeWadia College, Pune </t>
  </si>
  <si>
    <t>General Knowledge About the Sports and Specific Game of the Players FromThe Azam Sports Academy   </t>
  </si>
  <si>
    <t>Proceeding of National Conference 2015 on Trends, Issues and Future of Physical Education and Sports</t>
  </si>
  <si>
    <t>National Conference 2015 on Trends, Issues and Future of Physical Education and Sports</t>
  </si>
  <si>
    <t>M.M’S ChandrashekarAgashe College of Physical Education, Pune</t>
  </si>
  <si>
    <t>Hindi Kahaniyon Mein StreeVimarsh</t>
  </si>
  <si>
    <t>Proceedings of Hindi Katha Sahitya Mein StreeEvamAdivasiVimarsh </t>
  </si>
  <si>
    <t>Hindi Katha Sahitya Mein StreeevamAdivasiVimarsh </t>
  </si>
  <si>
    <t>Poona College Camp, Pune</t>
  </si>
  <si>
    <t>Human Rights Education For Teacher’s and Education.</t>
  </si>
  <si>
    <t xml:space="preserve">Human Rights: Various Aspects  </t>
  </si>
  <si>
    <t xml:space="preserve">State Level Seminar on Human Rights: Various Aspects  </t>
  </si>
  <si>
    <t>BaburaojiGholap College, Pune</t>
  </si>
  <si>
    <t>Dr. Shaila Bootwalla</t>
  </si>
  <si>
    <t xml:space="preserve">Humanitarian Logistics :Special Reference to Flood in Tamil Nadu </t>
  </si>
  <si>
    <t>Dr. I. H. Zahid</t>
  </si>
  <si>
    <t>Hydroponic Cultivation and Impact of Climate on the Growth of Sweet Pepper (Capcisum Annum L.)</t>
  </si>
  <si>
    <t xml:space="preserve">Proceedings ofEthical Prospects : Economy, Society and Environment </t>
  </si>
  <si>
    <t xml:space="preserve">Ethical Prospects: Economy, Society and Environment </t>
  </si>
  <si>
    <t>University of Mumbai, Mumbai </t>
  </si>
  <si>
    <t>Ms. Farzana</t>
  </si>
  <si>
    <t>Impact of FDI on Organised Retail Sector in India</t>
  </si>
  <si>
    <t>Conference Proceeding of National Conference on Impact of FDIon Economic Development of  India</t>
  </si>
  <si>
    <t xml:space="preserve">9788192332413  </t>
  </si>
  <si>
    <t>Sinhgad College  of Commerce , Pune</t>
  </si>
  <si>
    <t>Impact of New Companies Act 2013 on Small and Medium Companies</t>
  </si>
  <si>
    <t>A Compilation of Research Paper Presented in National Seminar on the New Companies Act 2013  </t>
  </si>
  <si>
    <t>Importance For Interdisciplinary Studies in Social Sciences</t>
  </si>
  <si>
    <t>Interdisciplinary Approach To Research and Teaching in Social Sciences</t>
  </si>
  <si>
    <t>Interdisciplinary Approach to Research and Teaching in Social Sciences</t>
  </si>
  <si>
    <t>9788192601137 </t>
  </si>
  <si>
    <t>St. Mira’s College For Girls</t>
  </si>
  <si>
    <t>International  Law and Terrorism</t>
  </si>
  <si>
    <t>Terrorism: A Challenge Before Human Rights  </t>
  </si>
  <si>
    <t>International Conference on Terrorism: A Challenge Before Human Rights  </t>
  </si>
  <si>
    <t xml:space="preserve">2015  </t>
  </si>
  <si>
    <t>S.N.Arts,D.J.M Commerce and BNS Science College, Sangamner</t>
  </si>
  <si>
    <t>Dr. Jayshree Upadhye</t>
  </si>
  <si>
    <t>Is India on The Verge ofMovingFrom Cash to A Cashless Economy?</t>
  </si>
  <si>
    <t>8938377702  0</t>
  </si>
  <si>
    <t>Islamic Financial Instruments: Innovative and Effective Solution to Small and Medium Enterprise Financial Need </t>
  </si>
  <si>
    <t>Major Changes in New Form 3CD </t>
  </si>
  <si>
    <t>A Compilation of Research Paper Presented in National Seminar on Innovative Trends in Commerce and Economics to Tackle the Competitive Global Environment Organized   </t>
  </si>
  <si>
    <t>Ms. Farzana Shaikh Valiuddin</t>
  </si>
  <si>
    <t>Make in India- Challenges and Opportunities  </t>
  </si>
  <si>
    <t>Conference Proceedings of National Conference Titled Innovative Trends in Commerce and Economics to Tackle the Competitive Global Environment</t>
  </si>
  <si>
    <t>Ms. Mukta Mane</t>
  </si>
  <si>
    <t>Medical Tourism in India  </t>
  </si>
  <si>
    <t>Nation, Race and Class in Rudyard Kipling’s Jungle Books</t>
  </si>
  <si>
    <t>International Journal of Multidisciplinary Research</t>
  </si>
  <si>
    <t xml:space="preserve">International Trends in English Language and Literature </t>
  </si>
  <si>
    <t>Penetration of E-Commerce in India </t>
  </si>
  <si>
    <t>Role of BRICS in the National Development of Participating Nation Especially in the Area of Industrial and Service Sector</t>
  </si>
  <si>
    <t>Role of BRICS in International Trade and Rural Development</t>
  </si>
  <si>
    <t>9789384916893 </t>
  </si>
  <si>
    <t>B. P. Kale</t>
  </si>
  <si>
    <t xml:space="preserve">Political Aspects of Terrorism  </t>
  </si>
  <si>
    <t>Terrorism: A Challenge Before Human Rights</t>
  </si>
  <si>
    <t>International Conference on Interdisciplinary on Terrorism: A Challenge Before Human Rights   </t>
  </si>
  <si>
    <t xml:space="preserve"> 2015  </t>
  </si>
  <si>
    <t>Sadhana Publisher-Parbhani </t>
  </si>
  <si>
    <t>Problem and Solution of Infrastructure in Pune City</t>
  </si>
  <si>
    <t>Proceedings of National Conference on Commerce and Management in 21st Century</t>
  </si>
  <si>
    <t>Commerce and Management in 21st Century</t>
  </si>
  <si>
    <t>BJS College of Arts , Science and Commerce, Wagholi , Pune</t>
  </si>
  <si>
    <t>Provisions Related to Pvt Limited Companies Under Companies Act 2013</t>
  </si>
  <si>
    <t>Role of BRICSin the National Development of Participating Nation</t>
  </si>
  <si>
    <t xml:space="preserve">Role of BRICSin the National Development of Participating Nation Especially in the Area of Industrial and Service Sector </t>
  </si>
  <si>
    <t>9789384916909 </t>
  </si>
  <si>
    <t>Shree Maratha Society S. B.B. Alias</t>
  </si>
  <si>
    <t>Role of Monetary Policy in Indian Economy</t>
  </si>
  <si>
    <t>Published in the Proceedings of National Seminar on Monetary Policy in the Present Context in India</t>
  </si>
  <si>
    <t>Monetary Policy in the Present Context in India</t>
  </si>
  <si>
    <t>9788192709338 </t>
  </si>
  <si>
    <t>Spirit of Human Rights and the Indian Constitution</t>
  </si>
  <si>
    <t>Human Rights: Various Aspects  </t>
  </si>
  <si>
    <t xml:space="preserve">State Level Seminar on Human Rights: Various Aspects </t>
  </si>
  <si>
    <t>BaburaojiGholap College, Sanghvi, Pune</t>
  </si>
  <si>
    <t>Ms. Snehal Bhosale</t>
  </si>
  <si>
    <t>Tejaswini Maharashtra Rural Women Empowerment Program:A Study</t>
  </si>
  <si>
    <t>Innovative Trends in Commerce and Economics to Tackle the Competitive Global Environment  </t>
  </si>
  <si>
    <t>2015  </t>
  </si>
  <si>
    <t>978931546 925</t>
  </si>
  <si>
    <t>The Amul Butter  Advertisements: A Study of the Text, Subtext and Context</t>
  </si>
  <si>
    <t>International Trends in English Language and Literature</t>
  </si>
  <si>
    <t>The New Companies Act :  2013 A Study of Amendments to the Provisions Related to Auditors of Companies Act 2013</t>
  </si>
  <si>
    <t>National Conferenceon TheNew Companies Act 2013 </t>
  </si>
  <si>
    <t>The New Companies Act 2013:The Role of Independent Directors</t>
  </si>
  <si>
    <t>A Compilation of Research Paper Presented in National Seminar on the New Companies Act 2013 </t>
  </si>
  <si>
    <t>Mr. Anil Dattaraya Zende</t>
  </si>
  <si>
    <t xml:space="preserve">To Study the Consumer Preference About Fast Food Products in Pune City. </t>
  </si>
  <si>
    <t>Ms. Shirin Naz Shaikh</t>
  </si>
  <si>
    <t>Trends in Human Resource Management Practices Adopted in Minority Managed Educational Institution   </t>
  </si>
  <si>
    <t>Innovative Trends in Commerce and Economics to Tackle the Competitive  Global Environment</t>
  </si>
  <si>
    <t xml:space="preserve">Innovative Trends in Commerce and Economics to Tackle the Competitive  Global Environment </t>
  </si>
  <si>
    <t>National Level </t>
  </si>
  <si>
    <t xml:space="preserve">Trends in Online Marketing –Current and Future Prospects </t>
  </si>
  <si>
    <t>Uses of Plants in Traditional Medicine in Gautala Sanctuary of Aurangabad District, Maharashtra, India.</t>
  </si>
  <si>
    <t>Proceedings of 7th International Congress of Environmental Research, Bangalore </t>
  </si>
  <si>
    <t>7th International Congress of Environmental Research, Bangalore</t>
  </si>
  <si>
    <t>Journal of Medicinal Chemistry and Drug Discovery</t>
  </si>
  <si>
    <t>Vishal Bharadwaj’s Film Trilogy – An Interpretation of Shakespeare’s Macbeth, Othello and Hamlet</t>
  </si>
  <si>
    <t>International Journal of Business, Management and Social Sciences (IJBMSS) </t>
  </si>
  <si>
    <t xml:space="preserve">International Research Conference </t>
  </si>
  <si>
    <t> 22497463</t>
  </si>
  <si>
    <t xml:space="preserve">Faculty of Social Science, SRINAKHARINWIRAT University Bangkok </t>
  </si>
  <si>
    <t>A Study of Skill Development and Its Impacts</t>
  </si>
  <si>
    <t>Conference Proceeding of National Conference on Commerce and Management in 21st Century</t>
  </si>
  <si>
    <t>National Conference on Commerce and Management in 21st Century</t>
  </si>
  <si>
    <t>BJS Arts, Science and College of Commerce</t>
  </si>
  <si>
    <t>AajchyaYuvakAni Smart Phone</t>
  </si>
  <si>
    <t>Marathi BhashaMadhyamAniTantragyan-Navepravah      </t>
  </si>
  <si>
    <t>Seminar on Media and Technology.</t>
  </si>
  <si>
    <t xml:space="preserve">ShabdVaibhavPrakashan, Pune </t>
  </si>
  <si>
    <t>Ms. Parveen Shaikh</t>
  </si>
  <si>
    <t>21st Century India-A Gateway to Digitally Empowered Knowledge Economy</t>
  </si>
  <si>
    <t>State Level Seminar on  the Importance of E- Commerce For Promoting FMCG Marketing</t>
  </si>
  <si>
    <t>State Level</t>
  </si>
  <si>
    <t>Arihant College of Arts, Science and Commerce</t>
  </si>
  <si>
    <t>Dr. IshratShaikh</t>
  </si>
  <si>
    <t>A New AnoplocephalideaCestode (Cholodkovsky, 1902) of Genus MonieziaFrom OvisBharal From Aurangabad District, M.S ., India </t>
  </si>
  <si>
    <t>Proceedings of National  Seminar on Current Trends in Biodiversity Conservation and Climate Change</t>
  </si>
  <si>
    <t>National  Seminar on Current Trends in Biodiversity Conservation and Climate Change</t>
  </si>
  <si>
    <t xml:space="preserve">Asian Journal of Multidisciplinary Studies </t>
  </si>
  <si>
    <t>Ms. Ruksar Sharif</t>
  </si>
  <si>
    <t>A Study on New Face of Indian Banking System – Emerging Challenges and Opportunities</t>
  </si>
  <si>
    <t>Ms. Ruksar F. Sharif</t>
  </si>
  <si>
    <t>A Study on CSR – A Gateway to Swachh Bharat Abhiyan</t>
  </si>
  <si>
    <t>CSR: Issues, Challenges and Opportunities</t>
  </si>
  <si>
    <t>State Level Seminar</t>
  </si>
  <si>
    <t>Poona College of Arts, Science and Commerce</t>
  </si>
  <si>
    <t>A Study on CSR – As A Marketing Tool</t>
  </si>
  <si>
    <t>Poona College of Arts, Science and Commerce       </t>
  </si>
  <si>
    <t>A Study on Customer Relationship Management Practices in Selected Organized Retail Stores in Pune City  </t>
  </si>
  <si>
    <t>Conference Proceeding of Titled Emerging Trends in Business Paradigm</t>
  </si>
  <si>
    <t>Conference  on Emerging Trends in Business Paradigm</t>
  </si>
  <si>
    <t>S. P. College</t>
  </si>
  <si>
    <t>A Study on Ethics/Code of Conduct in Business World</t>
  </si>
  <si>
    <t>Recent Trends in Information Technology Management and Education</t>
  </si>
  <si>
    <t>Ms.. Ruksar F. Sharif</t>
  </si>
  <si>
    <t>A Study on Role of E Commerce in India</t>
  </si>
  <si>
    <t>National Conference</t>
  </si>
  <si>
    <t>A Study on Technological Innovation Made in Indian Banking Sector Changed Face of Banking</t>
  </si>
  <si>
    <t>Emerging Trends in Business Paradigm </t>
  </si>
  <si>
    <t>Emerging Trends in Business Paradigm</t>
  </si>
  <si>
    <t>Ms. Shinde Vijayalaxmi R.</t>
  </si>
  <si>
    <t>Analysis on the Outcomes of Paris Climate Change Summit: Its Effect on India</t>
  </si>
  <si>
    <t>Environmental Concerns and Sustainable Development: Issues and Challenges For India</t>
  </si>
  <si>
    <t>Poona College, Pune</t>
  </si>
  <si>
    <t>Mr. Mohsin Tamboli</t>
  </si>
  <si>
    <t>Bidirectional Hadoop Kafka Managing Messaging Bus</t>
  </si>
  <si>
    <t>Proceeding of Recent Trends in Information Technology Management and Education</t>
  </si>
  <si>
    <t>9789385526732 </t>
  </si>
  <si>
    <t>Dr.Salma Aziz</t>
  </si>
  <si>
    <t>Caste Among Indian Muslims and Its Utilization For Politics</t>
  </si>
  <si>
    <t>Caste and Politics</t>
  </si>
  <si>
    <t>Idol Publication, Pune</t>
  </si>
  <si>
    <t>Caste in State Politics in India</t>
  </si>
  <si>
    <t xml:space="preserve">Caste and Politics  </t>
  </si>
  <si>
    <t xml:space="preserve">National Seminar on Caste and Politics  </t>
  </si>
  <si>
    <t xml:space="preserve">2016  </t>
  </si>
  <si>
    <t>Idol Publications, Pune</t>
  </si>
  <si>
    <t>Challenges Before Democracy in India</t>
  </si>
  <si>
    <t xml:space="preserve">Democratic Values in Indian Politics </t>
  </si>
  <si>
    <t xml:space="preserve">One Day State Level Seminar on Democratic Values in Indian Politics </t>
  </si>
  <si>
    <t>2016 </t>
  </si>
  <si>
    <t>Bharat RatnaDr.BabasahebAmbedkar College, Pune</t>
  </si>
  <si>
    <t>Comparative Account of Carbon Pool Analysis of Urban Park and An Education Institute, Pune</t>
  </si>
  <si>
    <t>CTBC’s International Research Journal</t>
  </si>
  <si>
    <t>Environmental Systems and Sustainable Development</t>
  </si>
  <si>
    <t>C.T. Bora College, Shirur</t>
  </si>
  <si>
    <t>Dr. Wahida  Shaikh</t>
  </si>
  <si>
    <t>Context of Judicial Activism in India</t>
  </si>
  <si>
    <t xml:space="preserve">Status of Judicial Activism in India  </t>
  </si>
  <si>
    <t xml:space="preserve">A Two Day National Level Seminar on Status of Judicial Activism in India  </t>
  </si>
  <si>
    <t>Shri Shiv Chhatrapati College, Junnar</t>
  </si>
  <si>
    <t>Economic Change: A Brief Review of Literature</t>
  </si>
  <si>
    <t>Management Perspectives the Changing Socio –Economic Environment: Vision and Challenges</t>
  </si>
  <si>
    <t>Anekant Institute of Management</t>
  </si>
  <si>
    <t>Educational Rights of Muslim Women in Islam and in Practice: A Sociological Perspective </t>
  </si>
  <si>
    <t>Globalization and Its Impact on Human Rights</t>
  </si>
  <si>
    <t>9789383870387 </t>
  </si>
  <si>
    <t>Ahmadnagr College, Ahmadnagar</t>
  </si>
  <si>
    <t>Ms. Shaikh Mehjabeen Yusuf</t>
  </si>
  <si>
    <t>Ekiswin Sadi Mein Urdu Novel</t>
  </si>
  <si>
    <t>Contemporary Urdu Fiction in 21st Century </t>
  </si>
  <si>
    <t>Metro Printers</t>
  </si>
  <si>
    <t>Mr. Khalid Arshad</t>
  </si>
  <si>
    <t>Entry of Non-Pharma Companies Into Healthcare Business Due to Influence of It Industry</t>
  </si>
  <si>
    <t>Proceeding of 3rd  National Conference on Data Mining and ICT(NCDM 2015-2016)</t>
  </si>
  <si>
    <t>3rd  National Conference on Data Mining and ICT(NCDM 2015-2016)</t>
  </si>
  <si>
    <t xml:space="preserve">Farmers’ Suicides in India </t>
  </si>
  <si>
    <t xml:space="preserve">National Seminar on Farmers’ Suicides in India </t>
  </si>
  <si>
    <t>Gandhi As An Icon: A Study in Context of Public Rhetoric </t>
  </si>
  <si>
    <t xml:space="preserve">Journal of Asian Review of Public Affairs and Policy(ARPAP) Khaonkaen Journal, Thailand </t>
  </si>
  <si>
    <t>12th International Conference on Humanities and Social Sciences</t>
  </si>
  <si>
    <t xml:space="preserve">Department of Public Education, Khaonkaen University, Khaonkaen, Thailand </t>
  </si>
  <si>
    <t>Gender Inequality and Ideology</t>
  </si>
  <si>
    <t>Proceedings of State Level Seminar on Sociology of Gender Sciences</t>
  </si>
  <si>
    <t>State Level Seminar on Sociology of Gender</t>
  </si>
  <si>
    <t>Success Publication -Pune</t>
  </si>
  <si>
    <t>Gender Issues in Economy and Polity in India</t>
  </si>
  <si>
    <t>Proceedings of State Level Seminar on Sociology of Gender</t>
  </si>
  <si>
    <t>Green Bonds: An Emerging Solution to Combat ClimateChange For Green Future   </t>
  </si>
  <si>
    <t>Proceedings of FESEM 2016</t>
  </si>
  <si>
    <t>Functional Eco-Friendly Smart Emerging Materials</t>
  </si>
  <si>
    <t>PDEA’s Baburaojigholap College, Sangvi, Pune</t>
  </si>
  <si>
    <t>Indian Agriculture Problems and Prospect</t>
  </si>
  <si>
    <t>Farmer’s Suicides in India</t>
  </si>
  <si>
    <t>National Seminar on ‘Farmers’ Suicides in India</t>
  </si>
  <si>
    <t>Inter-Disciplinarity in Political Science</t>
  </si>
  <si>
    <t>Recent Trends in Social Sciences</t>
  </si>
  <si>
    <t>National Seminar on Recent Trends in Social Sciences</t>
  </si>
  <si>
    <t>Ms. Shinde Vijayalaxmi</t>
  </si>
  <si>
    <t>Islam and Environment</t>
  </si>
  <si>
    <t>Religion and Environment With Special Reference to Jainism</t>
  </si>
  <si>
    <t>Shivaji University, Kolhapur</t>
  </si>
  <si>
    <t>Islam and Human Rights For Women</t>
  </si>
  <si>
    <t xml:space="preserve">Globalization and Its Impact on Human Rights </t>
  </si>
  <si>
    <t xml:space="preserve">A Two Day Interdisciplinary  National Level Seminar on Globalization and Its Impact on Human Rights </t>
  </si>
  <si>
    <t>Ahmadnagar College, Ahmadnagar</t>
  </si>
  <si>
    <t>Dr. Ishrat Ansari</t>
  </si>
  <si>
    <t>Jacobi Sums and Cyclotomic Numbers of Order 14</t>
  </si>
  <si>
    <t>Proceedings of State Level Conference on Recent Trends in Mathematics and Its Applications</t>
  </si>
  <si>
    <t>State Level Conference on Recent Trends in Mathematics and Its Applications</t>
  </si>
  <si>
    <t>C. T. Bora College, Shirur</t>
  </si>
  <si>
    <t>Dr. MukulJoshi</t>
  </si>
  <si>
    <t>Just So Stories As Pourquoi Tales: An Assessment</t>
  </si>
  <si>
    <t xml:space="preserve">International Research Journal of Commerce, Business and Social Sciences </t>
  </si>
  <si>
    <t xml:space="preserve">International Convention on Modern Languages, Teaching and Education </t>
  </si>
  <si>
    <t>Mahatma Gandhi and Women Empowerment: Self Help Groups as a Means to Women Empowerment   </t>
  </si>
  <si>
    <t>International Multi-DisciplinaryResearchJournal Shodhankan </t>
  </si>
  <si>
    <t>Mahatma Gandhi and Women Empowerment</t>
  </si>
  <si>
    <t>International Seminar</t>
  </si>
  <si>
    <t>Prathamesh Prakashan, Pune</t>
  </si>
  <si>
    <t>Postmodernism in AmitavGhosh’s : The Shadow Lines</t>
  </si>
  <si>
    <t xml:space="preserve">International Conference on Modern Languages, Teaching and Education </t>
  </si>
  <si>
    <t>Proverbs: A Reflection of Our Linguistic Heritage</t>
  </si>
  <si>
    <t>International Convention on Modern Languages, Teaching and Education</t>
  </si>
  <si>
    <t>Regional Parties :New Challenges</t>
  </si>
  <si>
    <t>Role of Regional Parties of Maharashtra in State and National Politics</t>
  </si>
  <si>
    <t>State Level Seminar on Role of Regional Parties of Maharashtra in State and National Politics</t>
  </si>
  <si>
    <t>PadmashriVikhePatil College of Arts, Science and Commerce,Parvanagr</t>
  </si>
  <si>
    <t xml:space="preserve">Secularism and Politics in India  </t>
  </si>
  <si>
    <t>BharatRatnaDr.BabasahebAmbedkarCollege, Pune</t>
  </si>
  <si>
    <t>Ms. Mehak Bhatia</t>
  </si>
  <si>
    <t>The  Importance of E-Commerce For Banking FMCG Marketing</t>
  </si>
  <si>
    <t>21st Century India A Gateway to Digitally Empowered Knowledge Economy</t>
  </si>
  <si>
    <t>Arihant College, Pune</t>
  </si>
  <si>
    <t>The Increasing Attacks on Democracy and Influence of World Power in Global Politics</t>
  </si>
  <si>
    <t xml:space="preserve">21st Century World: Present Scenario and Challenges </t>
  </si>
  <si>
    <t xml:space="preserve">A Two Day International Seminar on 21st Century World: Present Scenario and Challenges </t>
  </si>
  <si>
    <t>Pandit Jawaharlal Nehru Arts, Commerce and Science College-Aurangabad</t>
  </si>
  <si>
    <t>The Relationship Between Cast and Politics in India</t>
  </si>
  <si>
    <t xml:space="preserve">Caste and Politics </t>
  </si>
  <si>
    <t xml:space="preserve">National Seminar on Caste and Politics </t>
  </si>
  <si>
    <t>HutatmaRajguruMahavidyalaya, Rajgurunagar</t>
  </si>
  <si>
    <t>Ms. Erum Kazi</t>
  </si>
  <si>
    <t>Traditional Methods of Water Conservation in IndiaPaper  </t>
  </si>
  <si>
    <t>Proceedings of International Youth Conference 2016- Biodiversity, Water, Climate and Sustainable Development </t>
  </si>
  <si>
    <t>Biodiversity Water, Climate and Sustainable Development </t>
  </si>
  <si>
    <t>International  </t>
  </si>
  <si>
    <t>9788193064375 </t>
  </si>
  <si>
    <t>Terre Policy Centre</t>
  </si>
  <si>
    <t>Ms. Dalal Azmat Anwar</t>
  </si>
  <si>
    <t>Urdu Fiction Mein Dastanon Ki Riwayat</t>
  </si>
  <si>
    <t>Contemporary Urdu Fiction in 21st Century</t>
  </si>
  <si>
    <t>Sahityik, PatrakarAniSamajSudharak : Hamid Dalwai</t>
  </si>
  <si>
    <t>SamajSudharakanche Marathi SahityalaYogdan</t>
  </si>
  <si>
    <t>Sri SidhivinayakMahilaMahavidyalay,Pune</t>
  </si>
  <si>
    <t>Ms. Fatima Shaikh </t>
  </si>
  <si>
    <t>Online Analytical Processing Using Approximation Method For Pre-Aggregation Cube</t>
  </si>
  <si>
    <t>Proceeding of Contemporary Issues in Computer Science, Application and Technology</t>
  </si>
  <si>
    <t>Contemporary Issues in Computer Science, Application and Technology</t>
  </si>
  <si>
    <t>The Role of Messaging Bus in Strategies of Business Development by Hadoop Kafka</t>
  </si>
  <si>
    <t>Proceeding of ContemporaryManagementPractices ForBusiness Development</t>
  </si>
  <si>
    <t>ContemporaryManagementPractices ForBusiness Development</t>
  </si>
  <si>
    <t>Mr. Salauddin Sajjan</t>
  </si>
  <si>
    <t>A Study of Knowledge Management and Information Technology For Development of E-Commerce     </t>
  </si>
  <si>
    <t>Proceeding of Role of Advanced Technology in Quality Enhancement</t>
  </si>
  <si>
    <t>Role of Advanced Technology in Quality Enhancement</t>
  </si>
  <si>
    <t>A Study of Link Analysis Web Structure Mining Research Tools</t>
  </si>
  <si>
    <t>Proceeding of Contemporary Issues in Computer Science Application and Technology</t>
  </si>
  <si>
    <t>Contemporary Issues in Computer Science Application and Technology</t>
  </si>
  <si>
    <t>A Study of Use of Artificial Intelligence in Day Today Life</t>
  </si>
  <si>
    <t>A Study of Yarn and Storm For Stream Processing in Hadoop Technology</t>
  </si>
  <si>
    <t>Proceeding of Recent Advances in Business Management ,Economics and It Technology</t>
  </si>
  <si>
    <t>Recent Advances in Business Management ,Economics and It Technology</t>
  </si>
  <si>
    <t>AKI’s Poona Institute of Management Sciences and Entrepreneurship, Pune</t>
  </si>
  <si>
    <t>Mr. KhalidArshad</t>
  </si>
  <si>
    <t>A Study to Understand the Correlation Between Per Capita Income and Mobile Internet Usage in India</t>
  </si>
  <si>
    <t>Proceeding of Cosmos Journal</t>
  </si>
  <si>
    <t>Cosmos Journal</t>
  </si>
  <si>
    <t>Abdul Bismillah Ke Kahani Sahitya Mein Samsamiyik Bodha</t>
  </si>
  <si>
    <t>International Journal of Social Sciences and Arts</t>
  </si>
  <si>
    <t>Contemporary Issues in Social Sciences, Language and Literature           </t>
  </si>
  <si>
    <t>An Overview of Change in CSR Investment in India By Domestic and Foreign Pharmaceutical Companies With Effect to the Companies Act 2013</t>
  </si>
  <si>
    <t>Proceeding of International Journal of Management Studies</t>
  </si>
  <si>
    <t>International Journal of Management Studies</t>
  </si>
  <si>
    <t>Universiti Utara Malaysia Press</t>
  </si>
  <si>
    <t>Awakening Among the Muslims and the Aligarh Movement</t>
  </si>
  <si>
    <t xml:space="preserve">Social and Cultural Transformation Through Ages </t>
  </si>
  <si>
    <t xml:space="preserve"> State Level </t>
  </si>
  <si>
    <t>P.E. Society Publication</t>
  </si>
  <si>
    <t>Awareness and Practises of Youth in Swachh Bharat Abhiyan- A Stastitical Study</t>
  </si>
  <si>
    <t>Proceedings of A Role of Youth in Swachh Bharat Abhiyan</t>
  </si>
  <si>
    <t>A Role of Youth in Swachh Bharat Abhiyan</t>
  </si>
  <si>
    <t>Gender Inequality and Sports: A Sociological Study</t>
  </si>
  <si>
    <t>Sociology of Gender</t>
  </si>
  <si>
    <t>Ms. Shaikh Heena Kausar</t>
  </si>
  <si>
    <t>Gender Issues and Media</t>
  </si>
  <si>
    <t>Poona College, Pune, Pune</t>
  </si>
  <si>
    <t>Dr. I.  H. Zahid</t>
  </si>
  <si>
    <t>Green Remedies for the Treatment of Kidney Stones in Aurangabad (Ms).</t>
  </si>
  <si>
    <t>Proceedings of National Conference on Advances in Life Science and Human Welfare.</t>
  </si>
  <si>
    <t xml:space="preserve">Advances in Life Science and Human Welfare, </t>
  </si>
  <si>
    <t>Dr.RafiqZakaria College for Women, Aurangabad.</t>
  </si>
  <si>
    <t>Ms. DalalAzmat Anwar  </t>
  </si>
  <si>
    <t>Hali O ShiblikaTanqeediShaoor</t>
  </si>
  <si>
    <t>Urdu AdabKeGauhar-E- NayabHaliAurShibli</t>
  </si>
  <si>
    <t>HaliAurShibli Ki Nasr Nigari</t>
  </si>
  <si>
    <t>Islam and Globalization</t>
  </si>
  <si>
    <t>Social and Cultural Transformation Through Ages</t>
  </si>
  <si>
    <t>Islamic Ideology  and Gender</t>
  </si>
  <si>
    <t xml:space="preserve">Poona College, Pune </t>
  </si>
  <si>
    <t>Mass Media and Socio-Cultural Transformation in Family </t>
  </si>
  <si>
    <t>Review: Public Transportation System in India   </t>
  </si>
  <si>
    <t>Proceedings of International Conference on Contemporary Issues in Social Sciences, Languages and Literature</t>
  </si>
  <si>
    <t>International Conference on Contemporary Issues in Social Sciences, Languages and Literature</t>
  </si>
  <si>
    <t>2017 </t>
  </si>
  <si>
    <t>22788158 </t>
  </si>
  <si>
    <t>Ms. Summaiya Tamboli</t>
  </si>
  <si>
    <t>Study of E-Commerce: A Real Established World With the Distributed Environment and Knowledge Management</t>
  </si>
  <si>
    <t>Proceeding of Recent Advances in Business Management, Economics and It Technology</t>
  </si>
  <si>
    <t>Recent Advances in Business Management, Economics and It Technology</t>
  </si>
  <si>
    <t>Ms. Farzana Nadaf</t>
  </si>
  <si>
    <t>Understanding Hyperlinks in Web Structure Mining and Page Ranking Algorithm</t>
  </si>
  <si>
    <t>Use of Data Mining Classification Algorithm to Identify Kidney Disease</t>
  </si>
  <si>
    <t>Proceeding of Contemporary Issues in Computer Science, Applications andTechnology</t>
  </si>
  <si>
    <t>Contemporary Issues in Computer Science, Applications and Technology</t>
  </si>
  <si>
    <t>I International</t>
  </si>
  <si>
    <t>2279-0489</t>
  </si>
  <si>
    <t>KhatunAtmacharitratilGraminJivanchitran</t>
  </si>
  <si>
    <t>GraminLekhikancheSahitya, Swaroop, VikasAniDisha.</t>
  </si>
  <si>
    <t>National Seminar GraminLekhikancheSahitya</t>
  </si>
  <si>
    <t>M.S. KakdeMahavidyalay, Baramati</t>
  </si>
  <si>
    <t>Ms. H. J. Siamwalla</t>
  </si>
  <si>
    <t>Scientiamanga International Book Series Vol 8, No. 2.Chapter Edited- Some Results on SmardancheGroupoids </t>
  </si>
  <si>
    <t>The Educational Publisher</t>
  </si>
  <si>
    <t>Dr. Devipriya R. Majumder         </t>
  </si>
  <si>
    <r>
      <t xml:space="preserve">Microbial Biotransformaton: L-Dopa Production Using A Novel Fungus </t>
    </r>
    <r>
      <rPr>
        <sz val="11"/>
        <color rgb="FF000000"/>
        <rFont val="Times New Roman"/>
        <family val="1"/>
      </rPr>
      <t>Penicillium Jensenii </t>
    </r>
  </si>
  <si>
    <t>Lambert Academic Publishing, Germany</t>
  </si>
  <si>
    <t>Dr. Snehal Kulkarni</t>
  </si>
  <si>
    <t>Microorganisms in Environmental Management: Microbesand Environment/Bioremediation of Petroleum Hydrocarbons in SoilChapter Edited 26, </t>
  </si>
  <si>
    <t>9789400722293 </t>
  </si>
  <si>
    <t>Springer </t>
  </si>
  <si>
    <t>Changing Scenario of Business andE-Commerce(Chapter in Edited Book) Changing Trends in Co-Operative Banking in Pune District</t>
  </si>
  <si>
    <t>Prashant Publication, Jalgaon</t>
  </si>
  <si>
    <t>Mathematical CombinAtoricsChapter SmardAnche SemiNormal SubGroupoids</t>
  </si>
  <si>
    <t>International Book Series</t>
  </si>
  <si>
    <t>Dr. Kailas Doke</t>
  </si>
  <si>
    <t>A Text Book of Physical and Inorganic Chemistry F.Y.B.Sc. Sem I</t>
  </si>
  <si>
    <t>Manali Publications </t>
  </si>
  <si>
    <t>A Text Book of Physical and Inorganic Chemistry F.Y.B.Sc. Sem II</t>
  </si>
  <si>
    <t xml:space="preserve">Practical Chemistry F.Y.B.Sc. </t>
  </si>
  <si>
    <t>Advanced Practicalsin Physical Chemistry For PG</t>
  </si>
  <si>
    <t>Dr. Pratap M. Mukhopadhyaya</t>
  </si>
  <si>
    <t>Characterization and Molecular Study of A ChemolithotrophicBacterium.</t>
  </si>
  <si>
    <t>9783659415227 </t>
  </si>
  <si>
    <t>Indian Medicinal Plants: Study on Laboratory Animals     </t>
  </si>
  <si>
    <t>Emerging Trends of Supplementary Prescribing in the United Kingdom</t>
  </si>
  <si>
    <t>Dr. R. D. Joseph</t>
  </si>
  <si>
    <t>A Text Book on Environmental Biology</t>
  </si>
  <si>
    <t>Discovery Publishing House Pvt. Ltd., New Delhi</t>
  </si>
  <si>
    <t>Ms. V. Shinde</t>
  </si>
  <si>
    <t>Studies on Biomass Production of Urban Parks For Carbon Pool AnalysisGis Applications, Carbon Pool Estimation and Interpretations </t>
  </si>
  <si>
    <t>ManagEment Accounting, </t>
  </si>
  <si>
    <t>Business Administration Financial Management  </t>
  </si>
  <si>
    <t>Organizational Skill Development- </t>
  </si>
  <si>
    <t>Principles of Marketing </t>
  </si>
  <si>
    <t>NiraliPrakashan</t>
  </si>
  <si>
    <t>Marketing and Salesmanship </t>
  </si>
  <si>
    <t> 979383073498</t>
  </si>
  <si>
    <t>Practical Chemistry S.Y.B.Sc.  </t>
  </si>
  <si>
    <t>A Text Book of Physical and Analytical Chemistry S.Y.B.Sc. Sem I </t>
  </si>
  <si>
    <t>Manali Publications</t>
  </si>
  <si>
    <t>A Text Book of Physical and Analytical Chemistry S.Y.B.Sc. Sem Ii </t>
  </si>
  <si>
    <t>International Marketing </t>
  </si>
  <si>
    <t>Marketing Management </t>
  </si>
  <si>
    <t>Political Sociology(3 Chapters Edited) </t>
  </si>
  <si>
    <t>Dr. WahidaShaikh</t>
  </si>
  <si>
    <t xml:space="preserve">Political Participation(3 Chapters Edited)Books </t>
  </si>
  <si>
    <t>Ms. Shakila Sidhhavatam </t>
  </si>
  <si>
    <t>Principles of Programming and Algorithms</t>
  </si>
  <si>
    <t>Ms. Shakila  Sidhhavatam </t>
  </si>
  <si>
    <t>Programming in Visual Basic</t>
  </si>
  <si>
    <t xml:space="preserve">Tech Max </t>
  </si>
  <si>
    <t>Software Engineering </t>
  </si>
  <si>
    <t>9789350776155 </t>
  </si>
  <si>
    <t>Introduction to Operating System </t>
  </si>
  <si>
    <t>Software Engineering B.C.A </t>
  </si>
  <si>
    <t>SuccessPublications</t>
  </si>
  <si>
    <t>Matrupanchak: Aaswad Ani Aaklan F.Y.B.A. 2013</t>
  </si>
  <si>
    <t>Yashodeep Publication, Pune </t>
  </si>
  <si>
    <t>Mr. Sohail Bagwan</t>
  </si>
  <si>
    <t>Quantum Mechanics Chapter Nos. 4 and 5 </t>
  </si>
  <si>
    <t>A Text Book of Physical Chemistry T.Y.B.Sc. Sem III</t>
  </si>
  <si>
    <t>A Text Book of Physical Chemistry T.Y.B.Sc. Sem IV</t>
  </si>
  <si>
    <t>ManaliPublications </t>
  </si>
  <si>
    <t>A Text Book of Analytical Chemistry T.Y.B.Sc. Sem III</t>
  </si>
  <si>
    <t>A Text Book of Analytical Chemistry T.Y.B.Sc. Sem IV</t>
  </si>
  <si>
    <t>A Text Book of Practical Physical Chemistry T.Y.B.Sc.         </t>
  </si>
  <si>
    <t>Industrial Biotechnology
Sustainable Production and Bioresource Utilization/Proteases From Thermophiles and Their Industrial ImportanceChapter Edited 8,  </t>
  </si>
  <si>
    <t>Apple Academic Press Inc. </t>
  </si>
  <si>
    <t>Industrial Botany</t>
  </si>
  <si>
    <t>Success Publication, Pune</t>
  </si>
  <si>
    <t xml:space="preserve">Supply Chain and Logistics Management </t>
  </si>
  <si>
    <t>Marketing Management II</t>
  </si>
  <si>
    <t>Marketing Management III </t>
  </si>
  <si>
    <t>Advertising and Salesmanship </t>
  </si>
  <si>
    <t>Dr. Upadhye Jayshree</t>
  </si>
  <si>
    <t>Modern Banking </t>
  </si>
  <si>
    <t>Indian Administration </t>
  </si>
  <si>
    <t>Local Self-Government in Maharashtra(3 Chapters Edited)</t>
  </si>
  <si>
    <t>9789351582380 </t>
  </si>
  <si>
    <t>Indian Government and Politics(3 Chapters Edited)</t>
  </si>
  <si>
    <t>Ms. Veena Gandhi</t>
  </si>
  <si>
    <t>System Programming - I  </t>
  </si>
  <si>
    <t>Computer Networks-I  </t>
  </si>
  <si>
    <t>Operating System-II </t>
  </si>
  <si>
    <t>Computer Graphics-II </t>
  </si>
  <si>
    <t>Stree Abhyasacha Vividhisha</t>
  </si>
  <si>
    <t>AnnasahebMagar College,  Pune</t>
  </si>
  <si>
    <t>Dr. Shakila Mulla</t>
  </si>
  <si>
    <t>Cinema KaSaundaryaShastra-BookHindi Cinema Mein Chitrit Muslim SamajSahityaAur Cinema</t>
  </si>
  <si>
    <t xml:space="preserve">JawaherPustakalayaSadar Bazaar Mathura </t>
  </si>
  <si>
    <t>Abul Hasan Nadvi Wa Maasiruhul Adabiyyah </t>
  </si>
  <si>
    <t>Global Art Publications, Aurangabad</t>
  </si>
  <si>
    <t>Environmental Biotechnology
Biodegradation, Bioremediation, and Bioconversion of Xenobiotics For Sustainable Development/A Multifaceted Bioremediation of Xenobiotics Using FungiChapter Edited 14,  </t>
  </si>
  <si>
    <t>Elements of Marketing Management </t>
  </si>
  <si>
    <t>Amazon Asia-Pacific Holdings Private Limited</t>
  </si>
  <si>
    <t>Managerial Economics, An Asian Perspective </t>
  </si>
  <si>
    <t>Essentials of Strategic Management, Concepts and Cases </t>
  </si>
  <si>
    <t>Business Economics </t>
  </si>
  <si>
    <t>Marketing Management, An Asian Perspective </t>
  </si>
  <si>
    <t>Object Oriented Software EngineerIngComputer Science</t>
  </si>
  <si>
    <t>Tech Max</t>
  </si>
  <si>
    <t xml:space="preserve">Network Programming  </t>
  </si>
  <si>
    <t>Dr. Irfan Tadvi</t>
  </si>
  <si>
    <t>Ahmed Shawqui Wa Fannul Masrihiya </t>
  </si>
  <si>
    <t xml:space="preserve">Global Art Publications, Aurangabad </t>
  </si>
  <si>
    <t>Nanobiotechnological Application in Health and Medicine </t>
  </si>
  <si>
    <t>Lambert Academic Publishing, Gmbhand Co. KG</t>
  </si>
  <si>
    <t>Introduction to Micro Economics </t>
  </si>
  <si>
    <t>A Handbook of Strategic Management </t>
  </si>
  <si>
    <t>Cases in Strategic Management </t>
  </si>
  <si>
    <t>Western Political Thought(3 Chapters Edited)</t>
  </si>
  <si>
    <t>International Politics(3 Chapters Edited)</t>
  </si>
  <si>
    <t xml:space="preserve">Introduction to Programming and Programming in C  B.C.A </t>
  </si>
  <si>
    <t>Fundamentals of  Computer  </t>
  </si>
  <si>
    <t>Mr. Samad  Khan</t>
  </si>
  <si>
    <t xml:space="preserve">Communication Skills </t>
  </si>
  <si>
    <t xml:space="preserve">Principles of  Management </t>
  </si>
  <si>
    <t>3.3.5-Sheet1</t>
  </si>
  <si>
    <t>3.3.5.xlsx</t>
  </si>
  <si>
    <t>3.4.2 Number of awards and recognition received for extension activities from Government /recognised bodies during the last five years (5)</t>
  </si>
  <si>
    <t>Name of the activity</t>
  </si>
  <si>
    <t xml:space="preserve">Name of the Award/ recognition </t>
  </si>
  <si>
    <t>Name of the Awarding government/ recognised bodies</t>
  </si>
  <si>
    <t xml:space="preserve">Year of award </t>
  </si>
  <si>
    <t>Annual College Magazine Competition</t>
  </si>
  <si>
    <t>Prize in College Magazine Competition</t>
  </si>
  <si>
    <t>Savitribai Phule Pune University</t>
  </si>
  <si>
    <t>Adult Continuing Education</t>
  </si>
  <si>
    <t>Jagannath Rathi Award</t>
  </si>
  <si>
    <t>3.4.2-Sheet1</t>
  </si>
  <si>
    <t>3.4.2.xlsx</t>
  </si>
  <si>
    <t>3.4.3 Number of extension and outreach programs conducted in collaboration with industry, community and Non- Government Organisations  through NSS/NCC/Red cross/YRC etc., during the last five years   (15)</t>
  </si>
  <si>
    <t xml:space="preserve">Organising unit/ agency/ collaborating agency </t>
  </si>
  <si>
    <t xml:space="preserve">Year of the activity </t>
  </si>
  <si>
    <t xml:space="preserve">Number of teachers participated in such activities </t>
  </si>
  <si>
    <t>Number of students participated in such activities</t>
  </si>
  <si>
    <t>Participated In Intercollegiate Street Play Competition – VIBES Organized By Indian Red Cross Society, Pune Dist. Unit   Bio Tech</t>
  </si>
  <si>
    <t>AISC, Pune and Red Cross Society</t>
  </si>
  <si>
    <t>Orientation Program</t>
  </si>
  <si>
    <t>NSS Unit, AISC</t>
  </si>
  <si>
    <t>An Exhibition On Olympic Games</t>
  </si>
  <si>
    <t>Kranti Diwas (Aids Awareness)</t>
  </si>
  <si>
    <t>Marathon on Aids Awareness</t>
  </si>
  <si>
    <t xml:space="preserve">A Rally On To Save The Girl Child </t>
  </si>
  <si>
    <t>Fodder For Draught Prone Animals</t>
  </si>
  <si>
    <t xml:space="preserve">Visited  Tayyabbya Orphanage </t>
  </si>
  <si>
    <t>Biodiversity Visit to Khadki Railway Station Expo</t>
  </si>
  <si>
    <t>A Rally Was Organized On The Occasion Of N.S.S. Day</t>
  </si>
  <si>
    <t>Bus Day Participation Public Awareness Program</t>
  </si>
  <si>
    <t xml:space="preserve">Participated In Parivartan Workshop </t>
  </si>
  <si>
    <t>NSS Winter Camp</t>
  </si>
  <si>
    <t xml:space="preserve">Mutha River Cleanliness Drive </t>
  </si>
  <si>
    <t>A Lecture On Women Health And Wellbeing On Int. Women’s Days</t>
  </si>
  <si>
    <t xml:space="preserve">Participated In ‘Intercollegiate Street Play Competition – VIBES’ Organized By Indian Red Cross Society, Pune Dist. Unit On </t>
  </si>
  <si>
    <t>AISC and Red Cross Society</t>
  </si>
  <si>
    <t>The Department Of Biotechnology Had Organized IRCS Orientation Program</t>
  </si>
  <si>
    <t xml:space="preserve">Youth Peer Education Program Conducted By Indian Red Cross Society, Pune District Branch </t>
  </si>
  <si>
    <t>AISC andRed Cross Society</t>
  </si>
  <si>
    <t xml:space="preserve">Voters Reg. Drive </t>
  </si>
  <si>
    <t xml:space="preserve">Orientation Program </t>
  </si>
  <si>
    <t xml:space="preserve">Blood Donation </t>
  </si>
  <si>
    <t>Disaster Management</t>
  </si>
  <si>
    <t xml:space="preserve">NSS Week </t>
  </si>
  <si>
    <t>Gandhi Peace Rally</t>
  </si>
  <si>
    <t xml:space="preserve">Safe Driving Awareness Rally </t>
  </si>
  <si>
    <t>Aids Awareness</t>
  </si>
  <si>
    <t>Oath Taking Program</t>
  </si>
  <si>
    <t xml:space="preserve">Essay Competition. </t>
  </si>
  <si>
    <t xml:space="preserve">Winter Camp </t>
  </si>
  <si>
    <t>Cleanliness Drive</t>
  </si>
  <si>
    <t>NSS  Orientation Program</t>
  </si>
  <si>
    <t>NSS Week</t>
  </si>
  <si>
    <t>Swachha Bharat Abhiyan</t>
  </si>
  <si>
    <t>Aids Awareness Week</t>
  </si>
  <si>
    <t>Road Safety</t>
  </si>
  <si>
    <t>NSS Camp</t>
  </si>
  <si>
    <t>Poster Competition</t>
  </si>
  <si>
    <t>Slogan Competition</t>
  </si>
  <si>
    <t>Celebrating Women’s Day</t>
  </si>
  <si>
    <t>NCC Day Celebration</t>
  </si>
  <si>
    <t>NCC Unit, AISC</t>
  </si>
  <si>
    <t>Clean India Campaign</t>
  </si>
  <si>
    <t>Swachha Bharat Mission</t>
  </si>
  <si>
    <t>International Yoga Day</t>
  </si>
  <si>
    <t>NSS Inauguration</t>
  </si>
  <si>
    <t>Blood Donation Camp</t>
  </si>
  <si>
    <t>Sadbhavana Week</t>
  </si>
  <si>
    <t>NSS Orientation Program</t>
  </si>
  <si>
    <t>World OZON Day</t>
  </si>
  <si>
    <t>Celebration of Youth Week</t>
  </si>
  <si>
    <t>Health Hazard of Plastic Waste</t>
  </si>
  <si>
    <t xml:space="preserve">Swachha Bharat Abhiyan  </t>
  </si>
  <si>
    <t>68th Raising day of NCC</t>
  </si>
  <si>
    <t>Cycle Rally  on  ‘BETI BACHAO BETO PADAO</t>
  </si>
  <si>
    <t>Rally on Save Water</t>
  </si>
  <si>
    <t>Tree Plantation</t>
  </si>
  <si>
    <t>lecture on Organ Donation by Sanjay Kumar Naidu o</t>
  </si>
  <si>
    <t>Clean and Green college Campus</t>
  </si>
  <si>
    <t>Poster competition on Road Safety </t>
  </si>
  <si>
    <t>Plastic wastes eradication awareness program</t>
  </si>
  <si>
    <t>Poster CompetitionSwastha Bharat Abhiyan</t>
  </si>
  <si>
    <t>3.4.3-Sheet1</t>
  </si>
  <si>
    <t>3.4.3.xlsx</t>
  </si>
  <si>
    <t>3.4.4 Average percentage of students participating in extension activities with Government Organisations, Non-Government Organisations and programs such as Swachh Bharat, Aids Awareness, Gender Issue, etc. during the last five years  (20)</t>
  </si>
  <si>
    <t>Name of the scheme</t>
  </si>
  <si>
    <t>Karmaveer Bhaurao Patil’Earn And Learn Scheme</t>
  </si>
  <si>
    <t>SPPU</t>
  </si>
  <si>
    <t>Student Welfare</t>
  </si>
  <si>
    <t>Women Empowerment through Self Employment</t>
  </si>
  <si>
    <t>College Social Responsibility</t>
  </si>
  <si>
    <t>Personality Development Workshop</t>
  </si>
  <si>
    <t xml:space="preserve">Society  Centered Higher Education </t>
  </si>
  <si>
    <t>Extra Mural Board</t>
  </si>
  <si>
    <t>Soft Skills </t>
  </si>
  <si>
    <t>Visit to Orphanage </t>
  </si>
  <si>
    <t>NGO Madrasa Hazarat Umme Aiman” and “Al-FalahMadrasa” Kondhwa, Pune</t>
  </si>
  <si>
    <t>HIV /AIDS Youth Peer Education Program </t>
  </si>
  <si>
    <t>Aids Awareness, IRC</t>
  </si>
  <si>
    <t>YRC, Red Cross Society</t>
  </si>
  <si>
    <t xml:space="preserve">Participated In ‘Intercollegiate Street Play Competition – VIBES’ Organized By Indian Red Cross Society, Pune </t>
  </si>
  <si>
    <t>Red Cross Society</t>
  </si>
  <si>
    <t>Three Days Bank Training Program For Muslim Cooperative Bank New Clerical Recruits</t>
  </si>
  <si>
    <t>Alumni AssociationAISC, Pune</t>
  </si>
  <si>
    <t>Karmaveer Bhaurao Patil Scheme</t>
  </si>
  <si>
    <t>P.C. Alexander Elocution Competition</t>
  </si>
  <si>
    <t>Special Guidance SchemeCommunication &amp; Interview Skills Course</t>
  </si>
  <si>
    <t xml:space="preserve">Skill Development For Self Employment Under Continuing Education Earthen Pots Painting </t>
  </si>
  <si>
    <t>Adult Education, SPPU</t>
  </si>
  <si>
    <t xml:space="preserve">Skill Development For Self Employment Under Continuing Education Paper Bags Making </t>
  </si>
  <si>
    <t xml:space="preserve">Skill Development For Self Employment Under Continuing Education Earthen Lamps Painting   </t>
  </si>
  <si>
    <t xml:space="preserve">Skill Development For Self Employment Under Continuing Education Fabric Painting for value addition </t>
  </si>
  <si>
    <t xml:space="preserve">Lecture entitled Social Literacy </t>
  </si>
  <si>
    <t>Lecture entitled Legal Literacy  </t>
  </si>
  <si>
    <t xml:space="preserve">Lecture entitled Economic Literacy </t>
  </si>
  <si>
    <t>Right to Education</t>
  </si>
  <si>
    <t>Water Harvesting </t>
  </si>
  <si>
    <t>Visit To Orphanage </t>
  </si>
  <si>
    <t>St. Michael’s Home for Girls &amp; Darul Uloom Gharib Nawaz (YasinJhuk Dargah).</t>
  </si>
  <si>
    <t>Visit  Orphanage </t>
  </si>
  <si>
    <t>Tayyebia Orphanage</t>
  </si>
  <si>
    <t>Intercollegiate poster competition and bagged the 3rd prize. </t>
  </si>
  <si>
    <t>Indian Red Cross Society, Pune</t>
  </si>
  <si>
    <t xml:space="preserve">Workshop on “Neuro Linguistic Programming” Mrs. Parveen Pandole </t>
  </si>
  <si>
    <t>Health Awareness</t>
  </si>
  <si>
    <t>One Day Workshop Breast Cancer Awareness Oncologist Dr. Shona Nag</t>
  </si>
  <si>
    <t>Alumni Association,AISC, Pune</t>
  </si>
  <si>
    <t>100 </t>
  </si>
  <si>
    <t>Karmaveer Bhaurao Patil’ Earn And Learn Scheme</t>
  </si>
  <si>
    <t>SPPU, Pune</t>
  </si>
  <si>
    <t>Communication &amp; Interview Skills Course</t>
  </si>
  <si>
    <t xml:space="preserve">Two Day’s Workshop on Marriage Counseling </t>
  </si>
  <si>
    <t>Adult Education SPPU</t>
  </si>
  <si>
    <t>Anchoring  </t>
  </si>
  <si>
    <t>Gazal Ki Duniya </t>
  </si>
  <si>
    <t>Know Yourself</t>
  </si>
  <si>
    <t>Counseling of Students from St. Hilda School</t>
  </si>
  <si>
    <t>Bapu Trust, Pune</t>
  </si>
  <si>
    <t>Orphanage Visit  </t>
  </si>
  <si>
    <t>Saraswati Anath Shikshan Ashramand “Madrasa-E- Jamatus Swaleha </t>
  </si>
  <si>
    <t>Blood Donation Camp </t>
  </si>
  <si>
    <t>Anand Rishiji Blood Bank Pune</t>
  </si>
  <si>
    <t>Guest Lecture Health And Hygiene,  </t>
  </si>
  <si>
    <t>AISC, Pune</t>
  </si>
  <si>
    <t>Child Health Campaign </t>
  </si>
  <si>
    <t>Scholarship Distribution </t>
  </si>
  <si>
    <t>Mat Making Workshop </t>
  </si>
  <si>
    <t>Employment Generating / supporting Activities</t>
  </si>
  <si>
    <t>Chocolate Making Workshop </t>
  </si>
  <si>
    <t>Workshop entitled ‘ How to Prepare for Successful Job Interview’ </t>
  </si>
  <si>
    <t>Special Guidance Scheme</t>
  </si>
  <si>
    <t>Good Governance Day</t>
  </si>
  <si>
    <t>Workshop on Innovative Use of Technology in the Humanities</t>
  </si>
  <si>
    <t>One day workshop on Woman EmpowermentTheme: Naturopathy</t>
  </si>
  <si>
    <t xml:space="preserve">NGO Jeevan Vardhini Apang School &amp; Vasatigruh”, Dive &amp;“Jamea Ibn-E-Makdum Madarasa”, Kondawa. </t>
  </si>
  <si>
    <t>Blood Donation Camp   </t>
  </si>
  <si>
    <t>Acharaya Anand Rishiji Blood Bank</t>
  </si>
  <si>
    <t>Sadbhavana Rally </t>
  </si>
  <si>
    <t>A one Day workshop on Hobby Courses </t>
  </si>
  <si>
    <t>Skill Development for Self Employment </t>
  </si>
  <si>
    <t>Seminar on Interview Techniques    </t>
  </si>
  <si>
    <t>Lecture on Health and Hygiene </t>
  </si>
  <si>
    <t>Intercollegiate Collage Competition </t>
  </si>
  <si>
    <t>Guest lecture on Anemia </t>
  </si>
  <si>
    <t>Short Documentary on Social Awareness</t>
  </si>
  <si>
    <t xml:space="preserve">Training Workshop on Preparation of Healthy Beverages and Recipes </t>
  </si>
  <si>
    <t>SPPU, Pune </t>
  </si>
  <si>
    <t>A One Day SeminarOn Women’s Rights in India</t>
  </si>
  <si>
    <t>One Day workshop on Women Empowerment </t>
  </si>
  <si>
    <t>Yuva Spandan Dr. Ganu Swati  </t>
  </si>
  <si>
    <t>Extra Mural BoardSPPU</t>
  </si>
  <si>
    <t>Competitive Exams Dr. Dilip Morale </t>
  </si>
  <si>
    <t>Motivational Lecture   Mr. Rahul Rajguru</t>
  </si>
  <si>
    <t>Blood Donation Camp (2016) 51 </t>
  </si>
  <si>
    <t>NGORed Plus Blood Bank, Bhosari, Pune</t>
  </si>
  <si>
    <t>Competition Organized by  Red Cross </t>
  </si>
  <si>
    <t>NGO Indian Red Cross Society, Pune</t>
  </si>
  <si>
    <t>Orphanage Visit </t>
  </si>
  <si>
    <t>Sofosh Pune</t>
  </si>
  <si>
    <t>Madarasa Aman Masjid Camp, Pune</t>
  </si>
  <si>
    <t>Jamiyah Abdullah Ibne Umme Maktum” for Blind Boys at Patel Manzil, Kondhwa</t>
  </si>
  <si>
    <t>The Socio Economic Survey of New Modikhana Area, Pune </t>
  </si>
  <si>
    <t>25 </t>
  </si>
  <si>
    <t>Survey on Demonetization </t>
  </si>
  <si>
    <t>Election Enrollment Drive </t>
  </si>
  <si>
    <t>Yaad Karo QurbaniVarious dept.</t>
  </si>
  <si>
    <t>Guest lecture on  Diet and Disease by  Dr. Naeela Ansari  </t>
  </si>
  <si>
    <t>Organized Barclays training Program on Global Talent Track </t>
  </si>
  <si>
    <t>Celebration of Unity Day </t>
  </si>
  <si>
    <t>Celebration of Constitution Day </t>
  </si>
  <si>
    <t>Celebration of Human Rights day and Poster Competition </t>
  </si>
  <si>
    <t>AISC, Pune </t>
  </si>
  <si>
    <t>Rally on “National Integration” </t>
  </si>
  <si>
    <t>Presentation on Sexual Harassment of women at workplace  for the faculty of commerce by Advocate Ms. Sultana Shaikh </t>
  </si>
  <si>
    <t>Screening of a Documentary “It is a Girl” for Students of B.Com. </t>
  </si>
  <si>
    <t>Students Presentation on Demonetization</t>
  </si>
  <si>
    <t>Alumni Association, AISC, Pune</t>
  </si>
  <si>
    <t>Math Exhibition</t>
  </si>
  <si>
    <t>One Day Workshop on 'Food Safety” for canteen operators in Azam Campus</t>
  </si>
  <si>
    <t>One day Workshop on 'Gas stove repairing ” for non-teaching staff and students</t>
  </si>
  <si>
    <t xml:space="preserve">Five days "Workshop on Preservation of Fruits and Vegetable and Nutritiousfor non-teaching staff and students </t>
  </si>
  <si>
    <t>One day Workshop on Mixer  Repairing  for Non-Teaching staff and Students</t>
  </si>
  <si>
    <t>3.4.4-Sheet1</t>
  </si>
  <si>
    <t>3.4.4.xlsx</t>
  </si>
  <si>
    <t>3.5.1 Number of linkages for faculty exchange, student exchange, internship, field trip, on-the-job training, reseach, etc during the last five years (10)</t>
  </si>
  <si>
    <t>Title of the linkage</t>
  </si>
  <si>
    <t>Name of the partnering institution/ industry /research lab with contact details</t>
  </si>
  <si>
    <t>Year of commencement</t>
  </si>
  <si>
    <t>Duration (From-To)</t>
  </si>
  <si>
    <t>Nature of linkage</t>
  </si>
  <si>
    <t>Synthesis of Embeline Derivatives</t>
  </si>
  <si>
    <t>Bayreuth University, Germany, Dr. Bernhard Biersack, +49 (0)921552680</t>
  </si>
  <si>
    <t>Till date</t>
  </si>
  <si>
    <t>Collaborative Research and Faculty Exchange</t>
  </si>
  <si>
    <t>Guest Lecture on “Metabolomics”</t>
  </si>
  <si>
    <t>Baylor College of Medicine, Houston, USA, Dr. Sreekumar +(713) 798-3139</t>
  </si>
  <si>
    <t>Collaborative Research, Guest lecture</t>
  </si>
  <si>
    <t xml:space="preserve">Anti-Cancer Drugs, Data Exchange, Training, </t>
  </si>
  <si>
    <t>National Chemical Laboratory, Centre for Material Characterization, Pune 411 008, India, Mr. Shridhar Thorat, 9766807162Dr. Milind Choudhari (9867468149) milind.bio@gmail.com</t>
  </si>
  <si>
    <t>Collaborative Research and Training, Guest Lecture</t>
  </si>
  <si>
    <t>Visits, Workshops, Lectures on current research topics</t>
  </si>
  <si>
    <t>Indian Institute of Science and Education Research, Pune, Tushar Khopade, 7387429952</t>
  </si>
  <si>
    <t xml:space="preserve">Academic Enrichment </t>
  </si>
  <si>
    <t xml:space="preserve">Collaborative Research </t>
  </si>
  <si>
    <t>MACS-Agharkar Research Institute Dr. P. K. Dhakephalkar, Scientist–F, Bioenergy Group, MACS-Agharkar Research Institute, pkdhakephalkar@aripune.orgAnupama Engineer (9372113649), anupama.engineer@gmail.com</t>
  </si>
  <si>
    <t>2013-17</t>
  </si>
  <si>
    <t xml:space="preserve">Collaborative Research and Guest Lecture inBioinformatics </t>
  </si>
  <si>
    <t>Microbial Diversity Exploration Culture Deposition</t>
  </si>
  <si>
    <t>Microbial Culture Collection, National Centre for Cell Sciences (MCC, NCCS), Pune, Dr. Yogesh Shouche, Director.Dr. Pravin Rathi, Service Coordinator +91 20 25329026</t>
  </si>
  <si>
    <t>2012,  2017</t>
  </si>
  <si>
    <t>1 Year</t>
  </si>
  <si>
    <t>Collaborative Research and Culture Deposition</t>
  </si>
  <si>
    <t>Study Visit</t>
  </si>
  <si>
    <t>National Research Centre for Grapes, Dr. Indu Sawant, (02026956031), indulika18@yahoo.co.in</t>
  </si>
  <si>
    <t>Academic</t>
  </si>
  <si>
    <t>Student Internship and Guest Lecture</t>
  </si>
  <si>
    <t>Serum Institute of India, Pune, Mr. Ashok Kuvalekar, Dy. Manager, Hadapsar, Pune (2026993900)</t>
  </si>
  <si>
    <t>2012, 2013</t>
  </si>
  <si>
    <t>Training Program</t>
  </si>
  <si>
    <t>Guest Lecture</t>
  </si>
  <si>
    <t>National Centre for Cell Science, Ms. Nidhi Choudhari (7798649458) nidhi.c@gmail.com</t>
  </si>
  <si>
    <t>Academic Enrichment</t>
  </si>
  <si>
    <t>Soil Survey &amp; Soil Testing</t>
  </si>
  <si>
    <t>Dr. Kenjale, Director, Soil Survey &amp; Soil Testing Laboratory, Department Of Agriculture, Shivajinagar, Pune , 9404963996</t>
  </si>
  <si>
    <t xml:space="preserve">Till Date </t>
  </si>
  <si>
    <t>Visit to Indian Institute of Tropical Meteorology</t>
  </si>
  <si>
    <t>Indian Institute of Tropical Meteorology, Pashan, Pune Dr Mukund Chipade 9763325729</t>
  </si>
  <si>
    <t>17-02-14 One day visit</t>
  </si>
  <si>
    <t xml:space="preserve">Educational Visit </t>
  </si>
  <si>
    <t>Zoological Survey of India , Pune, Phone:+91--2765 5213, +91--2765 1927, +91--2765 2564 (Telefax), E-mail: wrszsipune@gmail.com</t>
  </si>
  <si>
    <t>Educational Visit   </t>
  </si>
  <si>
    <t>Central Bee Research Institute, Pune, Address: Near HP Petrol Pump, University Road, Shivajinagar, Pune, Maharashtra 411016, Phone: 020 2567 5865</t>
  </si>
  <si>
    <t>24-09-12, 02-01-14, 07-01-15, 09-09-15, 19-01-17</t>
  </si>
  <si>
    <t>Vasant Dada Sugar institute , Vermiculture Unit , Pune, Manjari Village Rd, Vasantdada Sugar Institute Colony, Manjari Budruk, Pune, Maharashtra 412307, Phone: 020 2690 2100               </t>
  </si>
  <si>
    <t>13-2-14 </t>
  </si>
  <si>
    <t>Field Trip </t>
  </si>
  <si>
    <t>National Institute of Post-Harvest Technologies- Horticulture Training Centre, Talegaon, Dist. Pune, Contact No. 02114223980</t>
  </si>
  <si>
    <t>2015-17 </t>
  </si>
  <si>
    <t>Field TripOf StudentsOne Day</t>
  </si>
  <si>
    <t>Training Programme in Mathematics 2015 and 2016</t>
  </si>
  <si>
    <t>National Institute of Science and Research Bhubaneshwar  </t>
  </si>
  <si>
    <t>23-05-16 to 18-06-16</t>
  </si>
  <si>
    <t>Academic(Student)</t>
  </si>
  <si>
    <t>Training Programme on CADDD</t>
  </si>
  <si>
    <t>Department of Chemistry in GITAM University, Dr. Rambabu Gundla, 9849869933</t>
  </si>
  <si>
    <t xml:space="preserve">Course Training </t>
  </si>
  <si>
    <t>18 </t>
  </si>
  <si>
    <t xml:space="preserve">Hands on Training, Collaborative Research, </t>
  </si>
  <si>
    <t>SPPU, Department of Chemistry, Dr. Avinash Kumbhar  and Dr. Santosh Haram, Phone No. 020-25601442Centre for Advanced studies in Chemisry, Dr. P. R. Thakur, Associate Professor, Dept. of Chemistry, University of Pune, + 91 20 25693981,   Educational Multimedia Research Centre-SPPU, Contact No:020- 25696061</t>
  </si>
  <si>
    <t xml:space="preserve">Collaborative Research, E-Content Development, Academic Enrichment </t>
  </si>
  <si>
    <t>19 </t>
  </si>
  <si>
    <t>Collaborative Research</t>
  </si>
  <si>
    <t>Department of Bioinformatics and Computer Science, Dr. D. Y. Patil Biotechnology and Bioinformatics Institute, Dr. D. Y. Patil Vidyapeeth, Pune 411044, India</t>
  </si>
  <si>
    <t>20 </t>
  </si>
  <si>
    <t>Resource Person</t>
  </si>
  <si>
    <t>University of Hyderabad, Dept. of Plant Science Dr. Irfan Ghazi (040-23134511), drirfang@gmail.com</t>
  </si>
  <si>
    <t>Workshop on Computational Mathematics with sage (Funded by-TEQIP (World Bank))</t>
  </si>
  <si>
    <t>Institute of Chemical Technology, Mumbai</t>
  </si>
  <si>
    <t>23-09-16-24-09-16</t>
  </si>
  <si>
    <t>Research Paper titled:Some results on Smardanche groupoids</t>
  </si>
  <si>
    <t>Shri M. Mohota College of Science, Nagpur, University Nagpur, Dr. A. S. Muktibodh </t>
  </si>
  <si>
    <t>Research Collaboration</t>
  </si>
  <si>
    <t>Three training programs in  IIT Training,  PHP and MYSQL and C Programming  </t>
  </si>
  <si>
    <t>IIT Bombay, Ms.Vidhya Kadam 8180536102</t>
  </si>
  <si>
    <t>01-1-16 to02-4-16, 01-1-17 to20-4-17, 01-7-16 to05-12-16,    </t>
  </si>
  <si>
    <t>Guidance and Training</t>
  </si>
  <si>
    <t>Data Analysis through Consultancy</t>
  </si>
  <si>
    <t>Nowrosjee Wadia College, Pune, Dr. B. B. Bahule, Contact: 9763225085</t>
  </si>
  <si>
    <t>Consultancy Service</t>
  </si>
  <si>
    <t>Research Paper Genetically Modified Crops, Approved Research Guide, Guest Lecture on Research Methodology, Data Analysis through Consultancy</t>
  </si>
  <si>
    <t>Research Paper – Co Authorship, Mowrosji Wadia college, Pune, Ms. Sonali More, Madhale –9657200625</t>
  </si>
  <si>
    <t>One Year</t>
  </si>
  <si>
    <t>Research Collaboration, Consultancy, Research Guide</t>
  </si>
  <si>
    <t>Antimicrobial activity of Metal Complexes- </t>
  </si>
  <si>
    <t>Sir Parashuram Bhau College, Pune , Dr. R. V. Kashalkar, Head,  Dept. of Chemistry, + 91 20 24331978</t>
  </si>
  <si>
    <t>10-03-15 to 15-03-15</t>
  </si>
  <si>
    <t>Consultancy</t>
  </si>
  <si>
    <t>Study Visit &amp; Guest lecture</t>
  </si>
  <si>
    <t>Rajiv Gandhi Institute of IT &amp; BT, Dr.Alpana Moghe, Dept of Molecular biology, (9850392324)</t>
  </si>
  <si>
    <t>2014-17</t>
  </si>
  <si>
    <t>Cocurricular Visit</t>
  </si>
  <si>
    <t>Guest Lecture,  Project Guidance</t>
  </si>
  <si>
    <t>Modern College, Pune,  Mr. Santosh Gopale (9767314757) santoshgopale10@gmail.com</t>
  </si>
  <si>
    <t>2012, 2013, 2014, 2015, 2016</t>
  </si>
  <si>
    <t>Research Project</t>
  </si>
  <si>
    <t>Research Publication</t>
  </si>
  <si>
    <t>Department of Biotechnology, Mahatma Gandhi Mission, College of Agricultural Biotechnology, MGM campus, N-6-Cidco, Aurangabad-431003, Maharashtra – Contact Number-9422174705</t>
  </si>
  <si>
    <t>2014   </t>
  </si>
  <si>
    <t>Research Collaboration</t>
  </si>
  <si>
    <t>Research Inclusive Education in India</t>
  </si>
  <si>
    <t>Poona college Arts, Science and Commerce, Pune</t>
  </si>
  <si>
    <t>Collaborative research</t>
  </si>
  <si>
    <t>Industrial Training</t>
  </si>
  <si>
    <t>X-Crypt Software,02032420836 </t>
  </si>
  <si>
    <t>2012-17</t>
  </si>
  <si>
    <t>Guest Lecturer</t>
  </si>
  <si>
    <t>Arihant College of Arts, Commerce and Science Co-ordinator of BCA, Pradnya Mam 9730853392</t>
  </si>
  <si>
    <t>8 days</t>
  </si>
  <si>
    <t>Filed Work</t>
  </si>
  <si>
    <t>Unani Medical College, Azam Campus, Pune</t>
  </si>
  <si>
    <t>Research project</t>
  </si>
  <si>
    <t>Training</t>
  </si>
  <si>
    <t>Vocalbug Communication Pvt. Ltd.Smart Learning , Pune, Ph: 020-67279100</t>
  </si>
  <si>
    <t>Extension</t>
  </si>
  <si>
    <t>Red + Blood Bank, Pune, Mr. Rupesh, 9595652008</t>
  </si>
  <si>
    <t>Extension Activity</t>
  </si>
  <si>
    <t xml:space="preserve">Agriculture Renewal In Maharashtra, Khed Shivapur, Pune </t>
  </si>
  <si>
    <t>AFARM, Pune</t>
  </si>
  <si>
    <t>Till Date</t>
  </si>
  <si>
    <t>Linkage Of Nisarg Jagar Pratishthan , NGO</t>
  </si>
  <si>
    <t>Dr. Mahesh Gaikwad, Kasturi Apartment, Flat No- 14, Lane No-17, Dhanukar Colony, Kothrud, Pune -411038</t>
  </si>
  <si>
    <t>Mental Health Support for young girls.</t>
  </si>
  <si>
    <t>Bapu Trust for Research on Mind and DiscourseUjwal Park Society, Kondhwa Kd, Pune-48, 020-65222442</t>
  </si>
  <si>
    <t>Social Service</t>
  </si>
  <si>
    <t>Prakshal IT Academy, Partima Jadon,DirectorContact no-787544733</t>
  </si>
  <si>
    <t>2 days</t>
  </si>
  <si>
    <t>Career Counseling</t>
  </si>
  <si>
    <t>Workshop</t>
  </si>
  <si>
    <t>SEED Infotech Ltd.Camp,Pune, Mr.Vishal GosaviContact no-9011014754,  Vishal.gosavi@seedinfotech.com</t>
  </si>
  <si>
    <t>Study Tour</t>
  </si>
  <si>
    <t>Cipla Pharmaceuticals, Goa, Bessy Felix, Email : bessy@cipla.com</t>
  </si>
  <si>
    <t>Industrial Visits</t>
  </si>
  <si>
    <t>Placement Activity</t>
  </si>
  <si>
    <t>Lupin Pharam Ltd.,  Mulshi, Pune, Mr. Rashid ul Islam, 9885017314, 02066749156</t>
  </si>
  <si>
    <t>Student Support</t>
  </si>
  <si>
    <t>Water Analysis Project</t>
  </si>
  <si>
    <t>Sunbird Medica, Mr. Rahul Vartak, Partner, + 91 20 25676591</t>
  </si>
  <si>
    <t>Consultancy </t>
  </si>
  <si>
    <t>Katraj Dairy, Pune</t>
  </si>
  <si>
    <t>K. F. Bioplant, Ms. Aparna (Marketing exec.) (9623441908), marketing@kfbioplants.com</t>
  </si>
  <si>
    <t>ABC Farms, Mr. Shorab Chinoy (CEO ABC farms), (9823010222), abcfarms@gmail.com</t>
  </si>
  <si>
    <t>Bhartiya Agro Industries Foundation (BAIF), Mr. Suryakant Shinde, (9890018673), shindesurya26@gmail.com</t>
  </si>
  <si>
    <t>Industry Exposure</t>
  </si>
  <si>
    <t>Visit to Handmade  Paper Industry</t>
  </si>
  <si>
    <t>Handmade  Paper Industry, Shivajinagar, KB Joshi Road Main Road, Shivaji Nagar, Pune - 411005, Agricultural College Compound 020-25537383</t>
  </si>
  <si>
    <t>25-09-13 One day visit</t>
  </si>
  <si>
    <t>Student Project</t>
  </si>
  <si>
    <t>Bio-Era, Pune, Dr. Asha Salunke, Technical Director, +91 9372847588</t>
  </si>
  <si>
    <t>1 Yr</t>
  </si>
  <si>
    <t>Student Project  </t>
  </si>
  <si>
    <t>MA Rangoonwalla College Of Dental Sciences And Research Center Dr. Ramandeep Dugal, Principal +91 20 26430959</t>
  </si>
  <si>
    <t>2013-15 </t>
  </si>
  <si>
    <t>Collaborative Research- Student exchange</t>
  </si>
  <si>
    <t>On Job Training</t>
  </si>
  <si>
    <t>Prerna Clinical Lab, Raigad, Mr.Sushil Yadav, Jamadar Building, Below SBI, Mhasala, Raigad - (9673380158)</t>
  </si>
  <si>
    <t>Student Training Program</t>
  </si>
  <si>
    <t>NewPoint Pathology Lab, Pune, Mr. Sandeep Kamble, Komal Nursing Home, Pratik Nagar, Mohanwadi, Yerwada, Pune (02026680029)</t>
  </si>
  <si>
    <t>Pearl Pathology Lab, Pune, Dr. Atiya Shaikh, Wanawadi (8237007869)</t>
  </si>
  <si>
    <t>Janata Clinical Lab, Chiplun, Mr. Ballal Thatte, Chiplun (9422595165)</t>
  </si>
  <si>
    <t>Inamdar Hospital, Pune, Ms. Neelam Gaikwad(HR), Fatima Nagar Pune (020-66812222)</t>
  </si>
  <si>
    <t>Diagnopoint Lab, Pune, Dr.Shirish Pophalikar, Pune-Nagar road, Ramwadi, Pune (020-32537902)</t>
  </si>
  <si>
    <t>Olive Healthcare, Daman Godrej Coliseum, Somaiya Hospital Road, B-3, 2nd floor, Sion East, Mumbai (912224084110)</t>
  </si>
  <si>
    <t>Internship</t>
  </si>
  <si>
    <t>Futurematics Pvt. Ltd., Pune, +91 8446886884</t>
  </si>
  <si>
    <t>16-01-17 to 15-05-17</t>
  </si>
  <si>
    <t>Datos Technologies, Pune, Fl No. 301, Chandan Shopping Center Chandan Nagar, Pl 28-30, S 48-Kharadi Pune, 411014</t>
  </si>
  <si>
    <t>23-01-17 to 20-05-17</t>
  </si>
  <si>
    <t>Xoriant Solutions, 2066046000</t>
  </si>
  <si>
    <t>Techriese Service Pvt. Ltd., 7276313879</t>
  </si>
  <si>
    <t>9-01-17 to 15-05-17</t>
  </si>
  <si>
    <t>Artisanstech, 072764 16000</t>
  </si>
  <si>
    <t>10-01-17 to 19-05-17</t>
  </si>
  <si>
    <t>Reliance Animation Big Animation Pvt. Ltd. Pune, 2030577503</t>
  </si>
  <si>
    <t>19-12-16 to 15-05-17</t>
  </si>
  <si>
    <t>H2 Technologies,7276001727</t>
  </si>
  <si>
    <t>12-01-17 to 15-05-17</t>
  </si>
  <si>
    <t>Aplomsys Technolgies, 9960634224</t>
  </si>
  <si>
    <t>07-12-15 to 10-05-16</t>
  </si>
  <si>
    <t>Softzeal Technology Pvt. Ltd., 02065260111</t>
  </si>
  <si>
    <t>05-01-16 to 25-05-16</t>
  </si>
  <si>
    <t>Myospaz Technology, 02065273237</t>
  </si>
  <si>
    <t>04-01-16 to 27-05-16</t>
  </si>
  <si>
    <t>Kraftic Mobile Solutions, 9673003138</t>
  </si>
  <si>
    <t>01-01-16 to 01-06-16</t>
  </si>
  <si>
    <t>Manifest Solution, 9766391851</t>
  </si>
  <si>
    <t>01-01-16 to 10-05-16</t>
  </si>
  <si>
    <t xml:space="preserve">Infosystems, 02030455545-46-47 </t>
  </si>
  <si>
    <t>02-01-16 to 20-05-16</t>
  </si>
  <si>
    <t>Instasecure Technologies, 98888669009</t>
  </si>
  <si>
    <t>15-01-16 to 20-05-16</t>
  </si>
  <si>
    <t xml:space="preserve">Rns Softwares, 02032428337 </t>
  </si>
  <si>
    <t>20-06-16 to 20-05-16</t>
  </si>
  <si>
    <t>L. K. Infotech, 7507520139-7507520140</t>
  </si>
  <si>
    <t>01-12-14 to 31-05-15</t>
  </si>
  <si>
    <t>Ample Softech System Pvt. Ltd, 02065220710</t>
  </si>
  <si>
    <t>Security Legends, 9579206677</t>
  </si>
  <si>
    <t>22-12-14 to 30-05-15</t>
  </si>
  <si>
    <t>Sun Softwares, 9922784844</t>
  </si>
  <si>
    <t>01-12-14 to 30-05-15</t>
  </si>
  <si>
    <t>Freedom Access Technologies, 9850123212</t>
  </si>
  <si>
    <t>01-01-15 to 02-06-15</t>
  </si>
  <si>
    <t xml:space="preserve">Gossipyou Networking, 0202890185 </t>
  </si>
  <si>
    <t>15-12-14 to 20-05-15</t>
  </si>
  <si>
    <t>Bitcode Technologies, 9881125904</t>
  </si>
  <si>
    <t>16-12-13 to 31-05-14</t>
  </si>
  <si>
    <t>Manifest Solutions, 9766391851</t>
  </si>
  <si>
    <t>23-12-13 to 31-05-14</t>
  </si>
  <si>
    <t>Eclatte IT Solutions,9860678682</t>
  </si>
  <si>
    <t>29-12-13 to 31-05-14</t>
  </si>
  <si>
    <t>07-01-13 to 05-06-13</t>
  </si>
  <si>
    <t>Redbytes, Pune, 81 1386 0000 </t>
  </si>
  <si>
    <t>1-12-12 to 1-05-13</t>
  </si>
  <si>
    <t>Pantech Proed Private Ltd.,02032926450 </t>
  </si>
  <si>
    <t>05-12-12 to 31-05-13</t>
  </si>
  <si>
    <t>Adroit Infocom India Ltd.,9849912900 </t>
  </si>
  <si>
    <t>15-12-12 to 30-05-13</t>
  </si>
  <si>
    <t>Achieveee Developers, 9769503450 </t>
  </si>
  <si>
    <t>03-12-12 to 07-12-13</t>
  </si>
  <si>
    <t>Prism Information Technology, 2041285758 </t>
  </si>
  <si>
    <t>04-01-13 to 17-05-13</t>
  </si>
  <si>
    <t>Core Softlauncherz, 02065108777 </t>
  </si>
  <si>
    <t>01-12-12 to 1-05-13</t>
  </si>
  <si>
    <t>Gracious Soft, 02064015389 </t>
  </si>
  <si>
    <t>01-12-12 to 31-05-13</t>
  </si>
  <si>
    <t>CNC Web World, 091753 71080 </t>
  </si>
  <si>
    <t>01-01-13 to 30-05-13</t>
  </si>
  <si>
    <t>Aktsoft, 9850044858 </t>
  </si>
  <si>
    <t>01-01-13 to 01-05-13</t>
  </si>
  <si>
    <t>Liza Technologies, 02065119099</t>
  </si>
  <si>
    <t>05-12-12 to 5-06-13</t>
  </si>
  <si>
    <t>Signitech IT Solution, 02039397861 </t>
  </si>
  <si>
    <t>05-12-12 to 8-06-13</t>
  </si>
  <si>
    <t>Bizwin Softmass Technology, 02065002311 </t>
  </si>
  <si>
    <t>Trois Ace Group Pvt. Ltd., 9970123461 </t>
  </si>
  <si>
    <t>02-12-12 to 30-05-13</t>
  </si>
  <si>
    <t>Industrial Visit</t>
  </si>
  <si>
    <t>SandVik Coromant Pvt. Ltd.(Kasarwadi –Pimpri)Contact No-020-27104800</t>
  </si>
  <si>
    <t>Hindavi Technology,Paud Road,Pune, Contact No-020-65001195</t>
  </si>
  <si>
    <t>Baja Auto Ltd.Talegaon, Contact No 213566700</t>
  </si>
  <si>
    <t>1 day</t>
  </si>
  <si>
    <t>Parle Product Pvt.Ltd,</t>
  </si>
  <si>
    <t>Umrani and Company, Nanapeth, Pune, Ph: 9881465654</t>
  </si>
  <si>
    <t>Field Work</t>
  </si>
  <si>
    <t>Hero Honda, Hadapsar, Pune, Ph :9922953878</t>
  </si>
  <si>
    <t>Dhananjay Fabrication, Pune</t>
  </si>
  <si>
    <t>Tamboli Engineers Pvt Ltd., Pune, Ph:020-24391948</t>
  </si>
  <si>
    <t>Lupin Pharma Ltd, Pune , Ph:020-66749100</t>
  </si>
  <si>
    <t>Jammu &amp; Kashmir Bank Ltd, 9906667868</t>
  </si>
  <si>
    <t>Aparna Deepak &amp; Company, Pune City020-24266990</t>
  </si>
  <si>
    <t>Pluto Holder Manufacturing Company, 8378606428</t>
  </si>
  <si>
    <t>Bank of Baroda, Opp. SGS Mall, Pune 020-2611041</t>
  </si>
  <si>
    <t xml:space="preserve">Shivsagar T. Goyal &amp; Company, Koregaon Park, Pune </t>
  </si>
  <si>
    <t>INGOU, Azam Campus Pune, Ph :020-26446970</t>
  </si>
  <si>
    <t>Uddesh Technologies, Pune, Ph :9604018600</t>
  </si>
  <si>
    <t>Katraj Dudh Diary, Pune, Ph :9970066786</t>
  </si>
  <si>
    <t>Kamlapure Dresses In Pune City, Gunjpeth, Pune, Ph:020-32521604</t>
  </si>
  <si>
    <t>Kumar Builder Kul Construction Pvt.Ltd, Pune, Ph:020-41012200</t>
  </si>
  <si>
    <t>Fil Industries Ltd, SIDCO Electronic Complex, Rangreth , Pune, Ph: 020-2300507</t>
  </si>
  <si>
    <t>Yuvraj Chemicals Pvt Ltd, Pune, Ph:020-24338472</t>
  </si>
  <si>
    <t>Rajeev Malunjkar &amp; Associates (C.A) Sahakar Nagar, Pune, 9370324153</t>
  </si>
  <si>
    <t>Tata Business  Support Service Ltd, Hadapsar, Pune – 411028, Ph: 020-66060769</t>
  </si>
  <si>
    <t>Marzorine Restaurant,  M.G Road, Pune Ph. 020-2613077401</t>
  </si>
  <si>
    <t>Bakers and Basket Company, Hadapsar, Pune, Ph: 020-2254867</t>
  </si>
  <si>
    <t>NexTourism, Camp Pune, Ph: 9579211211</t>
  </si>
  <si>
    <t>Mastani Lodging &amp; Amit Restaurant Garden, Hadapsar, Pune 9763719494</t>
  </si>
  <si>
    <t>GSA Cargo Services India Pvt. Ltd.,  Pune</t>
  </si>
  <si>
    <t>Herbal Life Pvt. Ltd., Bund Garden Road, Pune 411001</t>
  </si>
  <si>
    <t>Unitech Auto Product, Pune Mobile: 9326909677</t>
  </si>
  <si>
    <t>Reliance Industrial Ltd, Pune</t>
  </si>
  <si>
    <t>Bright Smiles Dental Clinic, Vishrantwadi, Pune, Ph :750794996</t>
  </si>
  <si>
    <t>Imran Memon &amp; Associates, Camp, Pune, Ph: 9923412777</t>
  </si>
  <si>
    <t>Arabia Tours &amp; Travels, Mominpura, Pune , Ph:02026435972</t>
  </si>
  <si>
    <t>S Comfort Ltd, Shankarsheth Road, Pune , Ph: 9372677991</t>
  </si>
  <si>
    <t>Aristo Industries, Rastha Peth, Pune, Ph:020-26135588</t>
  </si>
  <si>
    <t>Royal Builders, Kondhwa, Pune, Ph:020-40091815</t>
  </si>
  <si>
    <t xml:space="preserve">Kansal Cement Industry, Market Yard, Pune, </t>
  </si>
  <si>
    <t>Kalyani Carpenter Special, Mundhwa, Pune</t>
  </si>
  <si>
    <t>S.G. Kale &amp; Co., Rasta Peth, Pune</t>
  </si>
  <si>
    <t>Yes Raj Enterprises Pvt.Ltd, Pune</t>
  </si>
  <si>
    <t>Dugad Properties, Bibwewadi, Pune, Ph: 020-4221763</t>
  </si>
  <si>
    <t>Holkar Sand Suppliers, Pune, Ph: 020-24468976</t>
  </si>
  <si>
    <t>Navjeevan Nursing Home, Hadapsar, Pune, Ph: 9823137136</t>
  </si>
  <si>
    <t>Sva Electrical, Shaniwar Peth, Pune, Ph:98811264</t>
  </si>
  <si>
    <t>Haier Ltd, Ranjangaon, Pune, Ph:020-26877483</t>
  </si>
  <si>
    <t>HCC Ltd, Mumbai, Ph: 022-25775959</t>
  </si>
  <si>
    <t>Shivam Tins Factory, Kurkumbh, Pune.</t>
  </si>
  <si>
    <t>Atharva Cement Pipe Ltd, Tal Daund, Pune</t>
  </si>
  <si>
    <t>Aazad Industries, Hadapsar, Pune, Ph: 9371070176</t>
  </si>
  <si>
    <t>Bank Of Maharashtra, Farsungi Branch, Pune</t>
  </si>
  <si>
    <t>ACC Ltd, Bund Garden , Pune, Ph:020-25667342</t>
  </si>
  <si>
    <t>Cermet Resistronics Pvt, Shindewadi, Pune, Ph:9975596451</t>
  </si>
  <si>
    <t>Jyotirling Enger &amp; Project , Dhankawadi, Pune, Ph:020-24366061</t>
  </si>
  <si>
    <t>Satyam Construction, GPO, Near Petrol Pump, Pune, Ph:020-26127662</t>
  </si>
  <si>
    <t>Jindal - SVI Group, Bund Garden Road, Pune, Ph: 020-26052561</t>
  </si>
  <si>
    <t>Silkroute Holidays, Pune</t>
  </si>
  <si>
    <t>L.M. Sundesha &amp; Company Ca, Vithal Mandir, Raviwar Peth, Pune, Ph:24454872</t>
  </si>
  <si>
    <t>MARSH Automation Pvt Ltd, Pune, Ph: 020-26936545</t>
  </si>
  <si>
    <t>The Jaws Manufacturing Company, Hadapsar, Pune, Ph:020-26877843</t>
  </si>
  <si>
    <t>South Andhra Roadlines, Nigdi, Pune , Ph: 27651747</t>
  </si>
  <si>
    <t>Shree Ganesh Industries, Hadapsar, Pune, Ph :020-26990893</t>
  </si>
  <si>
    <t>Indira Gandhi Open Universities, Azam Campus, Ph:020-26446970</t>
  </si>
  <si>
    <t>Godwit Technologies Pvt. Ltd, Aundh, Pune, Email: www.godwittech.com</t>
  </si>
  <si>
    <t>Amar Floorings Pvt Ltd, Shivaji Nagar, Ph:020-32516619, Email: Amarfloorings@Rediffmail.Com</t>
  </si>
  <si>
    <t>SBI Enterprises, Hadapsar, Pune- 411028</t>
  </si>
  <si>
    <t>Nanded City Development and Construction Ltd. Pune</t>
  </si>
  <si>
    <t xml:space="preserve">P. J. Valves Manufacturing Pvt Ltd, </t>
  </si>
  <si>
    <t>Nyati Builders Pvt Ltd, Pune.</t>
  </si>
  <si>
    <t>Rajesh Kiran Jain, Opp. HDFC Bank, Silvissa Main Road, Rajeshveen@Yahoo.Co.In</t>
  </si>
  <si>
    <t>Jitesh Telisara And Associates, Kalyani Nagar, Pune , mail@Jiteshtelisara.com</t>
  </si>
  <si>
    <t>Bahirat Patil &amp; Bhaigude, Krishna Peth, Pune- 411004, Email : Cabpbco@Gmail.Com</t>
  </si>
  <si>
    <t>Dilip K Jain &amp; Associates, Pune</t>
  </si>
  <si>
    <t>Kamal Valvani, C.A , Bhawani Peth, Pune -411042</t>
  </si>
  <si>
    <t>Bharucha Building Products, Solapur Highway, Pune, Email :Bharuchabuildingproducts@Gmail.Com</t>
  </si>
  <si>
    <t>Collaborative linkages for Conducting Seminars</t>
  </si>
  <si>
    <t>The Deccan Muslim Education And Research Institute, Pune, Mrs. Abeda Inamdar(President) 02026459613</t>
  </si>
  <si>
    <t xml:space="preserve">Till date </t>
  </si>
  <si>
    <t>Research</t>
  </si>
  <si>
    <t>Statistical Data Analysis on Patient Data</t>
  </si>
  <si>
    <t>Chellaram Diabetes Institute (CDI), Pune Phone– 020-66839777</t>
  </si>
  <si>
    <t>2014-Till Date</t>
  </si>
  <si>
    <t>KEM Hospital Research Centre, Pune, (Dept. Of Paediatrics)</t>
  </si>
  <si>
    <t>2008-Till Date</t>
  </si>
  <si>
    <t>Collaborative Research, Academic Enrichment</t>
  </si>
  <si>
    <t>Literature Survey</t>
  </si>
  <si>
    <t>Snehavardhan Research Institute, Snehavardhan, 863 Sadashiv Peth, Pune 411030 Mobile-9423643131-9422320073 Ph.: +91 020 24472549; Email ID: - snehaltawre@gmail.com</t>
  </si>
  <si>
    <t>Research and academic</t>
  </si>
  <si>
    <t>Approved Research Guide</t>
  </si>
  <si>
    <t>Tilak Maharashtra Vidhyapeeth, Pune, Gul Tekadi, Pune, 020 24266068</t>
  </si>
  <si>
    <t>Research Guidance</t>
  </si>
  <si>
    <t>Symbiosis International University, Lavale, Mulshi, Pune – 412115, Maharashtra, India, Ph: +912039116206</t>
  </si>
  <si>
    <t>9-08-14 to 9-08-2020</t>
  </si>
  <si>
    <t>Research </t>
  </si>
  <si>
    <t>Institute of Advanced Studies in English, Survey No. 250-4-2, Sankalp Park, D P Road, Aundh, Pune, Maharashtra 411007, Ph: 020 27297101</t>
  </si>
  <si>
    <t>Ph. D. Guideship</t>
  </si>
  <si>
    <t>Maulana Azad College, Dr. Rafiq Zakaria Campus, RauzaBagh, Aurangabad-431003, mrnaser2000@yahoo.com, 9422211634 </t>
  </si>
  <si>
    <t>Summer Programme in Mathematics</t>
  </si>
  <si>
    <t>Harish Chandra Research Institute Allahbad</t>
  </si>
  <si>
    <t>16-06-12, 04-07-12</t>
  </si>
  <si>
    <t xml:space="preserve">Visit to Hiware Bazar </t>
  </si>
  <si>
    <t>Hiware Bazar , Ahmednagar District, Maharashtra 414103</t>
  </si>
  <si>
    <t xml:space="preserve">14-09-12One day visit </t>
  </si>
  <si>
    <t>Visit to Uttara Environmental &amp; Rural development school</t>
  </si>
  <si>
    <t>Uttara Environmental &amp; Rural Development School, Lonavala Waksai, Pune, Maharashtra, Phone Number-078756 02226</t>
  </si>
  <si>
    <t>23-01-13 One day visit</t>
  </si>
  <si>
    <t>Visit to Agri and Rural Tourism Development &amp; Research Center,  D B Ghorpade&amp; AssociatesSurvey No 50 BT Kawade Road 604-- A1-Yellow Blossom – Pune</t>
  </si>
  <si>
    <t>Agri &amp; Rural Tourism Development &amp; Research center. Palshiwadi, Baramati, D B Ghorpade, 9890669911</t>
  </si>
  <si>
    <t>06-01-14 One day visit</t>
  </si>
  <si>
    <t>Visit to Dr. Naidu Sewage Treatment Plant</t>
  </si>
  <si>
    <t>Dr. Naidu Sewage Treatment Plant, Pune, Mr Ajinkya Kenekar, 9762226132</t>
  </si>
  <si>
    <t>08-12-14 One day visit</t>
  </si>
  <si>
    <t>Tour to Kaas Plateau for study of indigenous flora</t>
  </si>
  <si>
    <t>Kaas Plateau, Satara, Mr Bergre and Mr. Ashok 9604371777</t>
  </si>
  <si>
    <t>10-09-14,</t>
  </si>
  <si>
    <t>185 </t>
  </si>
  <si>
    <t>Visit to Sewage Treatment Plant, Yeranwane</t>
  </si>
  <si>
    <t>Sewage Treatment Plant, Erradwane , Pune Erandwana, Kothrud, Warje, Karvenagar, Paud Rd., Karve Rd, Miss Pooja Gaikwad, 8308842669</t>
  </si>
  <si>
    <t>31-07-15 One day visit</t>
  </si>
  <si>
    <t>Visit to Bhigwan Bird Watching Site, Shirsuphal Solar Plant &amp;Mayureshwar Sanctuary Dr Mahesh GaikwadKasturi Apartment, Flat No- 14, Lane No- 17, Dhanukar Colony, Kothrud, Pune -411038</t>
  </si>
  <si>
    <t>Nisarg Jagar Prathishthan, Dr. Mahesh Gaikwad, 9922414822</t>
  </si>
  <si>
    <t>02-01-16 One Day Visit</t>
  </si>
  <si>
    <t>Visit to Rajiv  Gandhi Zoological Park</t>
  </si>
  <si>
    <t>Rajiv  Gandhi Zoological Park , Katraj , Pune, Shreeram Shinde 9881098287</t>
  </si>
  <si>
    <t>12-08-16 One day visit</t>
  </si>
  <si>
    <t>Educational visit</t>
  </si>
  <si>
    <t>Ratnagiri Marine Biological Research Station, Dr. Balasaheb Sawant Konkan Krishi Vidyapeeth, Peth Killa College of Fisheries, Shirgaon, Address: Pethkilla, Sadanand Wadi, Ratnagiri, Maharashtra 415612 Phone: 0202567 5865</t>
  </si>
  <si>
    <t>29-01-13, 30-01-13</t>
  </si>
  <si>
    <t xml:space="preserve">Educational visit </t>
  </si>
  <si>
    <t>Government Fish  Seed production , Manjri Pune Address: Solapur - Pune Hwy, Manjri Bk, Pune, Maharashtra 412307, Phone: 095618 82026</t>
  </si>
  <si>
    <t>2012-16</t>
  </si>
  <si>
    <t>Maharashtra Shasan Jilha Reshim Karyalaya Wai, Department of Sericulture,
New Administrative Building No -2, 
B-Wing 6th Floor, 
Civil Line, Nagpur-440010
Phone: 0712-2569926-27Fax : 0712 - 2559928</t>
  </si>
  <si>
    <t>2013-15</t>
  </si>
  <si>
    <t>Additional Engineering Works, Water Supply, Pune, 5-B, General Bhagat Marg, Camp, Pune, Maharashtra 411001</t>
  </si>
  <si>
    <t>03-09-13,</t>
  </si>
  <si>
    <t>Institutional Visit</t>
  </si>
  <si>
    <t>College Of Agriculture Banking, Reserve Bank of India , University Road, Pune – 411 016 , Maharashtra , India, Phone: +91-020 - 25538392Fax: +91-020 – 25538959 E-mail:principalcab@rbi.org.in</t>
  </si>
  <si>
    <t xml:space="preserve">Field Trip </t>
  </si>
  <si>
    <t>Ralegan Siddhi, A. Nagar, Pune, 02488240401</t>
  </si>
  <si>
    <t>Field Trip</t>
  </si>
  <si>
    <t>Pimpri Chinchwad Municipal Corporation, Mobile: 9922502399</t>
  </si>
  <si>
    <t>2007-08</t>
  </si>
  <si>
    <t>2012-13, 2013-14, 2015-16</t>
  </si>
  <si>
    <t>Faculty Exchange</t>
  </si>
  <si>
    <t>Savitribai Phule Pune University, (Dept. of Politics and Public Administration)-Pune, Contact No:020-25690815</t>
  </si>
  <si>
    <t>Lectures</t>
  </si>
  <si>
    <t>Ramkrishana More college, Akurdi, Pune, 020-27650276</t>
  </si>
  <si>
    <t>3.5.1-Sheet1</t>
  </si>
  <si>
    <t>3.5.1.xlsx</t>
  </si>
  <si>
    <t>3.5.2 Number of functional MoUs with institutions of national, international importance, other universities, industries, corporate houses etc. during the last five years (only functional MoUs with ongoing activities to be considered)  (10)</t>
  </si>
  <si>
    <t>Organisation with which MoU is signed</t>
  </si>
  <si>
    <t>Name of the institution/ industry/ corporate house</t>
  </si>
  <si>
    <t>Year of signing MoU</t>
  </si>
  <si>
    <t>Duration</t>
  </si>
  <si>
    <t>List the  actual  activities under each MoU year wise</t>
  </si>
  <si>
    <t>Number of students/teachers participated under MoUs</t>
  </si>
  <si>
    <t>Bhaskaracharya Pratishthana, Pune</t>
  </si>
  <si>
    <t>Bhaskaracharya Pratishthana Pune</t>
  </si>
  <si>
    <t>2007-18</t>
  </si>
  <si>
    <t>Teaching of Post Graduate Courses</t>
  </si>
  <si>
    <t>Indian Institute of Tropical Meteorology Pune</t>
  </si>
  <si>
    <t>2012- Till Date</t>
  </si>
  <si>
    <t>Visit to Automatic Weather Station</t>
  </si>
  <si>
    <t>University of Kansas Cancer Centre, USA</t>
  </si>
  <si>
    <t>University of Kansas Cancer Centre USA</t>
  </si>
  <si>
    <t>International Conference on Herbal and Synthetic Drug Studies (HSDS-2014), International Conference on Herbal and Synthetic Drug Studies (HSDS-2016), Faculty Exchange, Guest Lectures, Post-Doctoral Research</t>
  </si>
  <si>
    <t>Bio-Era, Pune</t>
  </si>
  <si>
    <t>Bio Era, Pune</t>
  </si>
  <si>
    <t>2016-18</t>
  </si>
  <si>
    <t>Study Tour, Collaborative Research Projects</t>
  </si>
  <si>
    <t>Labcode, Pune</t>
  </si>
  <si>
    <t>Collaborative Research, Placements, Consultancy</t>
  </si>
  <si>
    <t>Sunbird Medica, Pune</t>
  </si>
  <si>
    <t xml:space="preserve">Water Analysis Project </t>
  </si>
  <si>
    <t>Wobble Base Bioresearch</t>
  </si>
  <si>
    <t>Wobble base bioresearch </t>
  </si>
  <si>
    <t>Microbiology and Molecular Biology Experiments </t>
  </si>
  <si>
    <t>Biogenox, Mumbai</t>
  </si>
  <si>
    <t>Microbiology and Molecular Biology Experiments</t>
  </si>
  <si>
    <t>Shri Samarth Institute</t>
  </si>
  <si>
    <t>Gargi Biotech</t>
  </si>
  <si>
    <t xml:space="preserve">Anamol Laboratories, </t>
  </si>
  <si>
    <t>Anamol Laboratories</t>
  </si>
  <si>
    <t>Quick Heal Foundation</t>
  </si>
  <si>
    <t>Quick heal foundation, Pune</t>
  </si>
  <si>
    <t>Orientation and Signing of MOU Quick Heal Faculty Connect FDP on C, C++ Industrial Perspective</t>
  </si>
  <si>
    <t>Vision Foundation</t>
  </si>
  <si>
    <t>Non Government Organization</t>
  </si>
  <si>
    <t>Campus to Corporate Program, Enhancement of Technical Skill, Visits and Leadership Development Program</t>
  </si>
  <si>
    <t>Imran Memon and Associates, Pune</t>
  </si>
  <si>
    <t>2017-20</t>
  </si>
  <si>
    <t>Autonomous Certificate Course</t>
  </si>
  <si>
    <t>Shree Bal Developers, Pune</t>
  </si>
  <si>
    <t>Shree Bal Developers ( Real Estate Industry)</t>
  </si>
  <si>
    <t xml:space="preserve">Autonomous Certificate Course </t>
  </si>
  <si>
    <t>Spoken English Academy</t>
  </si>
  <si>
    <t>Memon Associates</t>
  </si>
  <si>
    <t>2015-17</t>
  </si>
  <si>
    <t xml:space="preserve">Autonomous Certificate Course in Tally </t>
  </si>
  <si>
    <t>VLCC Institute</t>
  </si>
  <si>
    <t>Global Institute, Pune</t>
  </si>
  <si>
    <t>Markandey Mahadev Yoga Institute Pune</t>
  </si>
  <si>
    <t>2016-20</t>
  </si>
  <si>
    <t>Yoga Training, Lectures on Health and Fitness</t>
  </si>
  <si>
    <t>Wadhwani Foundation, Pune</t>
  </si>
  <si>
    <t>Wadhwani Foundation Pune</t>
  </si>
  <si>
    <t>Pump Entertainment Private Limited</t>
  </si>
  <si>
    <t xml:space="preserve">Field Visit </t>
  </si>
  <si>
    <t>Advocate Nasir Inamdar and Associates</t>
  </si>
  <si>
    <t>2016-19</t>
  </si>
  <si>
    <t>Muslim co-operative Bank, Pune</t>
  </si>
  <si>
    <t>2013-18</t>
  </si>
  <si>
    <t>Hands on Training</t>
  </si>
  <si>
    <t>ICA (Institute of Chartered Accountants)</t>
  </si>
  <si>
    <t>ICA(Institute of Chartered Accountants)</t>
  </si>
  <si>
    <t>Interview Training and Career Guidance</t>
  </si>
  <si>
    <t>Z. S. Enterprises</t>
  </si>
  <si>
    <t>Lectures and Hands on Training</t>
  </si>
  <si>
    <t>Allana Institute of Management</t>
  </si>
  <si>
    <t>2015-18</t>
  </si>
  <si>
    <t xml:space="preserve">SPSS Workshop and Training </t>
  </si>
  <si>
    <t>ACEL  Technologies</t>
  </si>
  <si>
    <t>Lectures, Demonstration, Hands on Training, Certificate Course, Field visit</t>
  </si>
  <si>
    <t>Institutes of Higher Education</t>
  </si>
  <si>
    <t>Modern College, H. V. Desai College, B. R. Gholap Colege, B. J. S. College, Wagholi, SPS Sangamner College</t>
  </si>
  <si>
    <t>2017-22</t>
  </si>
  <si>
    <t>Signing of MOU, Strengthening of IQAC through Consortium of Colleges in Pune</t>
  </si>
  <si>
    <t>3.5.2-Sheet1</t>
  </si>
  <si>
    <t>3.5.2.xlsx</t>
  </si>
  <si>
    <t>4.1.3 Percentage of classrooms and seminar halls with ICT - enabled facilities such as smart class, LMS, etc.     (10)</t>
  </si>
  <si>
    <t>Number of classrooms with LCD facilities</t>
  </si>
  <si>
    <t>Number of classrooms with wifi/LAN facilities</t>
  </si>
  <si>
    <t>Number of seminar halls with ICT facilities</t>
  </si>
  <si>
    <t>4.1.3-Sheet1</t>
  </si>
  <si>
    <t>4.1.3.xlsx</t>
  </si>
  <si>
    <t>4.1.4 Average percentage of budget allocation, excluding salary for infrastructure augmentation during the last five years (10)</t>
  </si>
  <si>
    <t>Budget allocated for infrastructure augmentation</t>
  </si>
  <si>
    <t xml:space="preserve">Budget utilised for infrastructure development </t>
  </si>
  <si>
    <t>Year of allocation</t>
  </si>
  <si>
    <t>4.1.4-Sheet1</t>
  </si>
  <si>
    <t>4.1.4.xlsx</t>
  </si>
  <si>
    <t>4.2.3 Does  the institution have the following: 
1. e – journals
2. e-ShodhSindhu
3. Shodhganga  membership
4. e-books
5. Databases
Options: 
A. Any  4 of the above
B. Any  3 of the above
C. Any  2 of the above
D. Any  1 of the above
E. None of the above 
(3)</t>
  </si>
  <si>
    <t>Details of memberships</t>
  </si>
  <si>
    <t>Details of subscriptions</t>
  </si>
  <si>
    <t>Name of service subscribed to</t>
  </si>
  <si>
    <t>No of e-resources with full text access</t>
  </si>
  <si>
    <t>Validity period</t>
  </si>
  <si>
    <t>Usage report from the service provider</t>
  </si>
  <si>
    <t>Whether remote access provided? (Yes / No)</t>
  </si>
  <si>
    <t>Institutional</t>
  </si>
  <si>
    <t>Rs. 5000.00 DD No. 638786 Date :  14/12/2010</t>
  </si>
  <si>
    <t>N-list (Inflibnet)</t>
  </si>
  <si>
    <t>1 year</t>
  </si>
  <si>
    <t>Rs. 5000.00 DD No. 061752 Date :  18/09/2012</t>
  </si>
  <si>
    <t>Rs. 5000.00 DD No. 083924 Date :  31/10/2013</t>
  </si>
  <si>
    <t>Rs. 5725.00 DD No. 633425 Date :  04/03/2016</t>
  </si>
  <si>
    <t>Rs. 5750.00 DD No. 0643883 Date :  06/03/2017</t>
  </si>
  <si>
    <t>Rs. 10000.00 Director Inflibnet CentreAcc. No. 10298782049NEFT No. MAHBH17228472374 dated 16th Aug. 2017</t>
  </si>
  <si>
    <t>E-ShodhSindhu </t>
  </si>
  <si>
    <t>Shodhganga </t>
  </si>
  <si>
    <t>Free (Started this year) July 2017</t>
  </si>
  <si>
    <t>National Digital Library</t>
  </si>
  <si>
    <t>Life Long</t>
  </si>
  <si>
    <t>Hindustan Company MalegaonProduct licensed to M.C.E. Society, Azam Campus Camp, Pune-1</t>
  </si>
  <si>
    <t>Vriddhi Software</t>
  </si>
  <si>
    <t>3646 books and Journals</t>
  </si>
  <si>
    <t>4.2.3-Sheet1</t>
  </si>
  <si>
    <t>4.2.3.xlsx</t>
  </si>
  <si>
    <t>4.2.4 Average annual expenditure for purchase of  books and journals  during the last five years  (5)</t>
  </si>
  <si>
    <t>Expenditure on  the purchase of books</t>
  </si>
  <si>
    <t xml:space="preserve">Expenditure on the purchase of journals </t>
  </si>
  <si>
    <t>Year of expenditure</t>
  </si>
  <si>
    <t>Budget allocated</t>
  </si>
  <si>
    <t xml:space="preserve">Expenditure on subscription to e-journals and other e-resources </t>
  </si>
  <si>
    <t>4.2.4-Sheet1</t>
  </si>
  <si>
    <t>4.2.4.xlsx</t>
  </si>
  <si>
    <t>4.2.5 Availability of remote access to e-resources of the library   (1)</t>
  </si>
  <si>
    <t>E-resource</t>
  </si>
  <si>
    <t>Contact person details</t>
  </si>
  <si>
    <t>N-list E-ShodhSindhu, Shodhganga, National Digital Library, Digital Library</t>
  </si>
  <si>
    <t>Nodal  Officer, Ms. Gauri S. Devasthale Mobile : 9822418705</t>
  </si>
  <si>
    <t>4.2.5-Sheet1</t>
  </si>
  <si>
    <t>4.2.5.xlsx</t>
  </si>
  <si>
    <t>4.2.6 Percentage per day usage of library by teachers and students (4)</t>
  </si>
  <si>
    <t>Provide/ upload last page of accession register details</t>
  </si>
  <si>
    <t>Method of computing per day usage of library</t>
  </si>
  <si>
    <r>
      <t>Number of users using library through e-access p</t>
    </r>
    <r>
      <rPr>
        <b/>
        <sz val="11"/>
        <rFont val="Calibri"/>
        <family val="2"/>
        <scheme val="minor"/>
      </rPr>
      <t>er day</t>
    </r>
  </si>
  <si>
    <t>No of teachers accessing library per day</t>
  </si>
  <si>
    <t>No. of students accessing library per day</t>
  </si>
  <si>
    <t>https://aisc-library.blogspot.in/</t>
  </si>
  <si>
    <t>Card Work System, Spine making method software report and Attendance Register</t>
  </si>
  <si>
    <t>4.2.6-Sheet1</t>
  </si>
  <si>
    <t>4.2.6.xlsx</t>
  </si>
  <si>
    <t>4.3.2 Student - Computer ratio  (10)</t>
  </si>
  <si>
    <t>Number of computers for students in working condition</t>
  </si>
  <si>
    <t>Total Number of students</t>
  </si>
  <si>
    <t>4.3.2-Sheet1</t>
  </si>
  <si>
    <t>4.3.2.xlsx</t>
  </si>
  <si>
    <t xml:space="preserve">4.3.3 Available bandwidth of internet connection in the Institution       (Leased line)
Options:
A. ≥50 MBPS
B. 35 MBPS  - 50 MBPS
C. 20 MBPS  -  35 MBPS
D. 5 MBPS -   20 MBPS
E. &lt;5 MBPS                                  (9)
</t>
  </si>
  <si>
    <t xml:space="preserve">Number of computers with access to internet </t>
  </si>
  <si>
    <t xml:space="preserve">Bandwidth of leased line connection </t>
  </si>
  <si>
    <t xml:space="preserve">LAN configuration and speed </t>
  </si>
  <si>
    <t>200 Mbps</t>
  </si>
  <si>
    <t>Ethernet Switch is D-link with speed of 100Mbps. UTP cat6 cable and star topology is used. IPV4 Class C address is used and  IP distribution is DHCP</t>
  </si>
  <si>
    <t>4.3.3-Sheet1</t>
  </si>
  <si>
    <t>4.3.3.xlsx</t>
  </si>
  <si>
    <t>4.3.4 Facilities for e-content development such as Media centre, Recording facility, Lecture Capturing System(LCS)  (1)</t>
  </si>
  <si>
    <t>Name of the e-content development facilities</t>
  </si>
  <si>
    <t>Provide link to videos of the media centre and recording facility</t>
  </si>
  <si>
    <t xml:space="preserve">Acoustic Media Lab. (Studio) </t>
  </si>
  <si>
    <t xml:space="preserve">www.easyclass.com </t>
  </si>
  <si>
    <t xml:space="preserve"> Lecture Capturing System (LCS)</t>
  </si>
  <si>
    <t>http://cec.nic.in/E-Content/Pages/Result.aspx?p=Paper11&amp;s=OASP&amp;Name=Office+Administration+&amp;+Secretarial+Practice(B.A.)&amp;PaperName=Making+of+Indian+Nation</t>
  </si>
  <si>
    <t>www.aiscmoodle.com/lms</t>
  </si>
  <si>
    <t>4.3.4-Sheet1</t>
  </si>
  <si>
    <t>4.3.4.xlsx</t>
  </si>
  <si>
    <t>4.4.1 Average expenditure incurred on  maintenance of  physical facilities and academic support facilities excluding salary component, as a percentage during the last five years (10)</t>
  </si>
  <si>
    <t>Assigned budget on academic facilities (excluding salary for human resources)</t>
  </si>
  <si>
    <t>Expenditure on academic facilities (excluding salary for human resources)</t>
  </si>
  <si>
    <t>Assigned budget on physical facilities (excluding salary for human resources)</t>
  </si>
  <si>
    <t>Expenditure on physical facilities (excluding salary for human resources)</t>
  </si>
  <si>
    <t>4.4.1-Sheet1</t>
  </si>
  <si>
    <t>4.4.1.xlsx</t>
  </si>
  <si>
    <t>5. Student Support and Progression (130)</t>
  </si>
  <si>
    <t>5.1 Student Support (50)</t>
  </si>
  <si>
    <t>5.1.1 Average  percentage of students benefited by scholarships and freeships provided by the Government during the last five years  (12)</t>
  </si>
  <si>
    <t>5.1.2 Average  percentage  of students benefited by scholarships, freeships, etc. provided by the institution besides government schemes during the last five years                         (12)</t>
  </si>
  <si>
    <t>5.1.2 Average  percentage  of students benefited by scholarships, freeships, etc. provided by the institution besides government schemes during the last five years                         (5)</t>
  </si>
  <si>
    <t>Number of students benefited by government scheme</t>
  </si>
  <si>
    <t>Number of students benefited by non-government schemes</t>
  </si>
  <si>
    <t>Central  Govt. ScholarshipsSC,ST,OBC,SBC,NTStudents</t>
  </si>
  <si>
    <t>State Govt. Freeships</t>
  </si>
  <si>
    <t>Central Govt. Minority ScholarshipsPost Metric (PMS)</t>
  </si>
  <si>
    <t>State Govt. Minority ScholarshipsPost HSC</t>
  </si>
  <si>
    <t>ICCR-Foreign</t>
  </si>
  <si>
    <t>ICCR- SAARC</t>
  </si>
  <si>
    <t>DEFENCE</t>
  </si>
  <si>
    <t>Ex-Serviceman</t>
  </si>
  <si>
    <t>STC</t>
  </si>
  <si>
    <t>PTC</t>
  </si>
  <si>
    <t>Handicapped Scholarship</t>
  </si>
  <si>
    <t>Eklavya Scholarship</t>
  </si>
  <si>
    <t>Kranti jyoti Savitribai Phule (SPPU)-SPPU Pune University Road Ganeshkhind, Pune 411007Ph.No:020-25601260</t>
  </si>
  <si>
    <t>Arthik Durbal Ghatak (SPPU) SPPU Pune University Road Ganeshkhind, Pune – 411007Ph.No: 020-25601260</t>
  </si>
  <si>
    <t>Leela Poonawala Foundation   Ladies ScholarshipA1,Golden St. Bane Gaon, Balewadi,Pune, Maharashtra-411045 Phone: :02027224265</t>
  </si>
  <si>
    <t>Zenith Public Trust, Pune Shankersheth  Road, 8 Rukmini Bhuvan, Pune-15Phone: :02029700235/26452493</t>
  </si>
  <si>
    <t>Allumni Association Abeda Inamdar Sr.College, 
2390-B, K.B. Hidayatullah Road, Azam Campus, Camp, Pune 411001 
Maharashtra, India. Phone: 020-26446970</t>
  </si>
  <si>
    <t>Ms. Najma Mulla  Flat No.12, Venus Cooperative housing Society, Plot No.42 Road No.-1 Milan Subway Santacruz West Mumbai -400054</t>
  </si>
  <si>
    <t>Mrs. Padma Pingle Bunglow No.06, Bhosale Nagar University RoadPune-411016</t>
  </si>
  <si>
    <t>Central  Govt. ScholarshipsSC, ST, OBC, SBC, NT Students</t>
  </si>
  <si>
    <t>EBC</t>
  </si>
  <si>
    <t>Post HSC (J&amp;K)</t>
  </si>
  <si>
    <t>Krantijyoti Savitribai Phule (SPPU) SPPU Pune University Road Ganeshkhind, Pune – 411007 Ph. No: 020-25601260</t>
  </si>
  <si>
    <t>Arthik Durbal Ghatak (SPPU)SPPU Pune University Road Ganeshkhind, Pune – 411007 Ph.No: 020-25601260</t>
  </si>
  <si>
    <t>Rajashree Shahu Maharaj (SPPU) SPPU Pune University Road Ganeshkhind, Pune – 411007 Ph. No: 020-25601260</t>
  </si>
  <si>
    <t>Gunvant Arthik Sahay University Merit Scholarship SPPU Pune University Road Ganeshkhind, Pune – 411007 Ph. No: : 020-25601260</t>
  </si>
  <si>
    <t>Zenith Public Trust,PuneShankarsheth Road,8 Rukmini Bhuvan, Pune-15 Phone: :02029700235/26452493</t>
  </si>
  <si>
    <t>Malhotra Wiekfield  Foundation WeiKFiELD IT Citi Infopark 3A, 3rd floor, Vascon Weikfield Chambers,    Shri Satpal Malhotra Marg, Behind Novotel HotelNagar Road Pune – 411014 India email-Id-weikfield@weikfield.com</t>
  </si>
  <si>
    <t>Najma Mulla Scholarship     Flat No.12, Venus Cooperative housing Society, Plot No.42 Road No.-1Milan Subway Santacruz  West Mumbai-400054</t>
  </si>
  <si>
    <t>Late. Mr. Hakimuddin HiraniC/O Mrs. H. J. SiamwallB-8 Hermes Classic 3, Mangaldas Road, Pune-411001</t>
  </si>
  <si>
    <t>Sahara Welfare Foundation Swapna shilpa, Plot no.3A &amp;3B, S. No: 155, Hissa No.:-1,Navsunder Co-Operative Housing society, CTS No. 814,Aundh village, Aundh,Pune 411007 India</t>
  </si>
  <si>
    <t>Mrs. Padma pingle- Bunglow No.06 Bhosale Nagar University RoadPune-411016</t>
  </si>
  <si>
    <t>2014-15 </t>
  </si>
  <si>
    <t>Central  Govt. ScholarshipsSC, ST, OBC, SBC, NT Students </t>
  </si>
  <si>
    <t>Central Govt.     Minority ScholarshipsPost Metric (PMS)</t>
  </si>
  <si>
    <t>Central Sector</t>
  </si>
  <si>
    <t>Rajya Sarkar Physics + Maths Scholarship</t>
  </si>
  <si>
    <t>Krantijyoti Savitribai Phule (SPPU) SPPU Pune University Road Ganeshkhind, Pune – 411007 Ph.No: 020-25601260</t>
  </si>
  <si>
    <t>Arthik Durbal Ghatak (SPPU)SPPU Pune University Road ,Ganeshkhind, Pune – 411007 Ph.No: 020-25601260</t>
  </si>
  <si>
    <t>Gunvant Arthik Sahay University Merit ScholarshipSPPU Pune University Road Ganeshkhind,  Pune – 411007 Ph.No: 020-25601260</t>
  </si>
  <si>
    <t>Zenith Public Trust, Pune Shankersheth Road, 8 Rukmini Bhuvan, Pune -15 Phone: :02029700235/26452493</t>
  </si>
  <si>
    <t>Malhotra Wiekfield Foundation WeiKFiELD IT Citi Infopark3A, 3rd floor, VasconWeikfield Chambers,ShriSatpalMalhotraMarg, Behind Novotel HotelNagar Road Pune – 411014 India email-Iweikfield@weikfield.com</t>
  </si>
  <si>
    <t>Alumni Association</t>
  </si>
  <si>
    <t>Najma Mulla Scholarship Flat No.12, Venus Cooperative housing Society, Plot No.42 Road No.-1Milan Subway Santacruz  West Mumbai -400054</t>
  </si>
  <si>
    <t>Mr. Yusuf BohariNalini Railway Booking and Travels Shop No. 2, Raj Complex Bagwan Galli Shahada Dist. Nandurbar - 425409</t>
  </si>
  <si>
    <t>Dr. E. M. KhanUnity Park, Kondhwa, Pune 9422013735</t>
  </si>
  <si>
    <t>Department of MathematicsAbeda Inamdar Senior College, Pune-411001,  020-2646970</t>
  </si>
  <si>
    <t>Prof. Sohail Bagwan A-14 Hill Mist Garden Off NIBM Road Kondhwa -4110489421680440</t>
  </si>
  <si>
    <t>Corporate ScholarshipCO Dr. Devendra Shirolkar595, Kasba Peth, Near Kasba Post Office.Pune-411011</t>
  </si>
  <si>
    <t>University Women Association 270 –E , Jambhekar Path,Gokhale Nagar,Pune -411053, India</t>
  </si>
  <si>
    <t>Campus Scholarship- Azam Csmpus 2309-B K.B.Hidayatullah Road, Pune-411001020-26446970</t>
  </si>
  <si>
    <t>E.Y. FoundationC-401, 4th Floor Panchshil Tech ParkYerwada,Near Don Bosco School411001 Pune-phone: +91 20 6601 6000fax: +91 20 6601 5900</t>
  </si>
  <si>
    <t>Dr. Mrs. Mangala Narlikar Flat No.6, Khagol Panchavati Pashan road, Pune-411008</t>
  </si>
  <si>
    <t>Mrs. Padma pingle- Bunglow No.06, Bhosale Nagar, University Road, Pune-411016</t>
  </si>
  <si>
    <t>Mr. P.A.Inamdar2390-B, K.B. Hidayatullah Road, Azam Campus, Camp, Pune-411001(O) 00-91-20-26359589 / 26333979 / 98</t>
  </si>
  <si>
    <t>Central  Govt. ScholarshipsSC, ST,OBC,SBC,NT Students</t>
  </si>
  <si>
    <t>PMS(J&amp;K)</t>
  </si>
  <si>
    <t>Rajya Sarkar Khuli Gunvant Scholarship</t>
  </si>
  <si>
    <t>Rajya Sarkar Physics+ Maths Scholarship</t>
  </si>
  <si>
    <t>Kranti jyoti Savitribai Phule (SPPU) SPPU Pune University Road Ganeshkhind, Pune – 411007 Ph.No: 020-25601260</t>
  </si>
  <si>
    <t>Gunvant Arthik Sahay University Merit ScholarshipSPPU Pune University Road, Ganeshkhind, Pune – 411007 Ph.No: 020-25601260</t>
  </si>
  <si>
    <t>Leela Poonawala Foundation   Ladies Scholarship-A1,Golden St., Baner Gaon, Balewadi, Pune,Maharashtra-411045 Phone: :02027224265</t>
  </si>
  <si>
    <t>Zenith Public Trust, Pune Shankersheth Road, 8Rukmini Bhuvan,Pune.-15 Phone: :02029700235/26452493</t>
  </si>
  <si>
    <t>Najma Mulla ScholarshipFlat No.12, Venus Cooperative housing Society, Plot No.42 Road No.-1Milan Subway Santacruz  West Mumbai -400054</t>
  </si>
  <si>
    <t>Dr. E.M.KhanUnity Park, Kondhwa </t>
  </si>
  <si>
    <t>Department of MathematicsAbeda Inamdar Senior College, Camp,Pune-411001020-26446970</t>
  </si>
  <si>
    <t>Prof. Sohail BagwanA-14 Hill Mist Garden Off NIBM Road Kondhwa -4110489421680440</t>
  </si>
  <si>
    <t>Dr. Mrs. Mangala Narlikar Flat No.6 ,Khagol Panchavati Pashan road,  Pune-411008</t>
  </si>
  <si>
    <t>Mr.Yunus Babumiyan ShaikhC/O Mr. Sohail Bagwan, A-14 Hill Mist Garden Off NIBM Road Kondhwa -411048</t>
  </si>
  <si>
    <t>Dr. Devendra Shirolkar595, Kasba Peth, Near Kasba Post Office. Pune-411011</t>
  </si>
  <si>
    <t>T. Y. B.Sc. Students C/O Department of MathematicsAbeda Inamdar Senior College, Pune-411001</t>
  </si>
  <si>
    <t>Staff of Mathematics Department Abeda Inamdar Senior College, Pune-411001</t>
  </si>
  <si>
    <t>Mrs. Padma Pingle Bunglow No.06, Bhosale Nagar University Road, Pune-411016</t>
  </si>
  <si>
    <t>Mr. P.A.Inamdar, 2390-B, K.B. Hidayatullah Road, Azam Campus, Camp, Pune-411001Phone:(O) 00-91-20-26359589 / 26333979 / 98</t>
  </si>
  <si>
    <t>Central  Govt. Scholarships SC, ST,OBC ,SBC, NT Students</t>
  </si>
  <si>
    <t>Central Govt.  Minority Scholarships  Post Metric (PMS)</t>
  </si>
  <si>
    <t>State Level Post HSC (Minority)</t>
  </si>
  <si>
    <t>Kranti jyoti Savitribai Phule (SPPU)SPPU Pune University Road, Ganeshkhind, Pune – 411007 Ph.No: 020-25601260</t>
  </si>
  <si>
    <t>Arthik Durbal Ghatak (SPPU)SPPU Pune University Road, Ganeshkhind, Pune – 411007 Ph.No: 020-25601260</t>
  </si>
  <si>
    <t>Rajashree Shahu Maharaj(SPPU) SPPU Pune University Road, Ganeshkhind, Pune – 411007 Ph.No: 020-25601260</t>
  </si>
  <si>
    <t>Gunvant Arthik Sahay University Merit Scholarship SPPU Pune University Road, Ganeshkhind, Pune – 411007 Ph.No: 020-25601260</t>
  </si>
  <si>
    <t>Lila Poonawalla Foundation   Ladies ScholarshipA1,Golden St., Baner Gaon, Balewadi, Pune, Maharashtra-411045 Phone: :02027224265</t>
  </si>
  <si>
    <t>Zenith Public Trust,Pune Shankersheth  Road, 8 Rukmini Bhuvan, Pune-15 Phone: :02029700235/26452493</t>
  </si>
  <si>
    <t>Allumni Association Abeda Inamdar Sr.College, 
2390-B, K.B. Hidayatullah Road, Azam Campus, Camp, Pune 411001 
Maharashtra, India. Phone: +91-20-26446970 ,20-26457577 </t>
  </si>
  <si>
    <t>Late. Mr. Hakimuddin Hirani B-8 Hermes Classic 3, Mangaldas RoadPune-411001</t>
  </si>
  <si>
    <t>Department of MathematicsAbeda Inamdar Senior College Camp, Pune -411001</t>
  </si>
  <si>
    <t>Dr. Mrs. Mangala Narlikar Flat No.6, Khagol Panchavati Pashan road , Pune-411008</t>
  </si>
  <si>
    <t>Mr.Yunus Babumiyan Shaikh           C/O Mr. Sohail BagwanA-14 Hill Mist Garden Off NIBM Road Kondhwa -411048</t>
  </si>
  <si>
    <t>Mr.Ajit Bengade A/P –Gundalwadi Tal-Khed , Dist-Pune-410513</t>
  </si>
  <si>
    <t>Mrs. Padma Pingle Bunglow No.06, Bhosale Nagar University Road, Pune-411016</t>
  </si>
  <si>
    <t>5.1.1 &amp; 5.1.2-Sheet1</t>
  </si>
  <si>
    <t>5.1.1 &amp; 5.1.2.xlsx</t>
  </si>
  <si>
    <t>5.1.3 Number of capability enhancement and development schemes – 
1. Guidance for competitive examinations, 
2. Career Counselling, 
3. Soft skill development, 
4. Remedial coaching, 
5. Language lab, 
6. Bridge courses
7. Yoga and Meditation
8. Personal Counselling
Options:
A. 7 or more of the above
B. Any 6 of the above
C. Any 5 of the above
D. Any 4 of the above
E. Any 3 of the above                                                      (10)</t>
  </si>
  <si>
    <t xml:space="preserve">A) 7 or more of the above </t>
  </si>
  <si>
    <t>Name of the capability enhancement scheme</t>
  </si>
  <si>
    <t>Year of implementation</t>
  </si>
  <si>
    <t>Number of students enrolled</t>
  </si>
  <si>
    <t>Name of the agencies involved with contact details</t>
  </si>
  <si>
    <t>Guidance for Competitive Examination</t>
  </si>
  <si>
    <t xml:space="preserve">2012-13 </t>
  </si>
  <si>
    <t> Faculties from Dept of Chemistry, SPPU, PuneDr.Padhye :8390025533</t>
  </si>
  <si>
    <t> Prof. L. K. Singh, AISC,   Pune -  9156461048</t>
  </si>
  <si>
    <t> Sambodhi Career Academy, Director, Mangesh Borkar - 8108016455</t>
  </si>
  <si>
    <t>Career Counselling</t>
  </si>
  <si>
    <t xml:space="preserve">The Golden Jubilee Technical Institute,Camp,Pune-411001ICWAI &amp;CA, ICSI InstituteS.JOSHI-9850367401M.A. Rangoonwala Institute Of HotelManagement &amp; Research, Azam campus, Camp, Pune-1IREF (Institute Of Real Estate And Finance)Mr. Javed 8806131786, Staff of AIMS.      Mr. Mudassir Mukadam 9850730512, Asset Link.                                                                           Mr. Munnawar Shaikh 9730877786, Cybage Software. </t>
  </si>
  <si>
    <t> 2013-14</t>
  </si>
  <si>
    <t xml:space="preserve"> 1. The Institute of   Computer Accountants-Mr.Vishal Agnihothri &amp; Mrs Ahana Basu -9823144548
2.  GSA Cargo Service India Pvt. Ltd.- Mohammed Nasim Yunus (Managing Director)-7507902786
3. The Golden Jubilee Technical Institute, Camp, Pune-4110014. Mr.Yunus Shaikh 020-65242358,  CEO Professional Labs                                                          </t>
  </si>
  <si>
    <t> 2014-15</t>
  </si>
  <si>
    <t>1. THE WILEY, IMA , MILES CMA REVIEW-9923521580
2. The PAI International Learning Solutions- Mr. Rishi Acharaya020-64013441
3. “Jayawanteao Sawant Institute Of Management And Research020-26970882
Prof.Geeta Rao &amp;    Prof. Jyoti Meshram
4. Jagran City Plus- Mr.Nadeem Inamdar Resident Editor-98810980365. Mr.Irfan Shaikh 9850893029, Project Manager KPIT, Cummins </t>
  </si>
  <si>
    <t> 2015-16</t>
  </si>
  <si>
    <t>1. Anjuman Islam I Polytechniques Institute - Shagufta Mam022-22620177
2. Value Ideas Investment Services Pvt. Ltd.- Suman Rather And  Gurudatta Dhanokar98214646043. Mr.Sufiyan Shaikh 9527052474,  All Scripts                 4. Mr. Umar Solanki 8237307229,  Lecturer, Wadia College. Pune</t>
  </si>
  <si>
    <t> 2016-17</t>
  </si>
  <si>
    <t>1. Partima Jadon, Director 7875447333, Prakshal IT Academy                 2.  Ms. Amrita Karambelkar 8793303600,  ATS Learning Solution</t>
  </si>
  <si>
    <t xml:space="preserve">1. Delphi Computech -Mr.     Shrikant Bidwani2.   Ms.Nilofer 98601500233.   Destiny (Chemistry)Haresh Mahajan- 9011747372 </t>
  </si>
  <si>
    <t>1.  Mr Saeed Ahmed2.   Mr. Darrel Wisbey,Australia.  3. Dr.Ganesan and Dr.Roshan Kazi, Allana Inst. Of Management Science.                4. Ms. Vanee- Business Leadership    Institute.5.Destiny (Chemistry) </t>
  </si>
  <si>
    <t>1. Linaz Soonawala and Tenzin Palbom - 98810202112.Mr. Sanjay Yadav- Primus Technology3.Destiny (Chemistry)Haresh Mahajan- 90117473724 Seminar on Personality Development (Computer Science).Mr. Nadeem Kazi Mob:9823989422 </t>
  </si>
  <si>
    <t>1.Tenzin Palbom and Linaz Soonawala- 98810202112.Vave Solutions- Mr.Altaf Shaikh-020253674643.Ms. Juliet
97652097804.Shaikh Shabana Mob:99227427835.Destiny (Chemistry)Haresh Mahajan- 9011747372 </t>
  </si>
  <si>
    <t>1.Ms. Rozat Khanji 98904893362.Mr.Mahajan3.Shaikh Shabana  Mob:9922742783 </t>
  </si>
  <si>
    <t>Remedial Coaching</t>
  </si>
  <si>
    <t> 2012-13</t>
  </si>
  <si>
    <t>AISC, Pune-1,020-26446970</t>
  </si>
  <si>
    <t>AISC, Pune -1,020-26446970</t>
  </si>
  <si>
    <t>AISC, Pune- 1,020-26446970</t>
  </si>
  <si>
    <t>Language Lab</t>
  </si>
  <si>
    <t>ACEN EDUCATION Technology (Acoustic Engineers), Pune: Phone: 25463384 (English Department)</t>
  </si>
  <si>
    <t xml:space="preserve">Bridge Courses </t>
  </si>
  <si>
    <t>BCA Department , AISC, Camp, pune-1</t>
  </si>
  <si>
    <t>Bridge Courses</t>
  </si>
  <si>
    <t>BCA Department, AISC, Camp, pune-1</t>
  </si>
  <si>
    <t xml:space="preserve">Yoga Training </t>
  </si>
  <si>
    <t> Markandey Pande , Director, ,Markandey  Mahadev Yoga Institute, Second Floor D-1, Citadel  Commercial Building , B.T.Kawade, Road ,Pune. 9623979256</t>
  </si>
  <si>
    <t>Personal Counselling</t>
  </si>
  <si>
    <t>Psychology DepartmentAISC,Camp,pune-1Psychiatrist Dr. Ashutosh Chauhan , Meadowlark Healthcare-70660046154      NGO Bapu Trust-020-26441989Psychologist Ms. Adithy-9823245095                  Psychologist Ms. Garima Gupta-7875998000</t>
  </si>
  <si>
    <t>Psychology Department AISC,Camp,pune-1Psychiatrist Dr. Ashutosh Chauhan , Meadowlark Healthcare-70660046154      NGO Bapu Trust-020-26441989Psychologist Ms. Adithy-9823245095                  Psychologist Ms. Garima Gupta-7875998000</t>
  </si>
  <si>
    <t>Psychology DepartmentAISC, Camp, pune-1Psychiatrist Dr. Ashutosh Chauhan , Meadowlark Healthcare-70660046154      NGO Bapu Trust-020-26441989Psychologist Ms. Adithy-9823245095                  Psychologist Ms. Garima Gupta-7875998000NGO Just Being Centre - 9011036828</t>
  </si>
  <si>
    <t>5.1.3-Sheet1</t>
  </si>
  <si>
    <t>5.1.3.xlsx</t>
  </si>
  <si>
    <t>5.1.4 Average percentage of students benefited by guidance for competitive examinations and career counselling offered by the institution during the last five years  (10)</t>
  </si>
  <si>
    <t>Number of benefited students by Guidance for Competitive examination</t>
  </si>
  <si>
    <t>Number of benefited students by Career Counselling activities</t>
  </si>
  <si>
    <t>Number of students who have passed in the competitive exam</t>
  </si>
  <si>
    <t>Number of students placed</t>
  </si>
  <si>
    <t>Guidance for Competitive Exams</t>
  </si>
  <si>
    <t>Guidance for competitive exams [PAI Career Academy]</t>
  </si>
  <si>
    <t>5.1.4-Sheet1</t>
  </si>
  <si>
    <t>5.1.4.xlsx</t>
  </si>
  <si>
    <t>5.1.5 Average percentage of students benefitted by Vocational Education and Training(VET) during the last five years (5)</t>
  </si>
  <si>
    <t>Number of students attending VET</t>
  </si>
  <si>
    <t>Total number of students</t>
  </si>
  <si>
    <t>5.1.5-Sheet1</t>
  </si>
  <si>
    <t>5.1.5.xlsx</t>
  </si>
  <si>
    <t>5.1.6 The institution has a transparent mechanism for timely redressal of student grievances including sexual harassment and ragging cases                                        (1)</t>
  </si>
  <si>
    <t>No. of grievances appealed</t>
  </si>
  <si>
    <t>No. of grievances redressed</t>
  </si>
  <si>
    <t>Average time for grievance redressal in number of days</t>
  </si>
  <si>
    <t>5.1.6-Sheet1</t>
  </si>
  <si>
    <t>5.1.6.xlsx</t>
  </si>
  <si>
    <t>5.2.1 Average percentage of placement of outgoing students during the last five years  (20)</t>
  </si>
  <si>
    <t xml:space="preserve">Year </t>
  </si>
  <si>
    <t xml:space="preserve">Number of students placed </t>
  </si>
  <si>
    <t>Name of the  employer with contact details</t>
  </si>
  <si>
    <t xml:space="preserve">Package received </t>
  </si>
  <si>
    <t xml:space="preserve">Program graduated from  </t>
  </si>
  <si>
    <t>Gits Food, 8/3 Hadapsar Industrial Estate, Pune, Maharashtra 411013 (020)66496000</t>
  </si>
  <si>
    <t>M.Sc. Chemistry</t>
  </si>
  <si>
    <t>Cipla Ltd., D-7, MIDC, Kurkumbh, Maharashtra 413802 (02117)235381</t>
  </si>
  <si>
    <t>Lupin Research park, Pune (020)66749100</t>
  </si>
  <si>
    <t>Unrevealed</t>
  </si>
  <si>
    <t>National Agri.&amp;Food Analysis &amp;research Insti. 1012, A R Bhatt Path, Dadawadi, Shukrawar Peth, Pune, Maharashtra 411042 (020)24440079</t>
  </si>
  <si>
    <t>H.B. Fuller India Adhesives Pvt. Ltd.Near RPK India PVT. Ltd., IndoGlobal Industrial estate, Gat No. 1129, Shirwal, Shindewadi, Maharashtra 412801 (02169)246200</t>
  </si>
  <si>
    <t>Piramal HealthCare, K-1, Additional M.I.D.C., District Raigad,, Mahad, Maharashtra, 402302, India 7507127733</t>
  </si>
  <si>
    <t>Arti Drugs Limited, Plot No. N - 198, 
M.I.D.C., Tarapur, Village - Pamtembhi, 
Taluka &amp; Dist. Palghar - 401 506.  (02525)260930</t>
  </si>
  <si>
    <t>Cipla ltd, 289,Bellasis Road,Opposite Sahil Hotel, Mumbai Central, Mumbai, Maharashtra 400008 (0219)2660900</t>
  </si>
  <si>
    <t>Lupin Ltd., Tarapur M.I.D.C., Boisar, Maharashtra 401504 (02525)270192</t>
  </si>
  <si>
    <t>Nav Maharashtra Vidyalaya &amp; Jr College, Pimpri Camp, Navmaharastra Pimpri Vagheri, Naghire Road, Pimpri Gaon, Pimpri Colony, Pimpri-Chinchwad, Maharashtra 411017 (020) 2741 0992</t>
  </si>
  <si>
    <t>Lupin Ltd., Tarapur M.I.D.C., Boisar, Maharashtra 401504 (022)66402323</t>
  </si>
  <si>
    <t>Galaxy Surfactant ltd., C 49/2, TTC Industrial Area, Pawne Village, Near NOCIL,, Navi Mumbai, Maharashtra 400703 (022)65134444</t>
  </si>
  <si>
    <t>Lupin Ltd., 46/47, A, Village Nande,
Taluka Mulshi
Dist. Pune 412 115 (022)65402323</t>
  </si>
  <si>
    <t>Medispray lab, Plot No P 344 345,Ponda,Panaji, Kundaim Industrial Estate, Kundaim, Goa, 403115, India 8322394154</t>
  </si>
  <si>
    <t>Lupin Ltd., Mumbai (02525)270193</t>
  </si>
  <si>
    <t>Abeda Inamdar Senior College,Azam Campus, Camp, Pune (020)26776970</t>
  </si>
  <si>
    <t>Cipla, D-7, MIDC Kurkumbh, Tal.Daund, dist 
Pune, Maharashtra, India. (02117)230100</t>
  </si>
  <si>
    <t>STRC Ayarvedic Hospital, rasta Peth Pune (020)26050452</t>
  </si>
  <si>
    <t>Relience Industries Ltd, Swastik Mill Compound, V. N. Purav Marg, Chembur, Mumbai, Maharashtra 400071 (022)44770000</t>
  </si>
  <si>
    <t>Vinkiess India Ltd,Venkateswara House, 114/A/2 Sinhagad Road, Near Chatrapati Rajaram Bridge, Pune, Maharashtra 411030 (020)24389299</t>
  </si>
  <si>
    <t>TuV Indai, 801, Raheja Plaza I, Lal Bahadur Shastri Marg, Ghatkopar West, Mumbai, Maharashtra 400086 (020)66477000</t>
  </si>
  <si>
    <t>Sun Pharma Industries Ltd, Sun House, CTS No. 201 B/1, Western Express Highway, Goregaon East, Mumbai, Maharashtra 400063 (020)43244324</t>
  </si>
  <si>
    <t>Da-ichi Karkaria Ltd, 05th Milestone, Old Mumbai - Pune Hwy, Kasarwadi, Pimpri-Chinchwad, Maharashtra 411034 (020)66308800</t>
  </si>
  <si>
    <t>Government Junior Colege,  VMV Road, Amravati, Maharashtra 444604  0721 253 1704</t>
  </si>
  <si>
    <t>NCL-Dr. Homi Bhabha Road, Pashan, Pune, Maharashtra 411008 020 2589 3400</t>
  </si>
  <si>
    <t>WiproWipro Ltd, Dodda Kannelli,Sargapur Road, Bangalore 560035.Ph No. 080-28440011</t>
  </si>
  <si>
    <t>Unrevealed -</t>
  </si>
  <si>
    <t>M. Sc Microbiology</t>
  </si>
  <si>
    <t>Stem One Biological Pvt. Ltd3rd floor Shreyas Eterna, Bavdhan Road,Pune 411021Ph No. 020-32333005 </t>
  </si>
  <si>
    <t>Abeda Inamdar Senior College Pune  Contact no.-02026446970</t>
  </si>
  <si>
    <t>Dr.Kadam Gurukul, 229, Pune Solapur highway Indapur Pune. Contact no.-8975660089</t>
  </si>
  <si>
    <t>Vikhe Patil Memorial School, Survey No.44/6 Vikhe Patil Nagar Lohegaon Pune. Contact No.-02020263377</t>
  </si>
  <si>
    <t>B.Sc. Mathematics</t>
  </si>
  <si>
    <t>Mount Carmel Society, Lullanagar,Pune. Contact No.-020 2683 3252</t>
  </si>
  <si>
    <t>M.C.E.Society’s English Medium School, Azam Campus Pune. Contact No.-02026446522</t>
  </si>
  <si>
    <t>Bharat College of Arts and Commerce, Hendrepada, Kulgaon, Badlapur(W), Ambarnath, Thane, Maharashtra 421503. Contact No.-0251 654 1155</t>
  </si>
  <si>
    <t>Anjuman e islam Peer mohammed urdu School, 25,Bund Garden Road, Near Wadia College, Pune, Maharashtra 411001. Phone: 077670 76656</t>
  </si>
  <si>
    <t>YSPM YTC Engineering College, S. No. 242/1, V. N. Road, Wadhe, NH-4, Satara, Maharashtra 415015. Phone: 02162 271 238</t>
  </si>
  <si>
    <t>P.B.Jog Jr. College Mayur Colony, Kothrud, Pune, Maharashtra 411029. Phone: 020 2543 1065</t>
  </si>
  <si>
    <t>Abhinav College of Polytechnic, Survey No.209 , Post – Wing, al- Khandala, Dist- Satara, Wadwadi, Maharashtra 412801. Phone: 088888 61749</t>
  </si>
  <si>
    <t>Rayat Shikshan Sanstha Shri Nageshwar Jr. College</t>
  </si>
  <si>
    <t>Babasaheb Phadtare Polytechnic College Kalamb Walchandnagar</t>
  </si>
  <si>
    <t>Xoriant Solutions Pvt Ltd, Contact No:91-20-66046000</t>
  </si>
  <si>
    <t>M.Sc.Computer Science</t>
  </si>
  <si>
    <t>Cybage, Contact No:91-20-66044700.</t>
  </si>
  <si>
    <t>Andrew Telecommunication India Pvt. LtdContact No:8326685200/201/202</t>
  </si>
  <si>
    <t>Ansh Systems Pvt Ltd. Contact No:91-20-27001298</t>
  </si>
  <si>
    <t>KPIT Cummins Infosystems Limited. Contact No:91-20-66525000</t>
  </si>
  <si>
    <t>Mindtree Contact No:91-80-67064000</t>
  </si>
  <si>
    <t>Cognizant Technology SolutionsOffice:115/535, old Mahabalipuram. Okkiaam Thoraipakkam, Chennai-600097  </t>
  </si>
  <si>
    <t>Persistent Systems Limited Contact No:91-20-67030000</t>
  </si>
  <si>
    <t>Dr. Zakir Hussain Urdu Medium School, Kirkee Office: 020-25817510  Email: ceokirkee@gmail.com</t>
  </si>
  <si>
    <t>B.Sc. Environment Science</t>
  </si>
  <si>
    <t>Rafi Ahmed Kidwai High School, Pune</t>
  </si>
  <si>
    <t xml:space="preserve">B.Sc. Environment Science </t>
  </si>
  <si>
    <t>Asst. Accountant, Amity Entreprises</t>
  </si>
  <si>
    <t>B.Sc. Zoology</t>
  </si>
  <si>
    <t>Poona College of Arts, Science &amp; Commerce Camp,
Pune - 411 001. 020-26454240 / 26446319</t>
  </si>
  <si>
    <t>Link lab, Saurabh Hall, Pune railway station</t>
  </si>
  <si>
    <t>Bhairvanath Science college, Khutbav</t>
  </si>
  <si>
    <t>Axa Life Insurance,Viman Nagar (Specialist)</t>
  </si>
  <si>
    <t>Lexicon International School</t>
  </si>
  <si>
    <t>Sharp Publication ABC Biology textbook editing</t>
  </si>
  <si>
    <t>IBM PVT.LTD. Rethupillai 9923670578</t>
  </si>
  <si>
    <t>AEGIS PVT.LTD 2067216202</t>
  </si>
  <si>
    <t>THE COUNTRY CLUB (I) LTD. Smitalal  888883059</t>
  </si>
  <si>
    <t>Trac Mail, Contact: 91-2024221460</t>
  </si>
  <si>
    <t>JustDial, 020-26856222</t>
  </si>
  <si>
    <t>Kingston Services, Contact: 9120-26850836</t>
  </si>
  <si>
    <t>Key Resourcing, Contact: 9120-41203421</t>
  </si>
  <si>
    <t>Hard Castle Restaurants Pvt. Ltd. Contact: 91-22-49135000</t>
  </si>
  <si>
    <t>A H M S I</t>
  </si>
  <si>
    <t>Smart Learning, 9120-67279100/67270300</t>
  </si>
  <si>
    <t>Wipro, 91-20-22933700</t>
  </si>
  <si>
    <t>Surya, 9822146369/9763726347</t>
  </si>
  <si>
    <t>Just Dial, 020-26856222</t>
  </si>
  <si>
    <t>Tandem Ct, 9120-26856670/ 66048281/ 66058181</t>
  </si>
  <si>
    <t>Channel Play, 911147577000</t>
  </si>
  <si>
    <t>WNS, 912041287200</t>
  </si>
  <si>
    <t>Wipro Contact: 9180284400</t>
  </si>
  <si>
    <t>Sine Wave. Contact: 9102040161600</t>
  </si>
  <si>
    <t>Ruby, 9120-41462929/41462727</t>
  </si>
  <si>
    <t>Zensar, 9822164092</t>
  </si>
  <si>
    <t>Spoken English Skills Development</t>
  </si>
  <si>
    <t>Yellow Cup Solutions, 020-65000444</t>
  </si>
  <si>
    <t>Magna Opus Hospitality Pvt. Ltd., 022-40683333</t>
  </si>
  <si>
    <t>Azizi Bank, Kabul, Afghanistan.  +93 (0) 797888059</t>
  </si>
  <si>
    <t xml:space="preserve">B.B.A. </t>
  </si>
  <si>
    <t>Convergys india Service Pvt. Ltd. +91  (020)41015200</t>
  </si>
  <si>
    <t>Kachhi Properties 02162237886</t>
  </si>
  <si>
    <t>WNS (9140952100)</t>
  </si>
  <si>
    <t>Spectrum 02026804148</t>
  </si>
  <si>
    <t>Uttara Impex Pt. Ltd. (66099300)</t>
  </si>
  <si>
    <t>Peacock Financial Advisors (65008609)</t>
  </si>
  <si>
    <t>Serco 02030202810</t>
  </si>
  <si>
    <t>Godhrawalas (9890312135)</t>
  </si>
  <si>
    <t>Landmark (02267009000)</t>
  </si>
  <si>
    <t>SSIPL  Retai Limited, New Delhi(66999999)</t>
  </si>
  <si>
    <t>Anglo Urdu Girls High School (6446936</t>
  </si>
  <si>
    <t>ISBM (info@isbm.org.in)</t>
  </si>
  <si>
    <t>Green Villa Multi-Cuisine (64000518)</t>
  </si>
  <si>
    <t>Solange Retail Private Limited</t>
  </si>
  <si>
    <t>GSA Cargo Services India Pvt. Ltd. 911126786178</t>
  </si>
  <si>
    <t>Wipro Technologies, Tel:91-80-28440011</t>
  </si>
  <si>
    <t>B.B.A.(CA)</t>
  </si>
  <si>
    <t>Tata Consultancy Services, Tel:912267789999</t>
  </si>
  <si>
    <t>Isash IT Solution Pvt. Ltd.</t>
  </si>
  <si>
    <t>Mphasis on HP Company, Ph:9108033525000</t>
  </si>
  <si>
    <t>Rosary Education Group                                       15 Dr. Ambedkar Road, Pune 411001</t>
  </si>
  <si>
    <t>B.A. English</t>
  </si>
  <si>
    <t>Priyadarshini Group Of Schools,                    S.No. 226, B/H Sandvik Colony, Dighi Road, Bhosari, Pune 411039</t>
  </si>
  <si>
    <t>Just Dial - Clover Lingfield Plaza, Above Reliance Fresh, Off Wanworie, Salunkhe Vihar Road, Pune 411040.                                   Ph: 020-26856222</t>
  </si>
  <si>
    <t>Writometer                                                                Ph- 971529116407</t>
  </si>
  <si>
    <t>Dr. Vikhe Patil Foundation                     Senapati Bapat Road, Pune – 411016             Ph: 020 – 25651104</t>
  </si>
  <si>
    <t>IndiaMart, InterMesh Limited 4th floor Royal Industrial Estate, Niagoan, Cross Road, Dadar (E) 31 Mumbai Maharashtra, Pin - 411014, India</t>
  </si>
  <si>
    <t>Symbiosis International School                             Senapati Bapat Road, Pune - 411004             Ph: 020 - 25652444                            symbiosissoc@vsnl.net</t>
  </si>
  <si>
    <t>Baptist Higher Secondary School Tseminyu, Nagaland</t>
  </si>
  <si>
    <t>Abeda Inamdar Junior College, 2390-B, K.B. Hidayatullah Road, Azam Campus, Camp Pune – 411001                                                         Ph: 020-26446970</t>
  </si>
  <si>
    <t>Agragami high School, Pipri Wardha              Ph: 07152 250 842</t>
  </si>
  <si>
    <t>Dapodi Boys Urdu Primary School</t>
  </si>
  <si>
    <t>M. A. Urdu</t>
  </si>
  <si>
    <t>Phoolban Urdu Primary School, 020-26441732</t>
  </si>
  <si>
    <t>Azam Education Trust2390-B, K.B. Hidayatullah Road, Azam Campus, Camp Pune – 411001  Ph: 020-26446970</t>
  </si>
  <si>
    <t>BA-Political Science</t>
  </si>
  <si>
    <t>Lets Corp India Pvt Ltd, Bangalore, India080 4518 9999Email enquiry.in@letscorp.com </t>
  </si>
  <si>
    <t>B.A. Psychology</t>
  </si>
  <si>
    <t>Self Employed 020-24260239</t>
  </si>
  <si>
    <t>Center Operations Global Talent Track, 401, 4th Floor, Zero One IT Park, Mundhwa Rd, Mundhwa, Pune, Maharashtra 411036        Phone - 020 4915 0100</t>
  </si>
  <si>
    <t>Lupin ltd, Block No 21, Dabhasa, Vadodara - 391440,  (02662)306306</t>
  </si>
  <si>
    <t>SNA Healthcare Pvt. Ltd. 25, Gundecha Industrial Complex, Patankar Wadi, Akurli Road, Kandivali East, Mumbai, Maharashtra 400101</t>
  </si>
  <si>
    <t>Watson Ltd., 51, Kalpatara Square, Kondivita Road, Rk Mandir Rd, Bhim Nagar, Andheri East, Mumbai, Maharashtra 400059 (022)66886700</t>
  </si>
  <si>
    <t>Duroshox Pvt. Ltd., Gat No. 1258/1259, Sanaswadi, Nagar Road, Taluka Shirur, Pune- 412 208 (02137)676400</t>
  </si>
  <si>
    <t>Zydus Cadila, Zydus Tower Opp. Iscon Temple, Ahmedabad, Gujarat 380015 7926868100</t>
  </si>
  <si>
    <t>Ciron Drugs &amp; Pharma Pvt. Ltd.C-1101/02, Lotus Corporate Park, Jay Coach Junction, Western Express Highway, Goregaon, Mumbai,  400063 (022)40293000</t>
  </si>
  <si>
    <t>MELZER Pvt. Ltd. S. No. 132/2 &amp; 3, Plot No. 22, Gulmohar Park, ITI Road, Anudh, Pune, Maharashtra 411007 (020)41004800</t>
  </si>
  <si>
    <t>SOEPL, SCE Pvt. Ltd. Karvenagar Pune (020)25465657</t>
  </si>
  <si>
    <t>Arti Drugs Limited, Plot No. N - 198, 
M.I.D.C., Tarapur, Village - Pamtembhi, 
Taluka &amp; Dist. Palghar - 401 506.</t>
  </si>
  <si>
    <t>MXMODAL Unit No 101 102, 1st floor, The Chambers, P &amp; T Colony, Viman Nagar, Pune, Maharashtra 411014 (020)67274000</t>
  </si>
  <si>
    <t>Emcure Pharma, Survey No. 255/2, Phase-I, Rajiv Gandhi IT Park, MIDC, Hinjewadi, Pune, Maharashtra 411057 020 3982 1000</t>
  </si>
  <si>
    <t>Cipla, Verna Industrial Estate, Verna, Goa 403722 095590 40537</t>
  </si>
  <si>
    <t>Deccan Nutraceuticals Pvt. Ltd., 404 &amp; 405, Sohrab Hall, No. 21, Sassoon Road, Pune-411001Pune (020)26059558</t>
  </si>
  <si>
    <t>TUV India Pvt. Ltd. TUV India House S.No. 42,3/1,3/2 Sus, Tal Mulshi, Sus, Pune, Maharashtra 411021 (022)66477000</t>
  </si>
  <si>
    <t>Defence Insitute of Advanced technology, Girinagar, Next to Khadakwasla Dam, Pune, Maharashtra 411025 (020)24304035</t>
  </si>
  <si>
    <t>Lupin, T-142,M.l.D.C. Tarapur,Via. - Boisar,Dist.Thane, (02525)270192</t>
  </si>
  <si>
    <t>Innovassynth Technologies Ltd. Shri Ram Nagar, Khopoli, Maharashtra 410203 (02192)260100</t>
  </si>
  <si>
    <t>MERCK, ujgaon, Goa plant,  (022)24950307</t>
  </si>
  <si>
    <t>Piramal HealthCare, 403, Patel Avenue, Sarkhej - Gandhinagar Highway, Thaltej, Ahmedabad, Gujarat 380054 (02717)2613032</t>
  </si>
  <si>
    <t>Venkateshwara Hatcheries Pvt. Ltd.Survey No. 114/A/2, Pune-Sinhagad Road, Jaydeo Nagar, Hingne Khurd, Pune, Maharashtra 410030 (020)32415441</t>
  </si>
  <si>
    <t>FDC Ltd.46/47, Uruli Devachi, Uruli Devachi, Pune, Maharashtra 412308 (022)26780652</t>
  </si>
  <si>
    <t>Supriya lifesciences,207/208, Udyog Bhavan, Sonawala Road, Goregaon East, Sonawala Road, Mumbai, Maharashtra 400063 (02356)272299</t>
  </si>
  <si>
    <t>Emcure Pharma Plot# P2, Hinjawadi Phase-2, M.I.D.C., ITBT Park, Pimpri-Chinchwad, Pune, Maharashtra 411057 (020)39821300</t>
  </si>
  <si>
    <t>MIDASCARE, B-16, M I D C Road, Waluj, Aurangabad, Maharashtra 431136 (022)42193999</t>
  </si>
  <si>
    <t>MERCK,odrej One, 8th floor, Pirojsha Nagar,, Eastern Express Highway,, Vikroli East, Mumbai, Maharashtra 400079 (022)62109999</t>
  </si>
  <si>
    <t>Cipla,Verna Industrial Estate, Verna, Goa 403722 8322889000</t>
  </si>
  <si>
    <t>VIOLINA Cosmetics India Pvt. Ltd. Pune (020)24479738</t>
  </si>
  <si>
    <t>Rupal Chemical Division, tarapur 9970052099</t>
  </si>
  <si>
    <t>Arti Drugs Limited, Plot No. N - 198, 
M.I.D.C., Tarapur, Village - Pamtembhi, 
Taluka &amp; Dist. Palghar - 401 506.  9970052101</t>
  </si>
  <si>
    <t>Aarti Drug, Plot No. N - 198, M.I.D.C, Pamtembhi Taluka,Dist. Palghar, Tarapur, Maharashtra 401506 (02525)260550</t>
  </si>
  <si>
    <t>Microlabs Ltd  #76/2, Avenue Road, Bangalore City H.O., Huriupete, Chikpete, Bengaluru, Karnataka 560001 8022370451</t>
  </si>
  <si>
    <t>Deccan Nutracuetical PVt Ltd, Pune (020)26059558</t>
  </si>
  <si>
    <t>Paras chemical Industries, urvey No 15 1 B, Upper Kondhava Road, Kondhwa Budruk, Pune - 411048 (020)32938808</t>
  </si>
  <si>
    <t>Naprod Life Science Pvt Ltd, 04, Town Centre, Saki Naka, Andheri Kurla Road, Andheri (E),, Mumbai, Maharashtra 400059 (022)40939000</t>
  </si>
  <si>
    <t>Hi Tech Bioscience India Limited, PuneC/2 102-103, Saudamini Complex, Right Bhusari Colony, S No 101/1, Paud Road, Kothrud, Kothrud, Pune, Maharashtra 411038              Phone: 020 2528 5026 </t>
  </si>
  <si>
    <t>I.D.E.A.Food Industry  Consultants, PuneSan Antonio TX 78216Ph No. +1-229-395-9837</t>
  </si>
  <si>
    <t>Health Impetus Pvt.LTD MumbaiOffice No – 315, Building No – 2, Sector – 1, Millennium Business Park (MBP) Mahape, Navi Mumbai, Maharashtra 400710Phone: 022 6101 2101 </t>
  </si>
  <si>
    <t>Health Impetus Pvt.LTD MumbaiOffice No – 315, Building No – 2, Sector – 1, Millennium Business Park (MBP) Mahape, Navi Mumbai, Maharashtra 400710Phone: 022 6101 2101  </t>
  </si>
  <si>
    <t>Abeda Inamdar Senior College2390-B KB Hidaytullah Road,Azam Campus, Camp,Pune 411001Ph No. 020-26446970 </t>
  </si>
  <si>
    <t>Crest Part of the Springer Nature Group</t>
  </si>
  <si>
    <t>Abeda Inamdar Senior College Of Arts, Science And Commerce, Azam Campus – Pune 411001 Pune. Contact no.-02026446970</t>
  </si>
  <si>
    <t>K.B.and S.C. Junior College Of Arts Science And Commerce For Girls, Mith Bander Road Kopri Thane East.  Contact No.-25328453</t>
  </si>
  <si>
    <t>Talent Hub Academy, Rasta Peth Pune. Contact No.: 9673197645</t>
  </si>
  <si>
    <t>Podar International School,Karad. Contact No-02164-271600</t>
  </si>
  <si>
    <t>G.M Vedak Institute of Technology, Tala. Contact No.-02140-269088</t>
  </si>
  <si>
    <t>Sardonyx Infosoft LPP, ContactNo:9423034790</t>
  </si>
  <si>
    <t>Capita India Private Limited. Contact No:91-22-40425700</t>
  </si>
  <si>
    <t>S.M. Joshi College ,Pune. Contact No:020-26999001</t>
  </si>
  <si>
    <t>Abacus/ Vedic maths Office: 020-66355566 www.vkidss.org robbinnhosh@gmail.com</t>
  </si>
  <si>
    <t>B.Sc.Environment Science</t>
  </si>
  <si>
    <t>Kidzee, Mundhwa Email: kidzeemundhwa@gmail.com</t>
  </si>
  <si>
    <t>Shri Mangesh Memorial Education Society</t>
  </si>
  <si>
    <t>B.Sc. Environment Science</t>
  </si>
  <si>
    <t>Poona college</t>
  </si>
  <si>
    <t>Aljadid Urdu high School</t>
  </si>
  <si>
    <t>Cygnet Public school Handewadi Road, Hadapsar, Pune</t>
  </si>
  <si>
    <t>D.Y. Patil Womens Sr. college</t>
  </si>
  <si>
    <t>IREF&amp;3ICON, Deepak mane, 7709048105</t>
  </si>
  <si>
    <t>IBM pvtltd.Rethupillai:-9923670578</t>
  </si>
  <si>
    <t>Haliax Pvt. Ltd. Dwippeshbarua, Contact: 8600038257</t>
  </si>
  <si>
    <t>Tandem Ct, 9120-26856670/66048281/66058181</t>
  </si>
  <si>
    <t>Kingston Enterprises, 9120-26850354</t>
  </si>
  <si>
    <t>Infonet (91-2065737374) Viman Nagar</t>
  </si>
  <si>
    <t>Akram House-Keeping (Hobli)</t>
  </si>
  <si>
    <t>IBM (912040006600)</t>
  </si>
  <si>
    <t>Lesconcierges (008042842424)</t>
  </si>
  <si>
    <t>WIPRO (912022933700)</t>
  </si>
  <si>
    <t>Triente (67248400)</t>
  </si>
  <si>
    <t>Living Design (08032918555)</t>
  </si>
  <si>
    <t>Genius Consultants Ltd. (66401304)</t>
  </si>
  <si>
    <t>Tata Services (91-2066060600</t>
  </si>
  <si>
    <t>The Rewchand Bhojwani Foundation 02026055560</t>
  </si>
  <si>
    <t>Oriente Global Services 02067248400</t>
  </si>
  <si>
    <t>Dnata EGHQ, PO Box 1515, Dubai, United Arab Emirates.</t>
  </si>
  <si>
    <t>Ubisoft, Ph:020-56424500</t>
  </si>
  <si>
    <t>CDK Global, Ph:912067457000</t>
  </si>
  <si>
    <t>Syntel, Tel:9102040701000</t>
  </si>
  <si>
    <t>Pragmatic, Ph:(020)41201035</t>
  </si>
  <si>
    <t>BNY Mellon International Operations Private Limited</t>
  </si>
  <si>
    <t>New VC International Pvt. Ltd.</t>
  </si>
  <si>
    <t>Haji Gulam Mohammed Azam Urdu Primary School 646, Bhawani Peth, Opposite Golden Jubilee Building, Pune 411042. Ph: 020-26441732</t>
  </si>
  <si>
    <t>Anglo-Urdu Girls High School,                       2390-B, K.B. Hidayatullah Road, Azam Campus, Camp Pune – 411001</t>
  </si>
  <si>
    <t>Mahaveer English Medium School And Junior College 472 Salisbury Park, Opp Maharshi Nagar Police Chowky, Pune, 411037  Ph: 020-24267255</t>
  </si>
  <si>
    <t>The Distinct Promotions and Events  940, 2nd Floor, Synagogue Street, Opp. Majestic Hotel, Camp, Pune - 411002</t>
  </si>
  <si>
    <t>Haji Abdul Kader Memon English Medium School Sr. No. 67 Santosh Nagar Katraj, Pune - 411046                                                                          Ph: 020-24317482</t>
  </si>
  <si>
    <t>Accenture</t>
  </si>
  <si>
    <t>Serra International Pre-school, Magarpatta City, Bungalow No 21, Mulberry Gardens Phase 1, Magarpatta City, Hadapsar, Pune 411013</t>
  </si>
  <si>
    <t>Union Biblical Seminary Post Box 1425, Bibvewadi, Pune - 411037                                    Ph: 0091 - 20 - 24211747 principal.ubs@gmail.com</t>
  </si>
  <si>
    <t>Span International Academy, Kondhwa Khurd, Pune – 411048 020-26830827 Al-Taqwa International School, Kondhwa, 411048 022-69332010</t>
  </si>
  <si>
    <t>Abeda Inamdar Senior College Of Arts, Science And Commerce, Azam Campus – Pune 411001 Of Arts, Science And Commerce, Azam Campus – Pune 411001</t>
  </si>
  <si>
    <t>Vibgyor High Mohammedwadi, Hadapsar – Pune 411060 020-26946000</t>
  </si>
  <si>
    <t>Infiniti Retail Ltd, Croma, Fatimanagar, Pune-13.020 67212900.</t>
  </si>
  <si>
    <t>EXL, Magarpatta City, Hadapsar, Pune-13020 26824949</t>
  </si>
  <si>
    <t>Vibgyor International School, 020 30446000.</t>
  </si>
  <si>
    <t>B.A. Sociology</t>
  </si>
  <si>
    <t>IGNOU, 020-26441644</t>
  </si>
  <si>
    <t>Anglo Urdu Girls High School, 020- 26448730</t>
  </si>
  <si>
    <t>De.Brown Bean Café , Pune. 020 64782900</t>
  </si>
  <si>
    <t>B.A. Economics</t>
  </si>
  <si>
    <t>Connecting India, 2nd Floor, Atur Chambers, Moledina Road, Camp, Pune 4110019689003044</t>
  </si>
  <si>
    <t>Cipla Limited, L-147/B, Verna Industrial Estate, Verna, Goa 403722 8322889000</t>
  </si>
  <si>
    <t>MSN Pharmachem Pvt. Ltd. Survey Nos.1277 &amp; 1319 to 1324,
Nandigama (Village), Kothur (Mandal),
Mahabub Nagar (District)- 509216, Telangana, INDIA (040)30438600</t>
  </si>
  <si>
    <t>Crest premedia, Ground floor, Wing B, Tower 8, SEZ, Magarpatta City, Hadapsar, Pune, Maharashtra 411013 (020)71007000</t>
  </si>
  <si>
    <t>Unichem  Laboratories Ltd., satara 8322405500</t>
  </si>
  <si>
    <t>Gopaldas Visram &amp; Co. Ltd. Plot No 434, Ground Floor, Persian Apt, V P Road, Andheri(W), Mumbai, Maharashtra 400058 (022)401728</t>
  </si>
  <si>
    <t>Bliss GVS Pharma Ltd.02, Hyde Park, Saki Vihar Road, Andheri (East),Mumbai – 400072 (022)42160000</t>
  </si>
  <si>
    <t>Cipla, Palaspa, Panvel, Kolkhe, Maharashtra 410221 (0219)2660900</t>
  </si>
  <si>
    <t>Midas Care Pharmaceuticals Pvt. Ltd, 3B, Lotus Corporate Park,, Gram Path, Goregaon East, Western Express Highway., Mumbai, Maharashtra 400063  022 4219 3901</t>
  </si>
  <si>
    <t>Sitec Labs, Pvt. Ltd., Mahape, GEN – 40, TTC, MIDC Behind Millennium Park, Near NELCO, Mahape, New Mumbai – 400 710 (022)27786200</t>
  </si>
  <si>
    <t>Cipla Ltd., Lal Bahadur Shastri Marg, Chandan Nagar, Vikhroli West, Mumbai, Maharashtra 400079 (022)25761800</t>
  </si>
  <si>
    <t>Piramal Healthcare, h Floor, 706, Sohrab Hall, 21, Sasun Road, Sangamvadi, Pune, Maharashtra 411001 2717613032</t>
  </si>
  <si>
    <t>USV Pharma Ltd, Chiplun, Asurde, Maharashtra 415722 (022)25564048</t>
  </si>
  <si>
    <t>Indico remedies limited, lot No L 32,33,34,, Verna Industrial Estate, Verna, Goa 403722 8326624242</t>
  </si>
  <si>
    <t>Smruti Organics Ltd.65A, Balaji Bhavan, Railway Lines, Solapur, Maharashtra 413001 (0217)2310267</t>
  </si>
  <si>
    <t>Clean Science &amp; Technology Pvt. Ltd.Office Number 503, Pentagon Tower 4, Magarpatta City, Hadapsar, Pune, Maharashtra 411013 (020)26899953</t>
  </si>
  <si>
    <t>Piramal Healthcare, th Floor, 706, Sohrab Hall, 21, Sasun Road, Sangamvadi, Pune, Maharashtra 411001 2717613032</t>
  </si>
  <si>
    <t>Serum Institute of India, 212/2, Off Soli Poonawalla Road, Hadapsar, Pune, Maharashtra 411028 (020)26602505</t>
  </si>
  <si>
    <t>Rand Polyproducts, Gate No 3A/2,Old Gate No 1649,Mauze Gohtawade,Mulshi, Pune-412115 (020)67908600</t>
  </si>
  <si>
    <t>Serum Institute India Ltd.212/2, Off Soli Poonawalla Road, Hadapsar, Pune, Maharashtra 411028 (020)26993900</t>
  </si>
  <si>
    <t>Gangval Chemical Pvt. Ltd. 706-707 Quantum Tower, Behind SBI Bank, Rambagh Lane, Malad West, Mumbai, Maharashtra 400064 (022)28889000</t>
  </si>
  <si>
    <t>Indico remedies limited, lot No L 32,33,34,, Verna Industrial Estate, Verna, Goa 403722 (022)27693300</t>
  </si>
  <si>
    <t>SITEC lab, EE Infotech, Plot No GEN – 40, TTC MIDC, Behind Millennium Park,, Near NELCO, Mahape, Navi Mumbai, Maharashtra 400078 (022)27786200</t>
  </si>
  <si>
    <t>Veeda clinical Research Centre2/A, Shivalik Plaza, Near IIM, Dr Vikram Sarabhai Marg, Panjara Pol, Ambawadi, Ahmedabad, Gujarat 380015Phone: 079 3001 3000 </t>
  </si>
  <si>
    <t>B, Sc. Microbiology</t>
  </si>
  <si>
    <t>Lupin Ltd.,Tarapur M.I.D.C., Boisar, Maharashtra 401504Ph No +91-2525-270192</t>
  </si>
  <si>
    <t>Cian Healthcare1st &amp; 2nd Floor, Premdeep Building, Above latur urban co-op. Bank Ltd., Lullanagar Chowk, Near Zahir Khan's Restaurant, Camp-Kondhwa Road, Pune, Maharashtra 411040              Phone: 020 4147 1234  </t>
  </si>
  <si>
    <t>Department of Microbiology, Abeda Inamdar Senior College2390-B KB Hidaytullah Road,Azam Campus, Camp,Pune 411001Ph No. 020-26446970 </t>
  </si>
  <si>
    <t>Enzene Biosience LtdPlot Number Number 165/1/26,Priyadarshani Society,Next to Gujjar Bharath gas) T 26, Internal Rd, MIDC, Bhosari, Pune, Maharashtra 411026Ph No 020-27127845</t>
  </si>
  <si>
    <t>RBA School5, Stevely Road, Camp, PMC, Pune, Maharashtra 411001Phone: 020 2636 0368 </t>
  </si>
  <si>
    <t>INORAGolden Arch, Building D, S. No. 1/4/1+1/3/2,, Shop No. 1-5, Ground Floor, Bavdhan, Pune, Maharashtra 411021               Phone: 020 2295 1753 </t>
  </si>
  <si>
    <t>InfeXa Lab. PVT. LTD.Savira, Survey No 96/97, Plot No 130, Bhusari Colony, Paud Road, Bhusari Colony, Pune, Maharashtra 411038Phone: 020 2528 6415 </t>
  </si>
  <si>
    <t>Abeda Inamdar Senior College Pune. Contact No.-02026446970</t>
  </si>
  <si>
    <t>Rayat Shikshan Sanstha,Satara</t>
  </si>
  <si>
    <t>Prakash Shikshan Prasarak Mandal, Urun Islampur. Contact No:02342-661212</t>
  </si>
  <si>
    <t>(Self Employed) Chaitanya Academy 371/372Navi Peth Pune</t>
  </si>
  <si>
    <t>Malegaon girls School and Junior College, 152/94 Nayapura Malegaon -423203. Contact No.-02554-230520</t>
  </si>
  <si>
    <t>Shiv Chhatrapati Senior College, Bodake Nagar, Junnar, Maharashtra 410502. Phone: 02132 222 094</t>
  </si>
  <si>
    <t>Sou. Tarabai Shankarlal Mutha Kanya Prashala, 24176, Fattechand Marg, Pawana Nagar Housing Society, Pimpri-Chinchwad, Maharashtra 411033. Phone: 020 2735 2705</t>
  </si>
  <si>
    <t>Perfect Coaching Classes, Pune</t>
  </si>
  <si>
    <t>Anas Classes, Pune. Contact No.-8149055550</t>
  </si>
  <si>
    <t>Seva Academy International School. Athani Road Qureshi Colony, Karnatak. Contact No.-08352272509</t>
  </si>
  <si>
    <t>Chaitnya English School, 8, Mangal Murti Rd, Rasta Peth, Pune, Maharashtra 411011. Phone: 020 6561 4670</t>
  </si>
  <si>
    <t>Govertment Polytechnique, Nandurbar. Contact No.02564-202436</t>
  </si>
  <si>
    <t>Xoriant Solutions Pvt. Ltd. Contact No:91-20-66046000</t>
  </si>
  <si>
    <t>AmdocsContact no:020304150001Emailid:amdocsIndia@amdocs.com</t>
  </si>
  <si>
    <t>Accenture Contact No:022-6603080</t>
  </si>
  <si>
    <t>Remunance Systems Pvt. Ltd. Contact No:91-20-25453788</t>
  </si>
  <si>
    <t xml:space="preserve">B.Sc.Environment Science </t>
  </si>
  <si>
    <t>Admin Executive in SPES Manning Solutions LLP Office: 23A/24A, Yogesh House, 2nd floor, E- street, Camp,  Pune. Contact: 020-30571441 Mail: info.spes.in</t>
  </si>
  <si>
    <t xml:space="preserve">B.Sc.Environment  Science </t>
  </si>
  <si>
    <t>Digicall  Tele Service Pvt Ltd., MR. Sandeep 9503048300</t>
  </si>
  <si>
    <t>Charity Commission Government Office recruitment.</t>
  </si>
  <si>
    <t>Tata  Business Service Ltd. Mr.Parveen &amp; Mr. Sujay.K. Contact:  9225633209</t>
  </si>
  <si>
    <t>IBM Ltd. Rethupillai:-9923670578</t>
  </si>
  <si>
    <t>Colte Patil, 9102066226500</t>
  </si>
  <si>
    <t>Little Millennium, 65006203/9923051679</t>
  </si>
  <si>
    <t>Tata, Contact: 912066060600</t>
  </si>
  <si>
    <t>Vertical Infra, 9120-24476137</t>
  </si>
  <si>
    <t>PaiIct Academy  9120-64013441</t>
  </si>
  <si>
    <t>Tata 9049353222</t>
  </si>
  <si>
    <t>JustDial 020-26856222</t>
  </si>
  <si>
    <t>ChannelPlay Contact: 911147577000</t>
  </si>
  <si>
    <t>TechSol Software Service 020-66070009</t>
  </si>
  <si>
    <t>Convergys, 02041015220</t>
  </si>
  <si>
    <t>CA. Smita A. Lahoti , 020-25663777</t>
  </si>
  <si>
    <t>Just Dial Vimal Patil wanawarie, 020-26856222</t>
  </si>
  <si>
    <t>DPS AGRO FRESH 020-0292439</t>
  </si>
  <si>
    <t>Apex CARGO &amp; LOGISTICS 020-64018555</t>
  </si>
  <si>
    <t>Bajaj allianz 020-66026777</t>
  </si>
  <si>
    <t>Business Services Nagarajan V , 020-066076000</t>
  </si>
  <si>
    <t>WNS 020-67233800</t>
  </si>
  <si>
    <t>Aakash Stainless Steel Accessories M/s Rajendra Steel 020-65234328</t>
  </si>
  <si>
    <t>BNY Mellon International Operations pvt ltd.  -</t>
  </si>
  <si>
    <t>Minacs (912240307100)</t>
  </si>
  <si>
    <t>EPRS (66233600)</t>
  </si>
  <si>
    <t>CRB Tech Solutions (60604579)</t>
  </si>
  <si>
    <t>Unnati Motors</t>
  </si>
  <si>
    <t>Capita (66093535)</t>
  </si>
  <si>
    <t>Concentrix (911244635100)</t>
  </si>
  <si>
    <t>Girikand (66846000)</t>
  </si>
  <si>
    <t>Kelly Services India Pvt. Ltd. 2066305200</t>
  </si>
  <si>
    <t>Fucom LLC-UAE, Ph. No.:97143685858</t>
  </si>
  <si>
    <t>Continuum Managed Solutions Pvt. Ltd.</t>
  </si>
  <si>
    <t>Capita Ph. No:912066093500</t>
  </si>
  <si>
    <t>Embee Software Pvt. Ltd Ph. No: 28440912</t>
  </si>
  <si>
    <t>Intellitech Solutions C2 3rd Floor, Office No 7 &amp;8 Brahma Estate, NIBM Road, Kondhwa – Pune 411048 Ph: 020 48603238</t>
  </si>
  <si>
    <t>Tree House High School, Kondhwa, Pune – 411048                                                                            Ph: 020- 20261283</t>
  </si>
  <si>
    <t>Republic Of Iraq, Ministry Of Education And General Directorate Of Education In Kerbala</t>
  </si>
  <si>
    <t>Millenium National School,                           Survey No. 18, Hillside Karvenagar, Pune – 411052                                                                       Ph: 7798982010</t>
  </si>
  <si>
    <t>Abeda Inamdar Senior College Of Arts, Science And Commerce,                                      2390-B, K.B. Hidayatullah Road, Azam Campus, Camp Pune – 411001                                                         Ph: 020-26446970</t>
  </si>
  <si>
    <t>Anbar University, Faculty of Islamic Sciences, Iraq</t>
  </si>
  <si>
    <t>Ministry Of Higher Education And Scientific Research University Of Babylon, Iraq</t>
  </si>
  <si>
    <t>Aaryans World English Medium School, Corp Off - 4th Floor, Above Gold Gym Building, Next to Navale Bridge, Anandnagar Pune Satara Bypass Highway, Narhe, Pune – 411041                                                                          Ph: 020-24699109 aaryansworldschool@gmail.com</t>
  </si>
  <si>
    <t>Christian Education Center, Chanmari II, Lunglei, Mizoram</t>
  </si>
  <si>
    <t>St. Anne's Primary School, Pune Camp</t>
  </si>
  <si>
    <t>St. Joseph's Primary School, Khadki</t>
  </si>
  <si>
    <t>Pai Academy Of Spoken English,                  2390-B, K.B. Hidayatullah Road, Azam Campus, Camp Pune – 411001                                      Ph: 7083180310</t>
  </si>
  <si>
    <t>S.P.M.English Medium School, 1658 Sadashiv Peth, SP College Campus,  Pune- 411030        Ph: 020-24321988               socspmeng@gmail.com</t>
  </si>
  <si>
    <t>St. Clare'S High School, Pune Camp – 4110023                                                                                             Ph: 020- 26137507</t>
  </si>
  <si>
    <t>Al Shatra High School &amp;Al Imam Al Kadhim University, College Of Education, Iraq</t>
  </si>
  <si>
    <t>Ministry Of Education Thi-Qar General Directorate Of Education, Iraq</t>
  </si>
  <si>
    <t>Republic Of Iraq Iraqi Teachers Union – Thi-Qar Branch, Iraq</t>
  </si>
  <si>
    <t>Mary Memorial School, At Post Girim Daund Patas Road, Tal- Daund, Dist-Pune Ph: 02117 - 285938</t>
  </si>
  <si>
    <t>Children’s Academy High School, Kasba Peth, Pune-411011020 24573542</t>
  </si>
  <si>
    <t>Pearl Drop Nursery School, NIBM junction, Kondhwa, Pune-411048020 26831671</t>
  </si>
  <si>
    <t>TATA Business Support Service Limited, Devi Gaurav Tech Park, Pimpri, Pune-411018020 66060769.</t>
  </si>
  <si>
    <t>M. A. Sociology</t>
  </si>
  <si>
    <t>Ummat Urdu Primary School</t>
  </si>
  <si>
    <t>Global Designer 962829063</t>
  </si>
  <si>
    <t>Toddlers Paradise,Kondhwa-Pune. 9960905206</t>
  </si>
  <si>
    <t>Abeda Inamdar Sr.College-Pune</t>
  </si>
  <si>
    <t>Children’s Academy High School. 020-24573542</t>
  </si>
  <si>
    <t>Jet Airways, Ground Floor, Siroya Centre, Sahar Airport Road, Andheri East, Mumbai – 400099022- 39893333/61211000</t>
  </si>
  <si>
    <t>AFMC, Pune, 411040020-26361449</t>
  </si>
  <si>
    <t>Lupin, Tarapur M.I.D.C., Boisar, Maharashtra 401504 (02525)270192</t>
  </si>
  <si>
    <t>Ciron Drugs And pharmaceuticals Ltd. C-1101/02, Lotus Corporate Park, Jay Coach Junction, Western Express Highway, Goregaon, Mumbai, Maharashtra 400063 (022)33598000</t>
  </si>
  <si>
    <t>Nlp new life plot no 63 F block Bhosari Industrial estate MIDC Pimpri-Pine 411018 (020)26489572</t>
  </si>
  <si>
    <t>Innovassynth Technology, Shri Ram Nagar, Khopoli, Maharashtra 410203 (02192)260100</t>
  </si>
  <si>
    <t>Amclin Life Sciences Pvt. Ltd.,Yashwant Nagar, Kharadi, Pune, Maharashtra 411014 (020)32395657</t>
  </si>
  <si>
    <t>SGM College, Karad 2164271714</t>
  </si>
  <si>
    <t>Manish Pharma. Ltd. (022)25626300</t>
  </si>
  <si>
    <t>MELZER Chemicals Pvt. Ltd. (022)27871332</t>
  </si>
  <si>
    <t>Cipla, tarapur</t>
  </si>
  <si>
    <t>Centaur Pharma, Kumar Engineering Works Compound, Kalina, Santacruz East, Mumbai, Maharashtra 400029 (022)66499112</t>
  </si>
  <si>
    <t>Privilege Industry Ltd.5th Floor, B Wing, HDIL Towers Anant Kanekar Marg 
Bandra (East) 
Mumbai - 400 051,  +91 22 2647 2020</t>
  </si>
  <si>
    <t>Hi Tech Bio Science India Ltd, C/2 102-103, Saudamini Complex, Right Bhusari Colony, S No 101/1, Paud Road, Kothrud, Kothrud, Pune, Maharashtra 411038 (020)25285026</t>
  </si>
  <si>
    <t>NMV Jr College, 21, Budhwar Peth, Bajirao Rd, Pune, Maharashtra 411030 (020)24458485</t>
  </si>
  <si>
    <t>New English School &amp; Jr College S.No. 311/5, Sasane Nagar, New By Pass Road, Hadapsar, Pune, Maharashtra 411028 (020)26871285</t>
  </si>
  <si>
    <t>Cipla ltd, kD-7, MIDC, Kurkumbh, Maharashtra 413802 (02117)230100</t>
  </si>
  <si>
    <t>S M Joshi College, Malwadi Hadapsar Pune Pincode: 411028 020-26999001</t>
  </si>
  <si>
    <t>Western Enviro Solutions, Se. No. 33-B, Ion No. 7, 4th Floor, Behind Premium Mall, in front Of Shraddha Heritage, Near Finolex, Square, Pimpri, Pune, Maharashtra 411018 (020)27423618</t>
  </si>
  <si>
    <t>Kadss Healthcare,  Building no.C-4, DAMODAR NAGAR, COLLEGE ROAD, HINGNE KHURD,, Pune, Maharashtra, 411045, India (020)24348450</t>
  </si>
  <si>
    <t>Falahi English School, MangaonHusaine Manzil, Court Road Mangaon-Raigad 402104 </t>
  </si>
  <si>
    <t>Karunya Marine Export pvt Ltd. Pathkilla Ratnagiri 415612</t>
  </si>
  <si>
    <t>Micromaster Labortories Pvt. Ltd., Thane38/39, Kalpataru Industrial Estate, Ghodbunder Road, Thane West, Thane, Maharashtra 400607               Phone: 022 2589 5505 </t>
  </si>
  <si>
    <t>T J Marine Product PVT Ltd.,Plot No B-27/28, M.I.D.C, Mirjole, Ratnagiri, Maharashtra 415639               Phone: 02352 228 760 </t>
  </si>
  <si>
    <t>Parvatibai Genba Moze College of Engineering Wagholi, Pune. Contact No.-020-27050937</t>
  </si>
  <si>
    <t>Dinkar rao Dhadve Junior College Bhor Pune</t>
  </si>
  <si>
    <t>D.B.Nimbarkar English Medium School Mundhwa, Pune. e-mail:admin@iteach.co.in</t>
  </si>
  <si>
    <t>Al-Ameen Educational and Management Studies College of Engineering and Management Studies, Koregaon Bhima Taluka –Shirur Dist Pune. Contact No.-02137-646015</t>
  </si>
  <si>
    <t>M.C.E Society’s English Medium School  Azam Campus Pune. Contact No-02026446522</t>
  </si>
  <si>
    <t>Government college of Engineering and Research Avsari Khurd Taluka Ambegaon Dist, Pune. Contact No.-02133-230582</t>
  </si>
  <si>
    <t>Shankar Maharshi Shankarraoji Mohite patil Institute of technology and research Shankar Nagar, Akluj dist, Solapur. Contact No.-18003004131</t>
  </si>
  <si>
    <t>Jawaharlal Nehru Institute  of Technology, Pune-Satara Rd, Shridharnagar, Vivek Nagar, Dhankawadi, Pune, Maharashtra 411043. Phone: 094205 64234</t>
  </si>
  <si>
    <t>Axis Bank</t>
  </si>
  <si>
    <t>HBD Financial Services, Bund Garden Road, Pune.</t>
  </si>
  <si>
    <t>Dr. D.Y.Patil Arts, Commerce &amp; Science College, Nigadi Pradhikaran Akurdi, Pune. Email-info.pacs@dypvp.edu.in</t>
  </si>
  <si>
    <t>Hutatma Rajguru Mahavidyalay, Rajgurunagar,Taluka Khed  Pune</t>
  </si>
  <si>
    <t>JSPM Imperial College of Engineering &amp; Research, Wagholi, Pune. Contact No.-02022933423</t>
  </si>
  <si>
    <t>Arvind Gawali College of Engineering , Gat No. 247, Panmalewadi, Varye, Satara, Maharashtra 415015. Phone: 02162 200 100</t>
  </si>
  <si>
    <t>CDK Global India Pvt LtdContactNo:91-20-675670000</t>
  </si>
  <si>
    <t>B. Sc. Computer Science</t>
  </si>
  <si>
    <t>Concentrix Contact No:91-20-40006600</t>
  </si>
  <si>
    <t>B.Sc Computer Science</t>
  </si>
  <si>
    <t>Tata Consultancy ServicesAdd:Nyati Tiara, Ground Floor,Nagar road Yerwada Pune 6Contact no:020-66087888</t>
  </si>
  <si>
    <t>B.Sc Computer Science</t>
  </si>
  <si>
    <t>Nityo Infotech Contact No:91-20-650009376</t>
  </si>
  <si>
    <t>Kelly Services. Contact No:8067081864</t>
  </si>
  <si>
    <t>Capita India Pvt Ltd. Contact No:912240425700</t>
  </si>
  <si>
    <t>Amazon Development Center(India)B2-Pune Nagar Road, Somnath Nagar , Wadgaon Sheri,Pune 14Contact No:020-67100000</t>
  </si>
  <si>
    <t>Accenture Service Pvt Ltd. Contact No:020-41451000</t>
  </si>
  <si>
    <t>Accenture Service Pvt Ltd. Contact No:08049660000</t>
  </si>
  <si>
    <t>WiproContact No: 080-28440011/22</t>
  </si>
  <si>
    <t>B.ScComputer Science</t>
  </si>
  <si>
    <t>Vinsys IT Services Pvt Ltd. Contact No:91-20-25382807</t>
  </si>
  <si>
    <t>Brain Stormers AcademyContact No:8007383555</t>
  </si>
  <si>
    <t>Abeda Inamdar Senior College Pune. Contact No.-02026446971</t>
  </si>
  <si>
    <t>Amazon Pvt. Ltd, Mr.Anurag 9177440334</t>
  </si>
  <si>
    <t>E-CLERX Pvt Ltd. Ms.Pooja 7038138795</t>
  </si>
  <si>
    <t>Creative Concept Pvt. Ltd, Ms.Sheetal 8408865387</t>
  </si>
  <si>
    <t>Minacs 918041179888</t>
  </si>
  <si>
    <t>Avishkar Veg And Nonveg Family Restaurant  020-24484422</t>
  </si>
  <si>
    <t>Colte Patil 020-66226500</t>
  </si>
  <si>
    <t>HGS, I.R.Srinivas-91-8025732620</t>
  </si>
  <si>
    <t>Rosary Education Group,</t>
  </si>
  <si>
    <t>Oppo mobiles ind pvt ltd. _</t>
  </si>
  <si>
    <t>Pricewater house coopers pvt. Ltd. Sandip Mukherjee, 020-41004444</t>
  </si>
  <si>
    <t>HDFC Bank Rohit Dhar</t>
  </si>
  <si>
    <t>Nobel Hardware Alisagar Y Kinariwala, 020-24481140</t>
  </si>
  <si>
    <t>Umrani &amp; Company CA. Omrani S H. 020-65365654</t>
  </si>
  <si>
    <t>Global Infotech Yogesh Khandelwal</t>
  </si>
  <si>
    <t>DMART D.S. Patil ,020-2233400500</t>
  </si>
  <si>
    <t>BNY Mellon 020- 2066432300</t>
  </si>
  <si>
    <t>WNS Global Services Pvt. Ltd. R swaminathan , 020-40952100</t>
  </si>
  <si>
    <t>Manohar Shetty &amp; Com. 020- 24375233</t>
  </si>
  <si>
    <t>Real Estate Consultance Gajanan Kalyan Wagh, 020-26836456</t>
  </si>
  <si>
    <t>PNG Jewellery &amp; Gems 020- 25453998</t>
  </si>
  <si>
    <t>IKYA Human Capital Solutions Ltd. Tej Hans Raj Singh</t>
  </si>
  <si>
    <t>Xanadutec Data Solutions Pvt. Ltd. 020- 40024415</t>
  </si>
  <si>
    <t>TATA buis. Support Serv. Ltd. Vinod Yelkanthi 020-66060600</t>
  </si>
  <si>
    <t>ADP Reddy Malledi 020-67570000</t>
  </si>
  <si>
    <t>Private &amp; Confidental 020-  26824949</t>
  </si>
  <si>
    <t>Mphasis Unleash the Next 020-  66170000</t>
  </si>
  <si>
    <t>Infosys Raghavendra K</t>
  </si>
  <si>
    <t>Sales acceleration Company Rajiv Kumar Shaw , 020-41499300</t>
  </si>
  <si>
    <t>PS Automation Thomas Wuest, 020-24690545</t>
  </si>
  <si>
    <t>Atlas Documentory com. Pvt. Ltd. 020- 28474900</t>
  </si>
  <si>
    <t>TATA buis. Support Serv. Ltd. 020-  66060600</t>
  </si>
  <si>
    <t>BAJAJ Allianz 020 66026777</t>
  </si>
  <si>
    <t>I T Cube Madhavi Gokhale 020-24280665</t>
  </si>
  <si>
    <t>Tech Mahindra bui. Serv. Group Mukul Sah , 020-4005000</t>
  </si>
  <si>
    <t>Rosary Education Group Vivek Aranha</t>
  </si>
  <si>
    <t>Nobel Hardware Alisagar Y Kinariwala , 020-24481140</t>
  </si>
  <si>
    <t>Millennium</t>
  </si>
  <si>
    <t>Private &amp; Confidental 020- 65861300</t>
  </si>
  <si>
    <t>Chowgule Industries Pvt. Ltd. 020- 66439500</t>
  </si>
  <si>
    <t>Crystal  Heavens Salim Shah , 9421826834</t>
  </si>
  <si>
    <t>WNS Global Services Pvt. Ltd. R swaminathan 020-40952100</t>
  </si>
  <si>
    <t>Centered Around People  _</t>
  </si>
  <si>
    <t>GSA Cargo serv. India Pvt. Ltd. Shabistan Nasim 020-26800340</t>
  </si>
  <si>
    <t>Ismail Poonawala &amp; Associates Ismail Poonawala &amp; Assoc., 8055025072</t>
  </si>
  <si>
    <t>Mphasis Unleash the Next _</t>
  </si>
  <si>
    <t>Tech mahindra Business Services Limited  02066252000</t>
  </si>
  <si>
    <t>Yemen Embassy (India)</t>
  </si>
  <si>
    <t>Deutche Bank *Afghanistan)</t>
  </si>
  <si>
    <t>Acute Solutions Technology  +91 9930494553</t>
  </si>
  <si>
    <t>Sales Zip Marketing +1 650 351 7878</t>
  </si>
  <si>
    <t>Vodafone India Services Private Limited, Ph. No(+91)02071274000</t>
  </si>
  <si>
    <t>Tata Consultancy Services, Ph. No:91 20 66087777</t>
  </si>
  <si>
    <t>Fareportal India Pvt. Ltd., Ph. No.020-30543000</t>
  </si>
  <si>
    <t>Homeward Residential Corporation India Private Limited, Ph. No: 020-30416500</t>
  </si>
  <si>
    <t>Silver Marlin Marketing Bay Pvt. Ltd., Ph. No:+91 7028753191</t>
  </si>
  <si>
    <t>HGS International Services Private Limited</t>
  </si>
  <si>
    <t>KPMG, Ph. No:+91(22)39896000</t>
  </si>
  <si>
    <t>WNS Global Services Private, Tel: +91 4095 2100</t>
  </si>
  <si>
    <t>CDK</t>
  </si>
  <si>
    <t>WNS Global Services Private Ltd.                 Level 5 and Level 6, Tower VIII, Wing A &amp; B, Magarpatta Township, Development and Construction Co. Ltd. Hadapsar, Taulka Haveli, Pune 411013</t>
  </si>
  <si>
    <t>Zelite Solutions Pvt. Ltd                                             A-S4, Ashirwad Bldg, Kasturba Soc. Vishrantwadi, Pune 411015                                   Ph: 912065602100</t>
  </si>
  <si>
    <t>Fr. Agnel’S Vidyankur School                                  Fr Angle Ashram, Vrindavanagar, Sainikwadi, Wadgoanshri, Pune 411014. Ph: 27030010 vidyankurfragnel@gmail.com</t>
  </si>
  <si>
    <t>Fair Issac India Software Pvt. Ltd                 Level 8, Unit No. 801 Tower VII, Magarpatta City SEZ Hadapsar Pune, 411013</t>
  </si>
  <si>
    <t>Oysters International School, Pune                 Blue Berry Building, Next to Oxford Comforts Society, Wanowrie, Pune, Maharashtra 411040                                               Ph: 084210 50001</t>
  </si>
  <si>
    <t>Madresah Taiyebiyah English Primary School Begumpura H.K. Street, Surat, 395 003          Ph: (0261) - 2426032</t>
  </si>
  <si>
    <t>PMC English Medium Primary School</t>
  </si>
  <si>
    <t>Crescent Primary School                                         Gultekdi , Near Salisbury Park, Behind Market Yard, Pune, Maharashtra 411037         Ph: 020 2426 5990</t>
  </si>
  <si>
    <t>Vidya Pratishthan's Magarpatta City Public School, Magarpatta City Pune - 411013             Ph: 020-26898256               vpmcps@rediffmail.com</t>
  </si>
  <si>
    <t>Cambata Aviation Pvt. Ltd.                                     Civil Enclave, Lohegaon Airport, Pune - 411032. Ph: 9765560507</t>
  </si>
  <si>
    <t>Al Hilla University, Iraq</t>
  </si>
  <si>
    <t>Anglo Urdu Boys’ High School &amp; Jr. Clg.             2390-B, K.B. Hidayatullah Road, Azam Campus, Camp Pune – 411001                            Ph: 020-26446513</t>
  </si>
  <si>
    <t>Al Hussain Secondary School,Diyala University, Al Yarmouk University</t>
  </si>
  <si>
    <t>Goenka International School, Opp. Aga Khan Palace, Kalyani Nagar, Pune, 411006               Ph: 020-26680335        info@cpgoenkapune.com</t>
  </si>
  <si>
    <t>Audyogik Shikshan Mandal                   Chinchwad, Pune – 411019</t>
  </si>
  <si>
    <t>Symbiosis International School(IB)        Senapati Bapat Road, Pune – 411004               Ph: 020-25922505           chiefhr@symbiosis.ac.in</t>
  </si>
  <si>
    <t>Shalom Primary And Secondary School, Near Ambedkar Garden, Panchgani Chesson Road, Panchgani, Taluka Mahabaleshwar, Satara Ph: 02168 240506               shalominternational1997@gmail.com</t>
  </si>
  <si>
    <t>Axis Securities</t>
  </si>
  <si>
    <t>University of Thi-qar, College of Alkadhum, Iraq</t>
  </si>
  <si>
    <t>Anand Gurukul English Medium School Post Wade Bolhai, Taluka Haveli, District Pune, Ph: 020-65005299</t>
  </si>
  <si>
    <t>ZDBS Worldwide Leade Developers No: 310, Second floor, Jai Ganesh Vishwa Complex, Vishrantwadi Square, Pune - 411015               Ph: 912041499315</t>
  </si>
  <si>
    <t>Muktangan English and Junior College, Vidyanagri, Parvati, Pune-411009020 24220043</t>
  </si>
  <si>
    <t>Rosary Education Group</t>
  </si>
  <si>
    <t>Saleaders Solutions Pvt Ltd, Amba Vatika,  NIBM road, Kondhwa, Pune-411048 </t>
  </si>
  <si>
    <t>Genba Sopanrao Moze English School and Jr. College, Yerwada, Pune-411006020 26687000</t>
  </si>
  <si>
    <t>Wonderland English Medium School, Sayyednagar, Hadapsar, Pune-4110289825682863</t>
  </si>
  <si>
    <t>Indian Courier Company, Kedarinagar, Wanwadi, Pune-4110227276655142</t>
  </si>
  <si>
    <t>I Energizer Business Process Excellence, Noida, New-Delhi-110021020 6688000</t>
  </si>
  <si>
    <t>MA Sociology</t>
  </si>
  <si>
    <t>EXL, Magarpatta, Hadapsar, Pune-411028020 66861300</t>
  </si>
  <si>
    <t>Credence Excellence Beyond Belief, Khardai, Pune-411014020 66176801</t>
  </si>
  <si>
    <t>M.A.Urdu</t>
  </si>
  <si>
    <t>Abeda Inamdar Senior College, 020-26457577</t>
  </si>
  <si>
    <t>Dental College,Azam Campus-Pune(020) 26430959</t>
  </si>
  <si>
    <t>IGNOU study centre-AISC 020-6441644</t>
  </si>
  <si>
    <t>ITM University-GwaliorContact- 077730 05063www.itmuniversity.ac.in </t>
  </si>
  <si>
    <t>Infoweb, 91 954-520-7377</t>
  </si>
  <si>
    <t>WNS-Pune,91 22 2518 8307</t>
  </si>
  <si>
    <t>Credence –Pune. 020-66127171</t>
  </si>
  <si>
    <t>HDFC Ltd. Pune020 2545 3593</t>
  </si>
  <si>
    <t>AbundantLife, 91-22-2640 4808/2640 5899</t>
  </si>
  <si>
    <t>Sheetal Enterprises, Shop No. 7, Gokulnagar Society, F.C.Road, Pune Phone:020-25511949</t>
  </si>
  <si>
    <t>Bell energy, Bell Corporate, Paud Road, Bhusari Colony, Pune, Maharashtra 411038 (020)25283802</t>
  </si>
  <si>
    <t>Unichem Laboratories Ltd., Goa 8322405000</t>
  </si>
  <si>
    <t>Watson pharma, Phase-Ia, Verna Indust Estate, Panjim, Goa 8326690555</t>
  </si>
  <si>
    <t>Lupin, 46/47 A, Village Nande, Taluka Mulshi, Pune, Maharashtra 411042 (022)66749100</t>
  </si>
  <si>
    <t>Macleods Pharma., Ltd., G-2 next to Onida House, Mahakali Caves Rd, Shanti Nagar, Andheri East, Mumbai, Maharashtra 400093 (022)66762800</t>
  </si>
  <si>
    <t>Jubilient Pharma, A, Sector 16A, Noida, Uttar Pradesh 201301 88055643644</t>
  </si>
  <si>
    <t>Sanika Chemicals Pvt., LTD., 212, The Great Eastern Chambers, Sector - 11, 
Plot No. - 28, C.B.D. Belapur, 
Navi Mumbai - 400 614. (022)27573316</t>
  </si>
  <si>
    <t>Centaur pharma. Pvt. Ltd.4, Rajiv Gandhi Infotech Park, Hinjewadi, Pune, Maharashtra 411057 (020)66729400</t>
  </si>
  <si>
    <t>Marksans Pharma Ltd,  Plot no. L-82, L-83, Verna Industrial Estate, Verna, Goa 403722 3326721200</t>
  </si>
  <si>
    <t>Ventri Biological Malkhed, Unit No. 3/303, 3rd Floor, Sharada Center, 11/1 Erandwane Pune, Maharashtra, India. (020)25448832</t>
  </si>
  <si>
    <t>Jamaliddin Maqbool Jr College, Pune 9595903366</t>
  </si>
  <si>
    <t>Innovassynth Technologies (I) ltd, Shri Ram Nagar, Khopoli, 410203 Raigad 2192260100</t>
  </si>
  <si>
    <t>Abeda Inamdar Senior College, Azam campus camp, Pune (020)26446970</t>
  </si>
  <si>
    <t>NOVO Pharmsol, Plot No. A-707, TTC Industrial Area, MIDC, Nr.Ramnath Solar Bus Stop, Mahape, Navi Mumbai, Maharashtra 400710 082918 91739</t>
  </si>
  <si>
    <t>Watson pharma, Plot No A/3 To A/6, Salcette, Goa - 403722 8326690555</t>
  </si>
  <si>
    <t>Respect Labs-Pune</t>
  </si>
  <si>
    <t>Rosary Education Society, No.14/3 , Dr. Ambedkar Road, Camp, Pune, Maharashtra 411001 020 2613 4668</t>
  </si>
  <si>
    <t>Bioxera Pharma Research LLP, Nerendra Industries Mulsi, Pirungut, pune (020)26968745</t>
  </si>
  <si>
    <t>Nation Institute of Occupational Health, Meghani Nagar, Near Raksha Shakti University, Ahmedabad, Gujarat 380016 7922688700</t>
  </si>
  <si>
    <t>Flamingo Pharmaceuticals Ltd7/G&amp;1, Corporate Park, Sion Trombay Road, Chembur (East), Mumbai, Maharashtra 400071              Phone: 022 3310 7500</t>
  </si>
  <si>
    <t>JJ Hospital,J J Marg, Nagpada-Mumbai Central, Off Jijabhoy Road, Mumbai, Maharashtra 400008Phone: 022 2373 5555 </t>
  </si>
  <si>
    <t>Strategic Alliance Management services Pvt. Ltd.1/1-B, Ground Floor, Choudhary Hetram House, Bharat Nagar, New Friends Colony, New Delhi, Delhi 110025Phone: 011 2684 2162</t>
  </si>
  <si>
    <t>RAD Diagnostics102/103, Rainbow Plaza, Near McDonalds, Shivar Chowk, Pimple saudagar(Rahatani), Pune, Maharashtra 411017              Phone: 020 4650 9090</t>
  </si>
  <si>
    <t>Ross Lifescience Pvt LtdPlot no. 96, Sector No. 10, PCNTDA, Bhosari, Pimpri-Chinchwad, Maharashtra 411026              Phone: 020 6635 7725</t>
  </si>
  <si>
    <t>Annasaheb Magar College, Hadapsar- Fursungi Road, Hadapsar Gaon, Manjari Budruk, Pune, Maharashtra 411028. Phone: 020 2699 0376</t>
  </si>
  <si>
    <t>National English Medium School, Dattatray Nagar, Hanuman Nagar, Nashik, Maharashtra 422006</t>
  </si>
  <si>
    <t>P.B.Jog Jr. College, J.M. Road, Shirole Road, Shivajinagar , Pune, Maharashtra 411005. Phone: 020 2543 1065</t>
  </si>
  <si>
    <t>Baburaoji Gholap College  PWD Colony Road, Sangvi, Pune, Maharashtra 411027. Phone: 020 2728 1722</t>
  </si>
  <si>
    <t>RBA Junior College of Arts, Science and Commerce, Stevley Road Pune-411001. Contact No.-02026360368</t>
  </si>
  <si>
    <t>Shahajiraje Mahavidyalaya ,Khatav Satara</t>
  </si>
  <si>
    <t>Rajendra Mahavidyalaya Senior College Khandala</t>
  </si>
  <si>
    <t>Anglo Urdu Boys Junior College</t>
  </si>
  <si>
    <t>Anees Coaching Classes, 309, 3rd Floor, West Wing, Aurora Towers, Pune, Maharashtra 411001. Phone: 098908 26344</t>
  </si>
  <si>
    <t>Shri Chaitanya Junior College</t>
  </si>
  <si>
    <t>R.P.Academy, Contact No.9860628526  (Self Employred)</t>
  </si>
  <si>
    <t>Shiv Classes, Contact No. 9766433835 (Self Employed)</t>
  </si>
  <si>
    <t>S. M. Public School, Sonari Road Pranda District-Osmanabad.</t>
  </si>
  <si>
    <t>Rosary School,  No.14/3 , Dr. Ambedkar Road, Camp, Pune, Maharashtra 411001. Phone: 020 2613 4668</t>
  </si>
  <si>
    <t>Tata ConsultancyContact No:912267789999</t>
  </si>
  <si>
    <t>Global business ServicesFlextronics Technologies India Private Ltd7th Floor, Block Rhine Embassy Tech Zone Phase Hinjewadi Pune 57Contact No:020-66581200</t>
  </si>
  <si>
    <t>B. Sc. Computer Science</t>
  </si>
  <si>
    <t>Accenture Service Pvt LtdContact No:08043150000</t>
  </si>
  <si>
    <t>B.Sc.  Computer Science</t>
  </si>
  <si>
    <t>HSBC Contact No:9102067051333</t>
  </si>
  <si>
    <t>WAB IT SOFTWARE PVT LTD.(Solutions) Contact No:9923084093</t>
  </si>
  <si>
    <t>Chrysallis Business Solutions Pvt. Ltd. , Pune. Office: 8237008400 Email: emailus@chrysalis.net.in</t>
  </si>
  <si>
    <t>B.Sc. Env. Science</t>
  </si>
  <si>
    <t>Invention Global Solution Pvt. Ltd. 020-65111609/10/20</t>
  </si>
  <si>
    <t>Caretel Infotech Ltd 9120-30520322</t>
  </si>
  <si>
    <t>HGS Contact: 91-22-24960707</t>
  </si>
  <si>
    <t>Amp And Associates, 91-9422515965/91-9922818941</t>
  </si>
  <si>
    <t>Chaikapi 020-30191800/9860330720</t>
  </si>
  <si>
    <t>G4s Facility Services</t>
  </si>
  <si>
    <t>Oppo Mu, 022-41206345</t>
  </si>
  <si>
    <t>Innov 1800-22-4456</t>
  </si>
  <si>
    <t>Digital Call, Ajit Simon  +919975000264</t>
  </si>
  <si>
    <t>NHP, 9822504714/ 9595908208</t>
  </si>
  <si>
    <t>WNS 9140952100</t>
  </si>
  <si>
    <t>Moto Italiaa 912041208888</t>
  </si>
  <si>
    <t>Reliance Smsl Ltd. 912267673800</t>
  </si>
  <si>
    <t>Khinvasara Stores 8600030771</t>
  </si>
  <si>
    <t>Innov 912242180000</t>
  </si>
  <si>
    <t>Smart Bar 9822675566</t>
  </si>
  <si>
    <t>Connecting Careers 1800-833-0014</t>
  </si>
  <si>
    <t>RCSPL, Krishna Subramaniam 9375596936</t>
  </si>
  <si>
    <t>Translation In India 09767851881/ 9225636523</t>
  </si>
  <si>
    <t>Optimum 9689608686/ 9822834433</t>
  </si>
  <si>
    <t>Neo Vision 020-65337755/ +91-9767765000</t>
  </si>
  <si>
    <t>Jamuna Super Market</t>
  </si>
  <si>
    <t>Saideep Electronics 9860841367/ 7028927518</t>
  </si>
  <si>
    <t>Ganga Melrose Abhizar 8793681005</t>
  </si>
  <si>
    <t>Aasaan Jobs 022-44446666</t>
  </si>
  <si>
    <t>Concentrix 91-124-4635100</t>
  </si>
  <si>
    <t>HGS 9122-24960707</t>
  </si>
  <si>
    <t>Anjali Boutique And Ladies Tailor, 7774902805</t>
  </si>
  <si>
    <t>Pankaj P. Patil(C.A) 9028512900</t>
  </si>
  <si>
    <t>R.K Glass Center, 020-264585/ 26450833</t>
  </si>
  <si>
    <t>HGS, 91-22-24960707</t>
  </si>
  <si>
    <t>Disha Computer Institute, 9822052679</t>
  </si>
  <si>
    <t>Steelfab 020-24321796</t>
  </si>
  <si>
    <t>WNS, 9140952100</t>
  </si>
  <si>
    <t>Ocean One Services, 7385667773</t>
  </si>
  <si>
    <t>Nikosh Public School, 020-26838094</t>
  </si>
  <si>
    <t>TFC, 8007167286/ 9850507468/ 8007502083</t>
  </si>
  <si>
    <t>M A G U S, 91-20-65304048/49</t>
  </si>
  <si>
    <t>Maha Seva kendra</t>
  </si>
  <si>
    <t>Tata, 9120-66060600</t>
  </si>
  <si>
    <t>Global Connect, 020-65208408/06, 020-66832500</t>
  </si>
  <si>
    <t>Concentrix, 91-124-4635100</t>
  </si>
  <si>
    <t>Subedar Clinic, 9763437040</t>
  </si>
  <si>
    <t>Decent Jewellers, 020-66212177</t>
  </si>
  <si>
    <t>Happy Hours Kindergarten, 9689635454</t>
  </si>
  <si>
    <t>C A, 919850812789</t>
  </si>
  <si>
    <t>Inditex Trent Retail India Pvt Ltd, 911244973500</t>
  </si>
  <si>
    <t>HGS 91-22-24960707</t>
  </si>
  <si>
    <t>Frankfinn, 91-22-26706039/40/41</t>
  </si>
  <si>
    <t>Amazon</t>
  </si>
  <si>
    <t>Noble Blooming Buds School, 020-24389400/ 9823880555</t>
  </si>
  <si>
    <t>Rosebuds Primary School, 020-60205577/ 9665797321/ 9765786579</t>
  </si>
  <si>
    <t>Quess, 1800-1088-999</t>
  </si>
  <si>
    <t>Justdial, 91-20-30410930/20-26856222</t>
  </si>
  <si>
    <t>Saniya Enterprises</t>
  </si>
  <si>
    <t>Furute</t>
  </si>
  <si>
    <t>C A, 9371919756/020-24450043</t>
  </si>
  <si>
    <t>Digicall, 9975000264</t>
  </si>
  <si>
    <t>Mahindra, 020-40159200/01</t>
  </si>
  <si>
    <t>Delhivery</t>
  </si>
  <si>
    <t>Balaji Education Society, 020-26872328</t>
  </si>
  <si>
    <t>Smart Learning, 9120-67279100/ 67270300</t>
  </si>
  <si>
    <t>Glazing System</t>
  </si>
  <si>
    <t>Credence, 020-66127171</t>
  </si>
  <si>
    <t>Digi Call, 9975000264</t>
  </si>
  <si>
    <t>Suvarna Garments</t>
  </si>
  <si>
    <t>Ganga Melrose</t>
  </si>
  <si>
    <t>Aasaan Jobs, 022-44446666</t>
  </si>
  <si>
    <t>Kuber Enterprises, 9623224224/ 8007013330</t>
  </si>
  <si>
    <t>Grand Construction, 020-41215777</t>
  </si>
  <si>
    <t>Shingar  Jewellers, 020-24450442</t>
  </si>
  <si>
    <t>Pooja Construction. 020-36853184</t>
  </si>
  <si>
    <t>Gamers Points 8169909453</t>
  </si>
  <si>
    <t>Meher Enterprises 9870172195</t>
  </si>
  <si>
    <t>Unique Wood Works</t>
  </si>
  <si>
    <t>Kubera Enterprises, 9623224224/ 8007013330</t>
  </si>
  <si>
    <t>Ikya</t>
  </si>
  <si>
    <t>Red Bus.In, 080-39412345</t>
  </si>
  <si>
    <t>Amazon, Preeti Tiwari-csrecruiting-pune@amazon.com</t>
  </si>
  <si>
    <t>Pteron Communication, Mazhar Shaikh, 7887700020</t>
  </si>
  <si>
    <t>Jawad Enterprises</t>
  </si>
  <si>
    <t>CaretelInfotech Ltd, Azhar Ansari-02030520322</t>
  </si>
  <si>
    <t>Axelia, 02024373638</t>
  </si>
  <si>
    <t>Lucky Super Market, 7666480119</t>
  </si>
  <si>
    <t>Aaradhya Enterprises, 02060600701</t>
  </si>
  <si>
    <t>Amazon Pvt.ltd Mr. Anurag 9177440334</t>
  </si>
  <si>
    <t>Apnae Area Mein Pvt. Ltd, Ms. Kanchan, 9923283399</t>
  </si>
  <si>
    <t>TATA Business Support Services Limited, Tony Jacob Joseph-02066060600</t>
  </si>
  <si>
    <t>XDBS, 020-65002675</t>
  </si>
  <si>
    <t>Just Dial, 020-26856221</t>
  </si>
  <si>
    <t>Vibgyor High, 020-26946000</t>
  </si>
  <si>
    <t>WNS. Nitin Sardana (Sr.gen.manager) HR, 020-440952100</t>
  </si>
  <si>
    <t>WNS. Extending your Enterprise  R Swaminathan (Chief people Officer) 020-40952100</t>
  </si>
  <si>
    <t>Office no. 103, Above Corporation Bank CA Ayaz Ahmed Shaikh , 9970708130</t>
  </si>
  <si>
    <t>Exl. Service Sez BPO Pvt. Lmt. R. Shaikh , 020-66861300</t>
  </si>
  <si>
    <t>Honorarium Gouri Kitchen House _</t>
  </si>
  <si>
    <t>HBL Global Pvt. Lmt.  Vijay (Authorised) 020-24988484</t>
  </si>
  <si>
    <t>Pai Academy, Mrs. Nazneen R. Kazimi</t>
  </si>
  <si>
    <t>City World School ,Expand your Horizons 020-26343657</t>
  </si>
  <si>
    <t>Ahura K-Tech Academy School 020-26830850</t>
  </si>
  <si>
    <t>Door Step School, Ngo Bhavana Kulkarni (Director) 022-23826343</t>
  </si>
  <si>
    <t>Pai Academy,Azam Campus Mrs. Nazneen R. Kazimi</t>
  </si>
  <si>
    <t>Tata Consultancy Services Ltd.  020 67940000</t>
  </si>
  <si>
    <t>The SC. MES Employees Co-Operative Credit Society Ltd. M D Waghela (Secretary) 020-26060349</t>
  </si>
  <si>
    <t>AEGIS. Experence. We make it easy Himani 020-6721622</t>
  </si>
  <si>
    <t>Ismail K Poonawala &amp; Associates Ismail K Poonawala &amp; Associate , 9096026862</t>
  </si>
  <si>
    <t>M.C.E. Society's P.A. Inamdar college of Veda Ms. Rukhsana Sayyed, 020-64013441</t>
  </si>
  <si>
    <t>Triente Global Services Mohsin Shaikh (Assistant Manager) 020-67248400</t>
  </si>
  <si>
    <t>Noble Hardware  Noble Hardware (Propritor) ,9371110593</t>
  </si>
  <si>
    <t>WNS. Extending your Enterprise  R Swaminathan (Chief people Officer) 020 -40952100</t>
  </si>
  <si>
    <t>bluo Rhthm &amp; Bowl ent. Ltd.  Bhanu Yadav (Vice President-Operations) 020- 4708100</t>
  </si>
  <si>
    <t>IBN Technoligy Ltd.  Dinesh Singh Chingangbam, 020-66556565</t>
  </si>
  <si>
    <t>Jesus Calls Praying For The World East  Mr.Chandrakant Devarmani , 020-25007733</t>
  </si>
  <si>
    <t>AEGIS. Experence. We make it easy Himani , 020-67216222</t>
  </si>
  <si>
    <t>Justdail Ltd.  Madhulika Singh , 020-26856222</t>
  </si>
  <si>
    <t>Najamai Noshirwan Dastur Primary School, Bal Najamai Noshirwan Dastur , 020-26362633</t>
  </si>
  <si>
    <t>ZDSB Worldwide Lead Developers F. R. Khoja , 020-41499315</t>
  </si>
  <si>
    <t>Concentrix Daksh Services Pvt. Lmt.  Akansha Dulivedee , 020-40006600</t>
  </si>
  <si>
    <t>WNS. Extending your Enterprise  R Swaminathan (Chief people Officer) , 020-40952100</t>
  </si>
  <si>
    <t>Wipro Applying Thought Swadesh Pattnaik , 020-22933700</t>
  </si>
  <si>
    <t>Rayh Health Care arpita Korgaonkar, 020-28246819</t>
  </si>
  <si>
    <t>HDFC Bank 28 474900</t>
  </si>
  <si>
    <t>BNY Mellon International Operation Pvt. Ltd. _</t>
  </si>
  <si>
    <t>Credence Excellence Beyond Belief Monali Wagh (executive) , 020-66127171</t>
  </si>
  <si>
    <t>GSA Cargo Services India Pvt.  Ltd. Shabistan Nasim, 011-26783018</t>
  </si>
  <si>
    <t>Arshi Mnagement Partners Arsh Management Partners, 020-26128687</t>
  </si>
  <si>
    <t>Talent Anywhere  _</t>
  </si>
  <si>
    <t>Imran Shaikh &amp; co.( Advocate &amp; Tax Consultant) _</t>
  </si>
  <si>
    <t>Sheng Li Telecom India Pvt. Ltd. Nawaz Shaikh (Manager-Human Resources) 020-30030300</t>
  </si>
  <si>
    <t>228,000 P.A.</t>
  </si>
  <si>
    <t>Exl Service sel BPO Solution Pvt. Ltd. 020- 66861300</t>
  </si>
  <si>
    <t>Capita India Pvt. Ltd. Hemal Varma (Director) 022-40425700</t>
  </si>
  <si>
    <t>Golden Jubilee Technical Institute S.B.H. Inamdar, 020-26454685</t>
  </si>
  <si>
    <t>Iplace  020 3020 3042</t>
  </si>
  <si>
    <t>Graphic and Web Design</t>
  </si>
  <si>
    <t>Future Generations Afghanistan (304) 358-2000</t>
  </si>
  <si>
    <t>ConcentrixPvt. Ltd. Ph.No:91-124-4635100</t>
  </si>
  <si>
    <t>B.B.A. (CA)</t>
  </si>
  <si>
    <t>Sufa Solutions, Ph. No:+91-9892291387</t>
  </si>
  <si>
    <t>SBU Solutions</t>
  </si>
  <si>
    <t>NET Connect PVT. LTD. Ph. No:918040340222</t>
  </si>
  <si>
    <t>M.C.E. Society’S English Medium School 2390-B, K.B. Hidayatullah Road, Azam Campus, Camp Pune – 411001                          Ph: 020-26446522                                                         prin-engprim@azamcampus@org</t>
  </si>
  <si>
    <t>Raj Bucket, 1856 Raviwar Peth, Pune 411002, Ph: 020-24478269</t>
  </si>
  <si>
    <t>Sheth H.I. Pre-Primary English Medium School, 1433, Kasba Peth, RCM Campus, Phadke Haud, Pune – 411011                            Ph: 020 – 24578405         shethhipp@gmail.com</t>
  </si>
  <si>
    <t>The Rewchand Bhojwani Foundation's Junior College Of Arts, Science And Commerce, Stavely Road, Pune 411001        Ph: 020- 26360368</t>
  </si>
  <si>
    <t>Dominos Pizza                                             (Jubilant Foodworks Limited)</t>
  </si>
  <si>
    <t>Pune Cantonment Board Rabindranath Tagore English Medium School 900 Sachapir StreetCamp, Pune - 411001                                     Ph: 020 - 26050717 ravindranathschool@gmail.com</t>
  </si>
  <si>
    <t>Exl Service.Com (I) Pvt. Ltd.                          Tower 1, Wing  A &amp; B, Cybercity, Magarpatta, Hadapsar, Pune, Maharashtra, 411013.           Ph: 020 26824949</t>
  </si>
  <si>
    <t>ID Medical Group</t>
  </si>
  <si>
    <t>Abhinav Education Society’S College Of Engineering &amp; Technology (Polytechnic)          Wadwadi, Post Wing, Tal- Khandala, Dist: Satara - 421801                                                       Ph: 020- 23453224 abhinavpolytechnic@gmail.com</t>
  </si>
  <si>
    <t>Y.M.C.A.’S Maharashtra English Schools Y.M.C.A. Compound, Quarter Gate, 382 Rasta Peth, Pune – 411011                                                Ph: 020 - 26055568          ymcames@gmail.com</t>
  </si>
  <si>
    <t>Pune Police Public School, C/O Symbiosis, Atur Center, Model Colony, Pune- 411016 Ph: 020-25670840</t>
  </si>
  <si>
    <t>Xdbs Private Limited, World Trade Center, Unit No 611, 6th Floor, Kharadi, Pune – 411014                                       Ph:+91(02)65002673              info@xdbscorp.org</t>
  </si>
  <si>
    <t>Victorious Kidss Educare Pvt. Ltd,             Survey No 53, 54, 58, Hissa 2/1A, Off Shreeram Society, Nagar Road, Kharadi, Pune – 411014,                                                       Ph: 020- 66355566         robbinghosh@gmail.com</t>
  </si>
  <si>
    <t>Chetan Dattaji Gaikwad English Medium School                                                                              491, Elphinstone Road, Khadki, Pune 411003 Ph: 020 - 25820277</t>
  </si>
  <si>
    <t>Moledina High School And Junior College Shankarsheth Road, Pune – 411007                Ph: 020- 2645796</t>
  </si>
  <si>
    <t>MIT School Of Distance Education                   MIT Campus, Paud Road, Kothrud, Pune – 411038                                                                           Ph: 91(20)30273412</t>
  </si>
  <si>
    <t>Credence Resource Management Private Limited                                                                   Corporate Office, ePark, Plot No 3/1 South Tower, 2nd Floor, MIDC Kharadi, Pune,       Ph: 020-66173636</t>
  </si>
  <si>
    <t>iPlace India Pvt. Ltd.                                           Office 601/2/3/5/6/7 Sixth Floor, World Trade Centre, Kharadi – Pune – 411014</t>
  </si>
  <si>
    <t>Millenium National School,                           Survey No. 18, Hillside Karvenagar,  Pune – 411052                                                                       Ph: 7798982010</t>
  </si>
  <si>
    <t>Osama Ibn Zaid Preparatory School, Ministry Of Education, Kerbala , Iraq</t>
  </si>
  <si>
    <t>St. Clare’S High School                                       The Poona Diocesan Education Society, 1-B Prince Of Wales Drive, Bishop's House, Pune – 411001                                                                         Ph: 663065</t>
  </si>
  <si>
    <t>Shivjyot Lokkalyan Sanstha Rajmata Jijamai Prathamik Vidyaniketan                                      57/1 Shivneri Nagar, Kondhwa Khurd, Pune - 411047                                                                       Ph: 6930386</t>
  </si>
  <si>
    <t>Valley View High School                                        48 Meeta Nagar, Kondhwa, Pune, Maharashtra, 411048</t>
  </si>
  <si>
    <t>Al Tadhamun High School for Boys, Iraq</t>
  </si>
  <si>
    <t>Alsaid Qassim Al Mobarka Secondary School for Boys, Iraq</t>
  </si>
  <si>
    <t>International Organization for Migration, Colombo, Srilanka</t>
  </si>
  <si>
    <t>Adlabs Entertainment Ltd, Khopoli, Raigadh-410203020 2192 669900</t>
  </si>
  <si>
    <t>Credence Excellence Beyond Belief</t>
  </si>
  <si>
    <t>Balnchard Research and Training India Ltd, A203, Sohana Road, Gurgaon, Hariyana-122018+91 124 4511970</t>
  </si>
  <si>
    <t>Capgemini, Vikroli, Mumbai-400079+91 226755 7000</t>
  </si>
  <si>
    <t>Brand Zstrom, Phadke marg, Near hotel Regency, Andheri, Mumbai-4000699122-61189787</t>
  </si>
  <si>
    <t>Euro Kids, Satav nagar, Handewadi, Hadapsar. Pune-41102891 20 32517062</t>
  </si>
  <si>
    <t>IGNOU centreAzam Campus, Camp Pune-1</t>
  </si>
  <si>
    <t>Anglo Urdu Boys High School, Azam Campus, Camp Pune-1020-26456999</t>
  </si>
  <si>
    <t>PMC School, Pune</t>
  </si>
  <si>
    <t>India Naaz Primary School,Kondwa,Pune</t>
  </si>
  <si>
    <t>UPS Logistics Pvt. Ltd., 020 -67275627</t>
  </si>
  <si>
    <t>EXL Services .com, Pvt Ltd. 020-26824949</t>
  </si>
  <si>
    <t>RIM School , Undri, Pune. 020 - 32401325 / 26</t>
  </si>
  <si>
    <t>Mind Technologies Pvt Ltd. 022 – 66770552/ 26614532</t>
  </si>
  <si>
    <t>Team Lease Skill University, 0265  3192444 / 32675891</t>
  </si>
  <si>
    <t>Ahad Enterprises, Pune. 9371573111</t>
  </si>
  <si>
    <t>Samarth Associates, Gurudatta Building,F-3,Swargate,Shukrawar Peth, Pune-411002</t>
  </si>
  <si>
    <t>Ventura India Pvt. Ltd. Pune. 020 -66093500</t>
  </si>
  <si>
    <t>KendriyaVidyala, Lullanagar, Kondhwa</t>
  </si>
  <si>
    <t>Abeda Inamdar Jr. College-Pune</t>
  </si>
  <si>
    <t>Kelly Services,91-20-66805200</t>
  </si>
  <si>
    <t>Youth in Action Consulting Services Co.-Afghanistan</t>
  </si>
  <si>
    <t>BANCTEC 91-22 2781 2234</t>
  </si>
  <si>
    <t>Hinduja Global Solutions5th Floor, Amar Synergy, Near Station, 411 001, Sadhu Vaswani Chowk, Agarkar Nagar, Pune, Phone: 070204 72061 </t>
  </si>
  <si>
    <t>M.C.E. Society’s English Medium School,Azam Campus, Camp,Pune-1</t>
  </si>
  <si>
    <t>Allstate</t>
  </si>
  <si>
    <t>ZDSB World Lead Developers 91-20-41499315</t>
  </si>
  <si>
    <t>Credence –Pune. 020-66127171</t>
  </si>
  <si>
    <t>Remunance Progress Partners</t>
  </si>
  <si>
    <t>5.2.1-Sheet1</t>
  </si>
  <si>
    <t>5.2.1.xlsx</t>
  </si>
  <si>
    <t>5.2.2 Percentage of student progression to higher education (previous graduating batch)   (20)</t>
  </si>
  <si>
    <t>Number of students enrolling into higher education</t>
  </si>
  <si>
    <t xml:space="preserve">Department graduated from </t>
  </si>
  <si>
    <t>Name of institution joined</t>
  </si>
  <si>
    <t>Name of program admitted to</t>
  </si>
  <si>
    <t>M.A.</t>
  </si>
  <si>
    <t xml:space="preserve">Dr. D. Y. Patil College of Education,Pune </t>
  </si>
  <si>
    <t xml:space="preserve">B. Ed. </t>
  </si>
  <si>
    <t>Haji Gulam Mohammed College of Education, Pune</t>
  </si>
  <si>
    <t>M. Ed.</t>
  </si>
  <si>
    <t>B.A. </t>
  </si>
  <si>
    <t>H.G.M. Azam College of Education</t>
  </si>
  <si>
    <t>B. Ed.</t>
  </si>
  <si>
    <t>M. A.</t>
  </si>
  <si>
    <t>5 </t>
  </si>
  <si>
    <t>Nowsrojee Wadia College, Pune</t>
  </si>
  <si>
    <t>Abeda Inamdar Senior College, Camp, Pune</t>
  </si>
  <si>
    <t>Modern College, Shivajinagar, Pune</t>
  </si>
  <si>
    <t>Abasaheb Garware College,Pune</t>
  </si>
  <si>
    <t>Dr. Rafiq Zakaria Centre for Higher Learning&amp; Advanced Research</t>
  </si>
  <si>
    <t>H.P.T. College Nasik</t>
  </si>
  <si>
    <t>Arena Animation, Tilak Rd, Pune</t>
  </si>
  <si>
    <t>Course in Graphic &amp; Web Designing</t>
  </si>
  <si>
    <t>Allana Institute of Management Science, 2390, Azam Campus, K B Hidayatullah Road, New Modikhana, Pune</t>
  </si>
  <si>
    <t>M.B.A.</t>
  </si>
  <si>
    <t>UCLAN, Fylde Rd, Preston PR1 2HE, London,United Kingdom </t>
  </si>
  <si>
    <t>Poona Institute Management Science,411001, Camp, Pune, Maharashtra 411001 </t>
  </si>
  <si>
    <t>D. Y. PATIL,Sant Tukaram Nagar, Pimpri-Chinchwad, Pune, Maharashtra 411018 </t>
  </si>
  <si>
    <t>Sinhagad College, S.No 49/1, Off Westerly By-Pass, Pune-Bangalore Expressway, Narhe, Pune, Maharashtra 411041</t>
  </si>
  <si>
    <t>B.C.A</t>
  </si>
  <si>
    <t>Modern Institute of Business Management</t>
  </si>
  <si>
    <t xml:space="preserve">Allana Institute of Management Sciences </t>
  </si>
  <si>
    <t>Allana Institute of Management Sciences</t>
  </si>
  <si>
    <t>Poona Institute of Management Sciences &amp; Entrepreneurship</t>
  </si>
  <si>
    <t>Sinhgad Institute of Business Administration &amp; Research</t>
  </si>
  <si>
    <t>S.P.P.U, Ganeshkhind, Pune-07(External)</t>
  </si>
  <si>
    <t>A.K.I’s Poona College, Camp, Pune-1</t>
  </si>
  <si>
    <t>Shivaji Maratha Law College, Pune</t>
  </si>
  <si>
    <t>Diploma in Taxation Laws</t>
  </si>
  <si>
    <t xml:space="preserve">M. Sc. </t>
  </si>
  <si>
    <t>Azam College of Education, Pune  </t>
  </si>
  <si>
    <t>Department of Chemistry, SPPU</t>
  </si>
  <si>
    <t>M. Sc.</t>
  </si>
  <si>
    <t xml:space="preserve">Sinhgad Institute of Management, (SIBAR) Pune </t>
  </si>
  <si>
    <t>Modern College</t>
  </si>
  <si>
    <t>International institute of fashion designing Kondhwa</t>
  </si>
  <si>
    <t>Fashion Designing</t>
  </si>
  <si>
    <t xml:space="preserve">Abeda Inamdar Senior CollegeAddress: Azam Campus-Pune, </t>
  </si>
  <si>
    <t>Universitat Koblenz.Landau, Germany</t>
  </si>
  <si>
    <t>International Masters program in Environmental Sciences</t>
  </si>
  <si>
    <t>B.Sc. Comp. Sc.</t>
  </si>
  <si>
    <t>Abeda Inamdar Senior College Pune  Contact no.-02026446970 </t>
  </si>
  <si>
    <t>M.A.   </t>
  </si>
  <si>
    <t>Indira Gandhi National Open University</t>
  </si>
  <si>
    <t>Haji Gulam Mohammed College Of Education, Pune</t>
  </si>
  <si>
    <t>B.T.College-Barpeta,Assam </t>
  </si>
  <si>
    <t>B. Ed. </t>
  </si>
  <si>
    <t>IGNOU </t>
  </si>
  <si>
    <t>Guardian College of Education-Pune</t>
  </si>
  <si>
    <t>Nazir Ajmal Memorial College of Education-Assam</t>
  </si>
  <si>
    <t>M.Sc.</t>
  </si>
  <si>
    <t>H.G.M. Azam College of EducationAzam Campus-Pune,  </t>
  </si>
  <si>
    <t>Tilak College of EducationTilak Road, Pune</t>
  </si>
  <si>
    <t>Azad College of Education S P College Campus, Tilak Road, Pune</t>
  </si>
  <si>
    <t>5.2.2-Sheet1</t>
  </si>
  <si>
    <t>5.2.2.xlsx</t>
  </si>
  <si>
    <t>5.2.3 Average percentage of students qualifying in state/ national/ international level examinations during the last five years (eg: NET/SLET/GATE/GMAT/CAT,  GRE/TOFEL/Civil Services/State government examinations)           (5)</t>
  </si>
  <si>
    <t>Number of students selected/ qualifying</t>
  </si>
  <si>
    <t>NET</t>
  </si>
  <si>
    <t>SLET</t>
  </si>
  <si>
    <t>GATE</t>
  </si>
  <si>
    <t>GMAT</t>
  </si>
  <si>
    <t>CAT</t>
  </si>
  <si>
    <t>RGE</t>
  </si>
  <si>
    <t>TOFEL</t>
  </si>
  <si>
    <t>Civil Services</t>
  </si>
  <si>
    <t>State government examinations</t>
  </si>
  <si>
    <t>5.2.3-Sheet1</t>
  </si>
  <si>
    <t>5.2.3.xlsx</t>
  </si>
  <si>
    <t>5.3.1 Number of awards/medals for  outstanding performance in sports/cultural activities at  national/international level (award for a team event should be counted as one) during the last five years  (15)</t>
  </si>
  <si>
    <t>Name of the award/ medal</t>
  </si>
  <si>
    <t>National/ International</t>
  </si>
  <si>
    <t>Sports/ Cultural</t>
  </si>
  <si>
    <t>AADHAR / Student ID  number</t>
  </si>
  <si>
    <t xml:space="preserve">Silver </t>
  </si>
  <si>
    <t>Softball</t>
  </si>
  <si>
    <t>Danish Sayyed</t>
  </si>
  <si>
    <t>Third Prize</t>
  </si>
  <si>
    <t>Extempore Elocution</t>
  </si>
  <si>
    <t xml:space="preserve">Tasha Patel </t>
  </si>
  <si>
    <t xml:space="preserve">Second Prize </t>
  </si>
  <si>
    <t>Essay Writing Competition</t>
  </si>
  <si>
    <t xml:space="preserve">Siddiqui Misbah Mariyam </t>
  </si>
  <si>
    <t>Second Prize  </t>
  </si>
  <si>
    <t>Taheer Ahmed Zaheer Ahmed</t>
  </si>
  <si>
    <t xml:space="preserve">First Prize </t>
  </si>
  <si>
    <t>Debate Competition</t>
  </si>
  <si>
    <t xml:space="preserve">Siddiquie Misbah Mariyam </t>
  </si>
  <si>
    <t xml:space="preserve">Bronze </t>
  </si>
  <si>
    <t>Fencing</t>
  </si>
  <si>
    <t>Chetan Rai</t>
  </si>
  <si>
    <t>First Prize</t>
  </si>
  <si>
    <t xml:space="preserve">Shaikh Asadullah Khawaja </t>
  </si>
  <si>
    <t xml:space="preserve">Best Speaker </t>
  </si>
  <si>
    <t xml:space="preserve">Jovia D’Souza </t>
  </si>
  <si>
    <t>Elocution Competition</t>
  </si>
  <si>
    <t xml:space="preserve">Shaikh Yasmeen Bahauddin </t>
  </si>
  <si>
    <t>Gold</t>
  </si>
  <si>
    <t>Power Lifting</t>
  </si>
  <si>
    <t>Alisha Peerzade</t>
  </si>
  <si>
    <t xml:space="preserve">Kick Boxing </t>
  </si>
  <si>
    <t>Aveys A. Shaikh</t>
  </si>
  <si>
    <t xml:space="preserve">Best Player </t>
  </si>
  <si>
    <t xml:space="preserve">Hockey </t>
  </si>
  <si>
    <t>Merlyn Adam</t>
  </si>
  <si>
    <t>Idea of M-Kisan, selected for 6th Indian Student Parliament</t>
  </si>
  <si>
    <t>Student Parliament</t>
  </si>
  <si>
    <t>Maniyar Shahebaj M. Faruque</t>
  </si>
  <si>
    <t>Conference</t>
  </si>
  <si>
    <t xml:space="preserve">Sagar Kulkarni </t>
  </si>
  <si>
    <t>Second</t>
  </si>
  <si>
    <t xml:space="preserve">Poster Competition </t>
  </si>
  <si>
    <t>Pathan Muzammil Khan</t>
  </si>
  <si>
    <t>Rahul Kailash Mawatwal</t>
  </si>
  <si>
    <t>Consolation</t>
  </si>
  <si>
    <t>Tasneem Ghadiyali</t>
  </si>
  <si>
    <t xml:space="preserve">Lubna Thange </t>
  </si>
  <si>
    <t>Shabana Khan</t>
  </si>
  <si>
    <t>Nasreen Amin</t>
  </si>
  <si>
    <t>Zainab Ansari</t>
  </si>
  <si>
    <t>Silver</t>
  </si>
  <si>
    <t>Montex Ball Cricket</t>
  </si>
  <si>
    <t>Pallavi R. Pillay</t>
  </si>
  <si>
    <t>Shubhada S. Jagdale</t>
  </si>
  <si>
    <t>Diksha A Pillay</t>
  </si>
  <si>
    <t>Weight Lifting</t>
  </si>
  <si>
    <t>Alisha Peerjade</t>
  </si>
  <si>
    <t>Bronze</t>
  </si>
  <si>
    <t>Kick Boxing</t>
  </si>
  <si>
    <t>Shaibaz Shaikh</t>
  </si>
  <si>
    <t>Premika H. Chatri</t>
  </si>
  <si>
    <t>DikshaPillay</t>
  </si>
  <si>
    <t xml:space="preserve">Tennis Ball Cricket </t>
  </si>
  <si>
    <t>Danish Patel</t>
  </si>
  <si>
    <t>Zaid Patel</t>
  </si>
  <si>
    <t>Ansari Adil</t>
  </si>
  <si>
    <t>Muzammil Shaikh</t>
  </si>
  <si>
    <t xml:space="preserve">Ansari Irfan Ibrahim </t>
  </si>
  <si>
    <t>5.3.1-Sheet1</t>
  </si>
  <si>
    <t>5.3.1.xlsx</t>
  </si>
  <si>
    <t xml:space="preserve">5.3.3 Average number of sports and cultural activities / competitions organised at the institution level per year                         (5)                                                               </t>
  </si>
  <si>
    <t>Name  of the activity</t>
  </si>
  <si>
    <t>Advertisement and Role Play</t>
  </si>
  <si>
    <t xml:space="preserve">Arniker Lecture Competition </t>
  </si>
  <si>
    <t xml:space="preserve">Avishkar Research Lecture series </t>
  </si>
  <si>
    <t>Bait Baazi</t>
  </si>
  <si>
    <t>Best Entrepreneur  (Commerce)</t>
  </si>
  <si>
    <t>Best Entrepreneur Contest (B.B.A)</t>
  </si>
  <si>
    <t>Best Manager Contest</t>
  </si>
  <si>
    <t>Bursting the Balloon</t>
  </si>
  <si>
    <t xml:space="preserve">Business Quiz </t>
  </si>
  <si>
    <t>Candid Camera</t>
  </si>
  <si>
    <t xml:space="preserve">Charts/Poster Presentation Competition </t>
  </si>
  <si>
    <t>Chess and Carom</t>
  </si>
  <si>
    <t>Classroom Decoration</t>
  </si>
  <si>
    <t xml:space="preserve">Classroom Seminar Competition </t>
  </si>
  <si>
    <t>Classroom Seminar Competition F.Y.B.Sc. (Microbiology)</t>
  </si>
  <si>
    <t>Classroom Seminar Competition- F.Y.B.Sc. (Zoology)</t>
  </si>
  <si>
    <t>Classroom Seminar Competition S.Y.B.Sc.(Zoology)</t>
  </si>
  <si>
    <t>Classroom Seminar Competition T.Y.B.Sc.(Microbiology)</t>
  </si>
  <si>
    <t>Classroom Seminar Competition-T.Y.B.Sc. (Zoology)</t>
  </si>
  <si>
    <t>Cooking Competition</t>
  </si>
  <si>
    <t>Essay Competition (English)</t>
  </si>
  <si>
    <t>Essay Writing Competition (Urdu)</t>
  </si>
  <si>
    <t>Essay Writing Competition (Zoology)</t>
  </si>
  <si>
    <t>Face painting</t>
  </si>
  <si>
    <t>Farewell (Commerce)</t>
  </si>
  <si>
    <t>Farewell Party for M.A (Sociology)</t>
  </si>
  <si>
    <t>Fashion Show</t>
  </si>
  <si>
    <t>Fun with Maths</t>
  </si>
  <si>
    <t>Ghazal Competition </t>
  </si>
  <si>
    <t>Group Dance (Cultural association)</t>
  </si>
  <si>
    <t>Group Dance ( Commerce)</t>
  </si>
  <si>
    <t>Group Discussion</t>
  </si>
  <si>
    <t>Hindi Essay Writing Competition</t>
  </si>
  <si>
    <t xml:space="preserve">Hindi Fair Writing Competition </t>
  </si>
  <si>
    <t>Intercollegiate Seminar competition (Dataphobia)</t>
  </si>
  <si>
    <t>JAM (Just A Minute)</t>
  </si>
  <si>
    <t>Just a Minute</t>
  </si>
  <si>
    <t>Lady Taherunnisa Tri-lingual State Level Elocution Competition</t>
  </si>
  <si>
    <t>Litt Charades</t>
  </si>
  <si>
    <t>Litt Quiz</t>
  </si>
  <si>
    <t>Logo/Caption Making</t>
  </si>
  <si>
    <t>Mad ADS</t>
  </si>
  <si>
    <t>Marketing Presentation</t>
  </si>
  <si>
    <t>Mehendi Competition</t>
  </si>
  <si>
    <t>Moot Court</t>
  </si>
  <si>
    <t>Movie Review Writing</t>
  </si>
  <si>
    <t>Nail Art</t>
  </si>
  <si>
    <t>NGO Plan</t>
  </si>
  <si>
    <t>Paper Presentation (Urdu)</t>
  </si>
  <si>
    <t>Paper Presentation and Business Plan (Commerce)</t>
  </si>
  <si>
    <t>Paper Presentation Competition (Sociology)</t>
  </si>
  <si>
    <t>Poetry Recitation</t>
  </si>
  <si>
    <t>Poster and Project Competition (Urdu)</t>
  </si>
  <si>
    <t>Poster Competition (Zoology)</t>
  </si>
  <si>
    <t>Poster Competition (Marathi)</t>
  </si>
  <si>
    <t>Poster Competition (Sociology)</t>
  </si>
  <si>
    <t>Poster Competition (Pol. Science)</t>
  </si>
  <si>
    <t>Poster Competition (Chemistry)</t>
  </si>
  <si>
    <t>Poster Competition (Electronics)</t>
  </si>
  <si>
    <t>Poster Exhibition (Commerce)</t>
  </si>
  <si>
    <t>Poster Making (English)</t>
  </si>
  <si>
    <t>Psyched up</t>
  </si>
  <si>
    <t>Quiz Competition (Zoology)</t>
  </si>
  <si>
    <t>Quiz Competition (B.B.A)</t>
  </si>
  <si>
    <t>Quiz Competition (Urdu)</t>
  </si>
  <si>
    <t>Quiz Competition (Hindi)</t>
  </si>
  <si>
    <t>Quizonomics</t>
  </si>
  <si>
    <t>Rangoli Competition (Commerce)</t>
  </si>
  <si>
    <t>Rangoli Competition (B.B.A)</t>
  </si>
  <si>
    <t>Sari Draping Competition</t>
  </si>
  <si>
    <t xml:space="preserve">Science Exhibition </t>
  </si>
  <si>
    <t>Scrabble</t>
  </si>
  <si>
    <t>Spelling Bee</t>
  </si>
  <si>
    <t>Street Play</t>
  </si>
  <si>
    <t xml:space="preserve">Students Paper Presentation </t>
  </si>
  <si>
    <t>Singing Competition (Microbiology)</t>
  </si>
  <si>
    <t>Teachers Day Celebration</t>
  </si>
  <si>
    <t>Theme based Events (Cultural Association)</t>
  </si>
  <si>
    <t>Unity in Diversity (Sociology)</t>
  </si>
  <si>
    <t>Best Entrepreneur (Commerce)</t>
  </si>
  <si>
    <t>Best Entrepreneur  (BBA)</t>
  </si>
  <si>
    <t xml:space="preserve">Best out of Waste </t>
  </si>
  <si>
    <t>Best Twins (Commerce)</t>
  </si>
  <si>
    <t>Botany Quiz</t>
  </si>
  <si>
    <t>Business Plan contest</t>
  </si>
  <si>
    <t>Chimie Fiesta</t>
  </si>
  <si>
    <t>Classroom Decoration (Theme-Countries)</t>
  </si>
  <si>
    <t>Classroom Seminar Competition F.Y.B Sc.</t>
  </si>
  <si>
    <t>Classroom Seminar Competition S.Y.B.Sc.</t>
  </si>
  <si>
    <t>Classroom Seminar Competition T.Y.B.Sc.</t>
  </si>
  <si>
    <t xml:space="preserve">Essay Writing Competition </t>
  </si>
  <si>
    <t>Extempore</t>
  </si>
  <si>
    <t>F.Y. Seminar Competition (Microbiology)</t>
  </si>
  <si>
    <t>Fancy Dress Competition</t>
  </si>
  <si>
    <t>Fare well to T.Y. and M. Sc.-II (Computer Science )</t>
  </si>
  <si>
    <t>Farewell Party (BCA)</t>
  </si>
  <si>
    <t>Fresher’s Day</t>
  </si>
  <si>
    <t>Ghazal Recitation</t>
  </si>
  <si>
    <t>Group Dance (Cultural Association)</t>
  </si>
  <si>
    <t>Group Dance (Commerce)</t>
  </si>
  <si>
    <t>Group Discussion (Urdu)</t>
  </si>
  <si>
    <t>Group Discussion (Sociology)</t>
  </si>
  <si>
    <t>Group Singing Competition</t>
  </si>
  <si>
    <t xml:space="preserve">Hand Writing Competition </t>
  </si>
  <si>
    <t>Hindi Elocution Competition</t>
  </si>
  <si>
    <t>Reading Competition</t>
  </si>
  <si>
    <t>Inter Collegiate Article and Essay Competition</t>
  </si>
  <si>
    <t>Inter Collegiate Poetry Recitation Competition</t>
  </si>
  <si>
    <t>Inter Collegiate Poster Competition</t>
  </si>
  <si>
    <t xml:space="preserve">Inter Collegiate Street Play Competition </t>
  </si>
  <si>
    <t>JAM(Just A Minute) (Marathi)</t>
  </si>
  <si>
    <t>Just A Minute (Commerce)</t>
  </si>
  <si>
    <t>Mad Ads</t>
  </si>
  <si>
    <t>Mehendi (Commerce)</t>
  </si>
  <si>
    <t>Mehendi Competition (Zoology)</t>
  </si>
  <si>
    <t xml:space="preserve">Nail Art </t>
  </si>
  <si>
    <t>Paper Presentation and Business Plan</t>
  </si>
  <si>
    <t>Photography Contest</t>
  </si>
  <si>
    <t>Poster and Presentation (English)</t>
  </si>
  <si>
    <t>Poster Competition (Urdu)</t>
  </si>
  <si>
    <t>Poster Competition (Hindi)</t>
  </si>
  <si>
    <t>Poster Competition (BBA)</t>
  </si>
  <si>
    <t>Poster Competition (Microbiology)</t>
  </si>
  <si>
    <t>Poster Competition (BCA)</t>
  </si>
  <si>
    <t>Project and Poster Competition (Electronics)</t>
  </si>
  <si>
    <t>Quiz Competition (Mathematics)</t>
  </si>
  <si>
    <t>Quiz Competition  (Urdu)</t>
  </si>
  <si>
    <t>Rangoli ( Commerce)</t>
  </si>
  <si>
    <t>Rangoli Competition (Zoology)</t>
  </si>
  <si>
    <t>Salad Dressing Competition</t>
  </si>
  <si>
    <t>Science Exhibition</t>
  </si>
  <si>
    <t>Scientific models (Microbiology)</t>
  </si>
  <si>
    <t xml:space="preserve">Singing Competition </t>
  </si>
  <si>
    <t>Solo Dance (Commerce)</t>
  </si>
  <si>
    <t>Solo Singing (Commerce)</t>
  </si>
  <si>
    <t>One Minute Games</t>
  </si>
  <si>
    <t>Teacher’s Day</t>
  </si>
  <si>
    <t>Theme based events</t>
  </si>
  <si>
    <t>T-shirt Painting</t>
  </si>
  <si>
    <t>AMI Best Poster Competition for M.Sc Microbiology</t>
  </si>
  <si>
    <t>Avishkar Zonal Level Competition</t>
  </si>
  <si>
    <t>Baking Competition (Bakes &amp; Cakes)</t>
  </si>
  <si>
    <t xml:space="preserve">Best Entrepreneur </t>
  </si>
  <si>
    <t>Best out of Waste</t>
  </si>
  <si>
    <t>Bridal Makeup Competition</t>
  </si>
  <si>
    <t xml:space="preserve">Business Communication Presentation </t>
  </si>
  <si>
    <t>Celebration of Day</t>
  </si>
  <si>
    <t>Classroom Seminar (Botany)</t>
  </si>
  <si>
    <t>Classroom Seminar Competition F.Y.B.Sc.</t>
  </si>
  <si>
    <t>Collage Competition</t>
  </si>
  <si>
    <t xml:space="preserve">Cooking Competition </t>
  </si>
  <si>
    <t>Counter Strike</t>
  </si>
  <si>
    <t>Digital Costumes and Tattoos</t>
  </si>
  <si>
    <t>Digital Model Making</t>
  </si>
  <si>
    <t>Digital Rangoli</t>
  </si>
  <si>
    <t>Economics Quiz</t>
  </si>
  <si>
    <t>Essay Competition (Zoology)</t>
  </si>
  <si>
    <t>Essay Writing Competition(Urdu)</t>
  </si>
  <si>
    <t>Extempore Contest</t>
  </si>
  <si>
    <t>Face Painting</t>
  </si>
  <si>
    <t>Farewell party for M.A (Sociology)</t>
  </si>
  <si>
    <t xml:space="preserve">Basketball Tournament </t>
  </si>
  <si>
    <t>Cricket Tournament</t>
  </si>
  <si>
    <t>Football Competition</t>
  </si>
  <si>
    <t>Group Discussion Competition</t>
  </si>
  <si>
    <t>Hand Writing Competition</t>
  </si>
  <si>
    <t>Induction Programme (Computer Science)</t>
  </si>
  <si>
    <t>Marathi Day Celebration (Poster Competition)</t>
  </si>
  <si>
    <t>Mehendi Competition (Computer Science)</t>
  </si>
  <si>
    <t>Mehendi Competition (Commerce)</t>
  </si>
  <si>
    <t>Mock Parliament</t>
  </si>
  <si>
    <t>Model Making</t>
  </si>
  <si>
    <t>Nail Art Contest</t>
  </si>
  <si>
    <t>One Minute games</t>
  </si>
  <si>
    <t>Open Quiz</t>
  </si>
  <si>
    <t>Paper Presentation Competition(Sociology)</t>
  </si>
  <si>
    <t>Paper Presentation Competition (Political Science)</t>
  </si>
  <si>
    <t>Poetry Recitation (English)</t>
  </si>
  <si>
    <t>Poetry Recitation (Urdu)</t>
  </si>
  <si>
    <t>Poster (BCA)</t>
  </si>
  <si>
    <t>Poster  competition (Commerce)</t>
  </si>
  <si>
    <t>Poster Competition (English)</t>
  </si>
  <si>
    <t>Poster Competition (Political Science)</t>
  </si>
  <si>
    <t>Poster Competition (Economics)</t>
  </si>
  <si>
    <t>Poster Competition on  Population (EVS)</t>
  </si>
  <si>
    <t>Poster Exhibition (BBA)</t>
  </si>
  <si>
    <t xml:space="preserve">Power Point Competition </t>
  </si>
  <si>
    <t>Quiz (English)</t>
  </si>
  <si>
    <t>Quiz Competition(Mathematics)</t>
  </si>
  <si>
    <t>Quiz Competition (BCA)</t>
  </si>
  <si>
    <t>Quiz Competition(Urdu)</t>
  </si>
  <si>
    <t>Quiz Competition(Hindi)</t>
  </si>
  <si>
    <t>Quiz Competition (Political Science)</t>
  </si>
  <si>
    <t>Rangoli (Commerce)</t>
  </si>
  <si>
    <t>Science Festival</t>
  </si>
  <si>
    <t>T Shirt Painting</t>
  </si>
  <si>
    <t>Teachers Day</t>
  </si>
  <si>
    <t>Theme based events (Cultural Association)</t>
  </si>
  <si>
    <t>Badminton tournament-girls</t>
  </si>
  <si>
    <t>Basketball Competition</t>
  </si>
  <si>
    <t>Basketball girls Tourney</t>
  </si>
  <si>
    <t xml:space="preserve">Best Entrepreneur Contest </t>
  </si>
  <si>
    <t>Best out of waste contest</t>
  </si>
  <si>
    <t>Business Plan Contest</t>
  </si>
  <si>
    <t>Chem Quiz</t>
  </si>
  <si>
    <t>Class Decoration</t>
  </si>
  <si>
    <t>Class Skit</t>
  </si>
  <si>
    <t>Classroom Seminar Competition (Zoology)</t>
  </si>
  <si>
    <t>Classroom Seminar Competition - FY B.Sc. Microbiology)</t>
  </si>
  <si>
    <t>Cricket Competition</t>
  </si>
  <si>
    <t>Digi'Fest: Blind Coding</t>
  </si>
  <si>
    <t>Digi'Fest: Collage Competition</t>
  </si>
  <si>
    <t>Digi'Fest: Model Competition</t>
  </si>
  <si>
    <t>Digi'Fest: Poster Competition</t>
  </si>
  <si>
    <t>Digi'Fest: Quiz Competition</t>
  </si>
  <si>
    <t>Digi'Fest: Web designing</t>
  </si>
  <si>
    <t>Digital India Week: Poster Competition</t>
  </si>
  <si>
    <t>Dress Competition</t>
  </si>
  <si>
    <t xml:space="preserve">Elocution Competition </t>
  </si>
  <si>
    <t>Essay  Competition (Zoology)</t>
  </si>
  <si>
    <t>Essay Writing Competition (English)</t>
  </si>
  <si>
    <t>E-waste Competition</t>
  </si>
  <si>
    <t>Football Tournament</t>
  </si>
  <si>
    <t>Fresher’s Party</t>
  </si>
  <si>
    <t>Group Dance</t>
  </si>
  <si>
    <t>Historical Model Making</t>
  </si>
  <si>
    <t>Induction Programme (Computer Science) </t>
  </si>
  <si>
    <t>Inter Collegiate Quiz Competition</t>
  </si>
  <si>
    <t>Intercollegiate Poster and Lecture Competition</t>
  </si>
  <si>
    <t>Long Dialogue Delivery (Commerce)</t>
  </si>
  <si>
    <t>Mad Ads (BBA)</t>
  </si>
  <si>
    <t>Mad Ads (Commerce)</t>
  </si>
  <si>
    <t>Mehendi</t>
  </si>
  <si>
    <t>Model Display (Political Science)</t>
  </si>
  <si>
    <t>Model Making (Commerce)</t>
  </si>
  <si>
    <t>One Act Play</t>
  </si>
  <si>
    <t xml:space="preserve">Pictionary </t>
  </si>
  <si>
    <t>Poetry Recitation (Marathi)</t>
  </si>
  <si>
    <t>Poster Competition F Y B Sc (Zoology)</t>
  </si>
  <si>
    <t xml:space="preserve">Prospectus Making </t>
  </si>
  <si>
    <t>Quiz Competition (Marathi)</t>
  </si>
  <si>
    <t>Rangoli</t>
  </si>
  <si>
    <t xml:space="preserve">Science Exhibition and Poster Competition </t>
  </si>
  <si>
    <t xml:space="preserve">Scrabble </t>
  </si>
  <si>
    <t>Sketching Contest</t>
  </si>
  <si>
    <t>Students Seminar (Urdu)</t>
  </si>
  <si>
    <t>Twin Event (Commerce)</t>
  </si>
  <si>
    <t>Unity in Diversity</t>
  </si>
  <si>
    <t xml:space="preserve">AMI Best Poster Award for Masters Students in Microbiology 2017 </t>
  </si>
  <si>
    <t>Badminton Competition– Girls</t>
  </si>
  <si>
    <t>BCA Fiesta</t>
  </si>
  <si>
    <t>Best Entrepreneur</t>
  </si>
  <si>
    <t>Best Manager</t>
  </si>
  <si>
    <t>Business Quiz</t>
  </si>
  <si>
    <t xml:space="preserve">Cashless Fest </t>
  </si>
  <si>
    <t>Colour Art</t>
  </si>
  <si>
    <t>Design Art</t>
  </si>
  <si>
    <t>Drama Competition</t>
  </si>
  <si>
    <t>Essay Competition on Climate Change, Water Conservation, Smart City</t>
  </si>
  <si>
    <t>Fabric Painting</t>
  </si>
  <si>
    <t>Farewell Party (Mathematics)</t>
  </si>
  <si>
    <t>Farewell party for M.A. (Sociology)</t>
  </si>
  <si>
    <t>Farewell to T.Y. B.Sc. Students (Chemistry)</t>
  </si>
  <si>
    <t>Fresher’s Party (Mathematics)</t>
  </si>
  <si>
    <t>Intercollegiate Lecture Competition</t>
  </si>
  <si>
    <t>JAM</t>
  </si>
  <si>
    <t>Mehendi  Competition  (Commerce)</t>
  </si>
  <si>
    <t>Nail Art Competition</t>
  </si>
  <si>
    <t>Oral Presentation (Biodiversity)</t>
  </si>
  <si>
    <t>Poetry Recitation Competition (Marathi)</t>
  </si>
  <si>
    <t>Poetry Recitation Competition (Hindi)</t>
  </si>
  <si>
    <t>Poster Competition (Mathematics)</t>
  </si>
  <si>
    <t>Poster Competition (Computer Science)</t>
  </si>
  <si>
    <t>Poster Competition (Biodiversity)</t>
  </si>
  <si>
    <t>Poster Competition on  Water Conservation (EVS)</t>
  </si>
  <si>
    <t>Poster Making (Commerce)</t>
  </si>
  <si>
    <t>Posters Competition (Sociology)</t>
  </si>
  <si>
    <t>Posters Competition (Political Science)</t>
  </si>
  <si>
    <t>Posters Competition (Economics)</t>
  </si>
  <si>
    <t>Posters Competition(Marathi)</t>
  </si>
  <si>
    <t>Posters on Suicide Prevention (Psychology)</t>
  </si>
  <si>
    <t>Quiz Competition (Botany)</t>
  </si>
  <si>
    <t>Quiz Competition (English)</t>
  </si>
  <si>
    <t>Rangoli Competition</t>
  </si>
  <si>
    <t>Science Week</t>
  </si>
  <si>
    <t>Seminar (Mathematics)</t>
  </si>
  <si>
    <t>Seminar Competition (Zoology)</t>
  </si>
  <si>
    <t>Seminar Competition (Microbiology)</t>
  </si>
  <si>
    <t>Twins Event (BBA)</t>
  </si>
  <si>
    <t>Video and Photography</t>
  </si>
  <si>
    <t>Word Antakshri</t>
  </si>
  <si>
    <t>Working Models</t>
  </si>
  <si>
    <t>5.3.3-Sheet1</t>
  </si>
  <si>
    <t>5.3.3.xlsx</t>
  </si>
  <si>
    <t xml:space="preserve">5.4.2 Alumni contribution during the last five years 
Options:
A. ≥ 5 Lakhs
B. 4Lakhs - 5 Lakhs
C. 3 Lakhs  - 4 Lakhs
D. 1 Lakhs   -  3 Lakhs
E. &lt;1 Lakhs
                                                         (4)
</t>
  </si>
  <si>
    <t>A. ≥ 5 lakhs</t>
  </si>
  <si>
    <t>Name of the alumnus/ alumni association</t>
  </si>
  <si>
    <t xml:space="preserve">AADHAR / PAN  </t>
  </si>
  <si>
    <t xml:space="preserve">Year of graduation </t>
  </si>
  <si>
    <t>Year of contribution</t>
  </si>
  <si>
    <t>Quantum of contribution</t>
  </si>
  <si>
    <t>Ms. Nusrat Shaikh</t>
  </si>
  <si>
    <t>Ms. Shaikh Farzana Valiuddin</t>
  </si>
  <si>
    <t>Ms. Alfiya Jahagirdar</t>
  </si>
  <si>
    <t>AKRPJ6234E</t>
  </si>
  <si>
    <t>Ms. Ansari Isharat Jahan</t>
  </si>
  <si>
    <t>Dr. Girija Dhuaml</t>
  </si>
  <si>
    <t>Abeda Inamdar Senior College Alumni Association Trust (AISCAAT)</t>
  </si>
  <si>
    <t>AACTA5667M</t>
  </si>
  <si>
    <t>Ms. Tabassumnisa Mohd.Aslam Khan</t>
  </si>
  <si>
    <t>CBLPK391N</t>
  </si>
  <si>
    <t>5.4.2-Sheet1</t>
  </si>
  <si>
    <t>5.4.2.xlsx</t>
  </si>
  <si>
    <t>5.4.3 Number of Alumni Association /Chapters  meetings held during the last five years  (2)</t>
  </si>
  <si>
    <t>Number of alumni association  meetings</t>
  </si>
  <si>
    <t>Dates of meetings</t>
  </si>
  <si>
    <t>No of members attended</t>
  </si>
  <si>
    <t>Total no of alumni enrolled</t>
  </si>
  <si>
    <t>19-06-2012</t>
  </si>
  <si>
    <t>28-08-2012</t>
  </si>
  <si>
    <t>19-12-2013</t>
  </si>
  <si>
    <t>19-01-2014</t>
  </si>
  <si>
    <t>06-02-2014</t>
  </si>
  <si>
    <t>20-03-2014</t>
  </si>
  <si>
    <t>19-07-2014</t>
  </si>
  <si>
    <t>28-08-2014</t>
  </si>
  <si>
    <t>04-09-2014</t>
  </si>
  <si>
    <t>19-12-2014</t>
  </si>
  <si>
    <t>21-01-2015</t>
  </si>
  <si>
    <t>14-02-2015</t>
  </si>
  <si>
    <t>03-03-2015</t>
  </si>
  <si>
    <t>24-03-2015</t>
  </si>
  <si>
    <t>14-07-2015</t>
  </si>
  <si>
    <t>02-09-2015</t>
  </si>
  <si>
    <t>07-12-2015</t>
  </si>
  <si>
    <t>25-01-2016</t>
  </si>
  <si>
    <t>09-02-2016</t>
  </si>
  <si>
    <t>14-03-2016</t>
  </si>
  <si>
    <t>20-08-2016</t>
  </si>
  <si>
    <t>25-10-2016</t>
  </si>
  <si>
    <t>16-12-2016</t>
  </si>
  <si>
    <t>24-12-2016</t>
  </si>
  <si>
    <t>13-01-2017</t>
  </si>
  <si>
    <t>21-01-2017</t>
  </si>
  <si>
    <t>28-01-2017</t>
  </si>
  <si>
    <t>11-03-2017</t>
  </si>
  <si>
    <t>5.4.3-Sheet1</t>
  </si>
  <si>
    <t>5.4.3.xlsx</t>
  </si>
  <si>
    <t>6. Governance, Leadership and Management (100)</t>
  </si>
  <si>
    <t>6.2 Strategy Development and Deployment (10)</t>
  </si>
  <si>
    <t xml:space="preserve">6.2.3 Implementation of e-governance in areas of operation
1. Planning and Development
2. Administration
3. Finance and Accounts
4. Student Admission and Support
5. Examination
Options:
A. All 5 of the above
B. Any 4 of the above
C. Any 3 of the above
D. Any 2 of the above
E. Any 1 of the above                    (4)
</t>
  </si>
  <si>
    <t>Areas of e governance</t>
  </si>
  <si>
    <t>Name of the Vendor with contact details</t>
  </si>
  <si>
    <t>Planning and Development</t>
  </si>
  <si>
    <t>Vriddhi  Software, Hindustan Computers, Malegaon, www.vridhhisoftware.com, +91-(02554),252401,25162</t>
  </si>
  <si>
    <t>Administration</t>
  </si>
  <si>
    <t>Finance and Accounts</t>
  </si>
  <si>
    <t>Registered Tally and Vriddhi  Software, Hindustan Computers, Malegaon, www.vridhhisoftware.com, +91-(02554),252401,25162</t>
  </si>
  <si>
    <t>Student Admission and Support</t>
  </si>
  <si>
    <t>Examination</t>
  </si>
  <si>
    <t>Customised Software for Examination (CSE), Phone Number 7588281089</t>
  </si>
  <si>
    <t>6.2.3-Sheet1</t>
  </si>
  <si>
    <t>6.2.3.xlsx</t>
  </si>
  <si>
    <t xml:space="preserve">6.3.2 Average percentage of teachers provided with financial support to attend conferences / workshops and towards membership fee of professional bodies during the last five years (6)                    </t>
  </si>
  <si>
    <t>Name of teacher</t>
  </si>
  <si>
    <t>PAN</t>
  </si>
  <si>
    <t>Name of conference/ workshop attended for which financial support provided</t>
  </si>
  <si>
    <t>Name of the professional body for which membership fee is provided</t>
  </si>
  <si>
    <t>Amount of support</t>
  </si>
  <si>
    <t>Subhani Uzma Tasneem</t>
  </si>
  <si>
    <t>National Seminar On “Faiz Ahmed Farz “ Poetry</t>
  </si>
  <si>
    <t>A.K.I. Poona College</t>
  </si>
  <si>
    <t>Shaikh Mehjabeen Yusuf</t>
  </si>
  <si>
    <t>FYKPS4415Q </t>
  </si>
  <si>
    <t>Dr. Mohd Ibrahim Jagirdar</t>
  </si>
  <si>
    <t>AGRPM1719P  </t>
  </si>
  <si>
    <t>Mrs. Dalal Azmat Anwar</t>
  </si>
  <si>
    <t>Mr. Faiz Ahmed Kurne </t>
  </si>
  <si>
    <t>One Day National Seminar On ‘Science , Scientist, Society’</t>
  </si>
  <si>
    <t>Mahatma Basaweshwar Mahavidyalaya ,Latur</t>
  </si>
  <si>
    <t xml:space="preserve">Ms. Ansari  Ishrat  Jahan </t>
  </si>
  <si>
    <t>National Conference On Graph And Number Theory</t>
  </si>
  <si>
    <t>Dept. of Mathematics, University of  Pune</t>
  </si>
  <si>
    <t>Irfana Patel</t>
  </si>
  <si>
    <t>AWMPP5051E</t>
  </si>
  <si>
    <t>Workshop On Soft Computing</t>
  </si>
  <si>
    <t>Summaiya Shaikh</t>
  </si>
  <si>
    <t>CFFPS3592M</t>
  </si>
  <si>
    <t>Dr.Wahida Shaikh</t>
  </si>
  <si>
    <t>National Seminar on Revitalizing Rousseau</t>
  </si>
  <si>
    <t>S. P. College - Pune</t>
  </si>
  <si>
    <t>Mrs S V Kulkarni  </t>
  </si>
  <si>
    <t>Microbes: Molecular Ecology And Systematic </t>
  </si>
  <si>
    <t>Yashada, Pune  </t>
  </si>
  <si>
    <t>National Seminar On Revitalising Rousseau </t>
  </si>
  <si>
    <t>S. P. College, Pune </t>
  </si>
  <si>
    <t xml:space="preserve">Mithun Chowdhary </t>
  </si>
  <si>
    <t>AHVPC6512H</t>
  </si>
  <si>
    <t xml:space="preserve">International Conference On Interculturality </t>
  </si>
  <si>
    <t>Symbiosis College, Pune</t>
  </si>
  <si>
    <t>Mrs V S Prabhune</t>
  </si>
  <si>
    <t>Techniques And Applications In Forensic Science –Microbiology</t>
  </si>
  <si>
    <t>Y.M.College,Bharati Vidyapeeth</t>
  </si>
  <si>
    <t>Mrs G S Devasthale</t>
  </si>
  <si>
    <t>International Research Conference On Advances In Business, Management, Engineering, Technology And Social Sciences</t>
  </si>
  <si>
    <t>Choice Institute Of Management Studies And Research </t>
  </si>
  <si>
    <t>Razia Kutty</t>
  </si>
  <si>
    <t>BEOPK2047G</t>
  </si>
  <si>
    <t>International Symposia</t>
  </si>
  <si>
    <t>University of Pune</t>
  </si>
  <si>
    <t>Dr. Jayashree Upadhye</t>
  </si>
  <si>
    <t xml:space="preserve">International Research Conference On Advances In Business, Management, Engineering, Technology And Social Sciences </t>
  </si>
  <si>
    <t>Kurne Inamdar Faizahmed Hamid</t>
  </si>
  <si>
    <t>Perspectives Of Computer Confluence With Sciences</t>
  </si>
  <si>
    <t>Nowrosjee Wadia College At Pune</t>
  </si>
  <si>
    <t>Rajeev Ghode</t>
  </si>
  <si>
    <t>AEHPG9174L</t>
  </si>
  <si>
    <t xml:space="preserve">National Level Conference On Higher Education And New Technologies  </t>
  </si>
  <si>
    <t>Christ University-Bangalore</t>
  </si>
  <si>
    <t>AAPPD5293F   </t>
  </si>
  <si>
    <t>Conference On Biodiversity Monitoring And Research Current Practice And Future Needs</t>
  </si>
  <si>
    <t>Fergusson College </t>
  </si>
  <si>
    <t>Mrs.Maniyar  Azeemunisa </t>
  </si>
  <si>
    <t>AKRPM9100C</t>
  </si>
  <si>
    <t>National Conference On “Emerging Technologies For Sustainable Developments</t>
  </si>
  <si>
    <t>Shivaji University ,Kolhapur</t>
  </si>
  <si>
    <t> 1500</t>
  </si>
  <si>
    <t>Rabia Sayyed</t>
  </si>
  <si>
    <t>BCIPS7315H  </t>
  </si>
  <si>
    <t>Workshop On “Views On Electronics Syllabus Up Gradation For F.Y. B.Sc.(C.S.)”</t>
  </si>
  <si>
    <t>Mrs. H.J.Siamwalla</t>
  </si>
  <si>
    <t>National Conference On Discrete Mathematics</t>
  </si>
  <si>
    <t>Dept. Of Mathematics, University F Pune</t>
  </si>
  <si>
    <t>Mrs. Alifiya Jahagirdar</t>
  </si>
  <si>
    <t>International Journal Of Advances In Management, Technology &amp; Engineering Science</t>
  </si>
  <si>
    <t>(IJAMTES , Pune</t>
  </si>
  <si>
    <t>Frontier In Physics</t>
  </si>
  <si>
    <t>Ferguson College, Pune</t>
  </si>
  <si>
    <t>Mr.Shahid Sayyed</t>
  </si>
  <si>
    <t>BPDPS3138G</t>
  </si>
  <si>
    <t>National Conference Of Recent Trends In Computer Science &amp; Applications And Computational Mathematics (RTCSACM-2012)</t>
  </si>
  <si>
    <t>Indira College, Pune</t>
  </si>
  <si>
    <t>Namita Marathe</t>
  </si>
  <si>
    <t>Two Day National Level Conference On Status Of Human Rights  In India</t>
  </si>
  <si>
    <t>J.A.T College -Malegaon</t>
  </si>
  <si>
    <t>Two Day National Level Conference On Status Of Human Rights  In India-</t>
  </si>
  <si>
    <t>AIIPG2989E</t>
  </si>
  <si>
    <t>Seminar On Recent Development And Measurement In Astronomy And Astrophysics</t>
  </si>
  <si>
    <t>Shahaji Raje Mahavidyalaya</t>
  </si>
  <si>
    <t>Seema Nimbalkar</t>
  </si>
  <si>
    <t>International Journal Of Advances In Management Technology And Engineering</t>
  </si>
  <si>
    <t xml:space="preserve">Gausia Shaikh </t>
  </si>
  <si>
    <t>CALPS6928J</t>
  </si>
  <si>
    <t>Dr. Ishrat Shaikh  </t>
  </si>
  <si>
    <t>Recent Trends In Applied Zoology</t>
  </si>
  <si>
    <t>Dept Of Zoology &amp; Fisheries, Y.C.IS., Satara</t>
  </si>
  <si>
    <t xml:space="preserve">Workshop On “Revised And Implementation Of F.Y.B.Sc Electronic Science Syllabus”  </t>
  </si>
  <si>
    <t>Abasaheb Garware College  </t>
  </si>
  <si>
    <t>Mrs V S Prabhune </t>
  </si>
  <si>
    <t>Workshop On Detailing Of Restructured F.Y.B.Sc (Microbiology) Syllabus</t>
  </si>
  <si>
    <t>H.V. Desai College </t>
  </si>
  <si>
    <t>National Seminar On Human Rights</t>
  </si>
  <si>
    <t>ILS Law College, Pune</t>
  </si>
  <si>
    <t>Reconstruction Of Syllabi For UG (FYBA &amp; B.Com) And PG (M.A Part I)</t>
  </si>
  <si>
    <t>J.A.T Arts, Science &amp; Commerce College</t>
  </si>
  <si>
    <t xml:space="preserve">Artha- Satya </t>
  </si>
  <si>
    <t>Allana Inst. Of ManagementPune</t>
  </si>
  <si>
    <t>Dr Archana Kachhaway</t>
  </si>
  <si>
    <t>BOYPK8648P</t>
  </si>
  <si>
    <t>National  Conference On “Advances In Life Sciences: Present And Future</t>
  </si>
  <si>
    <t xml:space="preserve">Vidya Bharati Mahavidyalaya Amravati </t>
  </si>
  <si>
    <t>International  Conference On “Advances In Chemical, Biological &amp; Pharmaceutical Sciences-ICACBPS”</t>
  </si>
  <si>
    <t xml:space="preserve">Prof. Ramakrishna More College, Pune </t>
  </si>
  <si>
    <t>Asma Khan</t>
  </si>
  <si>
    <t>NO PAN CARD</t>
  </si>
  <si>
    <t>National Seminar On Recent Trends In Life Sciences</t>
  </si>
  <si>
    <t>YCM College, Pune</t>
  </si>
  <si>
    <t xml:space="preserve">International Conference On PMGES </t>
  </si>
  <si>
    <t>INAAR &amp; ITSPM’s ASC College, Indapur, Pune</t>
  </si>
  <si>
    <t>Seminar On Research Methodology</t>
  </si>
  <si>
    <t>Dept. Of CommerceUniversity Of Pune</t>
  </si>
  <si>
    <t>Ms. Ketaki P.Bhosale</t>
  </si>
  <si>
    <t>Seminar</t>
  </si>
  <si>
    <t>Kala Mahavidyalaya Bidkin, Aurangabad</t>
  </si>
  <si>
    <t>Innovation-2013</t>
  </si>
  <si>
    <t>Ahmednagar College</t>
  </si>
  <si>
    <t>Dr. E.M. Khan</t>
  </si>
  <si>
    <t xml:space="preserve">Ahmednagar College </t>
  </si>
  <si>
    <t>Priyanka Dubey</t>
  </si>
  <si>
    <t>AUFPD6381C</t>
  </si>
  <si>
    <t>National Seminar On Media And Societies</t>
  </si>
  <si>
    <t>School Of Social Sciences, Solapur</t>
  </si>
  <si>
    <t>Mrs. U.I.Baig </t>
  </si>
  <si>
    <t>AJAPB1329C</t>
  </si>
  <si>
    <t xml:space="preserve">Detailing Of Credit And Semester  System(CSS) Syllabus Msc I Microbiology </t>
  </si>
  <si>
    <t>RYK College Nashik</t>
  </si>
  <si>
    <t xml:space="preserve">Ms .A.S. Sayed </t>
  </si>
  <si>
    <t>CCTTS5623N</t>
  </si>
  <si>
    <t>Dr. M.D.Rane </t>
  </si>
  <si>
    <t>Mr. Asif Shaikh</t>
  </si>
  <si>
    <t>Work Shop On Revised Syllabus For F.Y.B.Sc Botany Practical</t>
  </si>
  <si>
    <t xml:space="preserve">Abasaheb Garware College Pune </t>
  </si>
  <si>
    <t>Dr.Imtiyaz Hussain Zaheed</t>
  </si>
  <si>
    <t>Mrs Shakila S</t>
  </si>
  <si>
    <t>CALPS6933B </t>
  </si>
  <si>
    <t>Workshop On Introduction To Credit System In PG Courses</t>
  </si>
  <si>
    <t>Baburao Gholap College, Sangavi</t>
  </si>
  <si>
    <t>Maragarate Salve</t>
  </si>
  <si>
    <t>CPJPS9797E</t>
  </si>
  <si>
    <t xml:space="preserve">Mr. Tambat Naziya </t>
  </si>
  <si>
    <t>Workshop For Credit System For Post Graduation In Science</t>
  </si>
  <si>
    <t>Dept. Of Chemistry, N. Wadia  College, Pune-</t>
  </si>
  <si>
    <t>DCSPS1374E </t>
  </si>
  <si>
    <t>Introduction Of Credit System For P.G. Courses</t>
  </si>
  <si>
    <t>UOP&amp; Lonavala Education Trust’s DBNP College</t>
  </si>
  <si>
    <t>Mr.Salauddin Sajjan</t>
  </si>
  <si>
    <t>AZDPS1914K </t>
  </si>
  <si>
    <t>Restructuring Of F.Y.B.C.A Practical Slips And Implementation Of Credit System</t>
  </si>
  <si>
    <t>D.Y. Patil College, Pimpri</t>
  </si>
  <si>
    <t>Ms. Fatima Shaikh</t>
  </si>
  <si>
    <t>Shadmeen Shaikh</t>
  </si>
  <si>
    <t>CCHPS2747H</t>
  </si>
  <si>
    <t>Research Conference On Business Mgmt, Engg. Technology And Social Sciences</t>
  </si>
  <si>
    <t>Indo Global Chamber Of Commerce, Surat</t>
  </si>
  <si>
    <t xml:space="preserve">Ms. Mahek Bhatia </t>
  </si>
  <si>
    <t>BVWPB7301P                                                      </t>
  </si>
  <si>
    <t>Workshop On Computerized Financial Accounting</t>
  </si>
  <si>
    <t> BMCC COLLEGE</t>
  </si>
  <si>
    <t>“Implementation Of F.Y.B.Sc.  &amp; Restructuring Of S.Y.B.Sc. (Comp.Sci.) Electronics Syllabus </t>
  </si>
  <si>
    <t>University Of Pune</t>
  </si>
  <si>
    <t>Mr. Lava Kush Singh</t>
  </si>
  <si>
    <t>Technique Of Research Methodology</t>
  </si>
  <si>
    <t>Sri Shahu Mandir Mahavidyalaya</t>
  </si>
  <si>
    <t xml:space="preserve">Dr. Irfan Tadvi </t>
  </si>
  <si>
    <t>National Seminar On Impact And Role Of Arabic Lang. On Indian Culture</t>
  </si>
  <si>
    <t>Sri Sayyed College Of Arts ,Science And Commerce College, Aurangabad</t>
  </si>
  <si>
    <t>Dr. E .M. Khan</t>
  </si>
  <si>
    <t>5th International Conference On Excellence In School Education</t>
  </si>
  <si>
    <t>IIT Delhi</t>
  </si>
  <si>
    <t>Shaikh Heena Kausar</t>
  </si>
  <si>
    <t>Shafiya Shaikh </t>
  </si>
  <si>
    <t>DMMPS1017N </t>
  </si>
  <si>
    <t>Saba Jamadar</t>
  </si>
  <si>
    <t>ALTPJ0945P</t>
  </si>
  <si>
    <t xml:space="preserve">Cloud Computing </t>
  </si>
  <si>
    <t>Modern College, Ganeshkhind</t>
  </si>
  <si>
    <t>Shafiya Shaikh</t>
  </si>
  <si>
    <t>Makers Of Modern India</t>
  </si>
  <si>
    <t>Abasaheb Garware College</t>
  </si>
  <si>
    <t>Sohail Bagwan</t>
  </si>
  <si>
    <t>AGTPB4831F </t>
  </si>
  <si>
    <t>National Conference  On Nanomaterials Avenue</t>
  </si>
  <si>
    <t> K.T.H.M College,Nashik</t>
  </si>
  <si>
    <t>Seminar On Gandhian Thoughts In Contermpory Society</t>
  </si>
  <si>
    <t>Dept. Of Politics , BPHE  College, Ahmednagar</t>
  </si>
  <si>
    <t>National  Conference On Upcoming Trends In Chemical Sciences</t>
  </si>
  <si>
    <t>Shri Anand College Of Science , Pathardi Ahmednagar</t>
  </si>
  <si>
    <t>Mansurabi S. Mulani</t>
  </si>
  <si>
    <t>IWSA  CONFERENCE</t>
  </si>
  <si>
    <t>Dr.D.R.Majumder</t>
  </si>
  <si>
    <t>Dr. J. K. Oberoi </t>
  </si>
  <si>
    <t>Detailing Of Restructured S.Y.B.Sc Microbiology SyllabusK.T.H.M College Nashik</t>
  </si>
  <si>
    <t>K.T.H.M College Nashik</t>
  </si>
  <si>
    <t>Mrs. A. M .Bhatia</t>
  </si>
  <si>
    <t>Detailing Of Restructured S.Y.B.Sc Microbiology Syllabus</t>
  </si>
  <si>
    <t xml:space="preserve">6th International Congress Of Environmental Research </t>
  </si>
  <si>
    <t>Dr. Rafiq  Zakaria Campus, Aurangabad</t>
  </si>
  <si>
    <t xml:space="preserve">Rajeev Ghode </t>
  </si>
  <si>
    <t>State Level Paper Presentation</t>
  </si>
  <si>
    <t>Arhiant College, Pune</t>
  </si>
  <si>
    <t>Mrs. Shinde V.R.</t>
  </si>
  <si>
    <t>BJXPS 4466 D</t>
  </si>
  <si>
    <t>Hazardous E-Waste Management</t>
  </si>
  <si>
    <t>Modern College Of Arts, Science &amp; Commerce, Shivajinagar, Pune-5</t>
  </si>
  <si>
    <t>Ms.Erum Kazi</t>
  </si>
  <si>
    <t>CZJPK3253K </t>
  </si>
  <si>
    <t>Hazardous E-Waste Management </t>
  </si>
  <si>
    <t>Ms. Shabnam Lakra</t>
  </si>
  <si>
    <t>AFVPL0246H</t>
  </si>
  <si>
    <t>Ms. Ranjeeta Gawhane</t>
  </si>
  <si>
    <t>AQOPG3260G</t>
  </si>
  <si>
    <t>OSCICONIndian Institute Of Tropical Meteorology, Pune</t>
  </si>
  <si>
    <t>Indian Institute Of Tropical Meteorology, Pune</t>
  </si>
  <si>
    <t>Seminar On Marathi Sahitya</t>
  </si>
  <si>
    <t>International Conference On Diversity Margin And Dialogues</t>
  </si>
  <si>
    <t>Dept. Of Sociology,University Of Pune</t>
  </si>
  <si>
    <t xml:space="preserve">Shaziya Khanam </t>
  </si>
  <si>
    <t>BLBPK7898D</t>
  </si>
  <si>
    <t>Workshop On Syllabus Restructuring Of S.Y.B.Sc Maths</t>
  </si>
  <si>
    <t>Garware College, Pune</t>
  </si>
  <si>
    <t>7th National Seminar On Future Prospects Of Biosciences</t>
  </si>
  <si>
    <t>Bharathi Vidyapeeth, Pune</t>
  </si>
  <si>
    <t xml:space="preserve">Maharashtra Political Science And Public Administration Conference (31st State Level Annual Conference)  </t>
  </si>
  <si>
    <t>B. Raghunath Arts, Commerce And Science College-Parbhani</t>
  </si>
  <si>
    <t>National Conference On ‘Sustainable Energy Development And Environment Systems’</t>
  </si>
  <si>
    <t>H. V. Desai College-Pune</t>
  </si>
  <si>
    <t>International Conference On Innovation In Energy Polymer And Environmental Sciences</t>
  </si>
  <si>
    <t>Yashvantrao Institute Of Science, Satara</t>
  </si>
  <si>
    <t>International Conference On Renewable Energy And Sustainable Development</t>
  </si>
  <si>
    <t>Trinity College Of Engineering &amp; Research, Pune</t>
  </si>
  <si>
    <t>Shaikh Asma</t>
  </si>
  <si>
    <t>DZBPS6365D</t>
  </si>
  <si>
    <t>Seminar On Hindi Sahitya</t>
  </si>
  <si>
    <t>A.K.I. Poona College, Pune</t>
  </si>
  <si>
    <t>Atiya Shaikh</t>
  </si>
  <si>
    <t>CGLPS0342A </t>
  </si>
  <si>
    <t>Workshop On Microwave Remote Sensing  </t>
  </si>
  <si>
    <t>BAMU ,Aurangabad</t>
  </si>
  <si>
    <t>Mr. Mohasin Tamboli</t>
  </si>
  <si>
    <t xml:space="preserve">Role Of Advanced Technology In Quality Enhancement, </t>
  </si>
  <si>
    <t>Arihant College Of Arts, Commerce &amp; Science, Pune</t>
  </si>
  <si>
    <t>New Arts, Science And Commerce College,  Ahmednagar</t>
  </si>
  <si>
    <t>C. T. Bora College, Shrirur</t>
  </si>
  <si>
    <t xml:space="preserve">Uma Madje </t>
  </si>
  <si>
    <t>BCRPM3626C</t>
  </si>
  <si>
    <t>Digital Image And Signal Processing</t>
  </si>
  <si>
    <t>MIT College, Pune</t>
  </si>
  <si>
    <t>Research Methodology In Physical Sciences</t>
  </si>
  <si>
    <t xml:space="preserve">Dept. Of Physics, Balbhim  College Of Arts , Science And Commerce, Beed </t>
  </si>
  <si>
    <t>Rangana Chakraborty</t>
  </si>
  <si>
    <t>ALGPB7953C</t>
  </si>
  <si>
    <t>Raman Memorial Conference</t>
  </si>
  <si>
    <t>Dept. of Physics, SPPU</t>
  </si>
  <si>
    <t>International Conference On Recent Advances In Mathematics(ICRAM 2014)</t>
  </si>
  <si>
    <t>Department of Mathematics Nagpur University</t>
  </si>
  <si>
    <t>Mrs. V S.Prabhune</t>
  </si>
  <si>
    <t>Modern Methods In Detection, Identification &amp; Quantification Of Micro-Organisms</t>
  </si>
  <si>
    <t>Bharati Vidyapeeth , Uop</t>
  </si>
  <si>
    <t>Mrs. G.S.Devasthale</t>
  </si>
  <si>
    <t>Ms. Sana Shaikh</t>
  </si>
  <si>
    <t>Workshop On Restructuring Of S.Y.B.Sc(CS) Syllabus</t>
  </si>
  <si>
    <t>K.T.H.M. College Nashik</t>
  </si>
  <si>
    <t xml:space="preserve">Dr. Sangeeta Wakchaure </t>
  </si>
  <si>
    <t xml:space="preserve">National Conferences On Women Empowerment </t>
  </si>
  <si>
    <t>Smt. Pushpa Patil Hiray  Mahavidyalaya ,Malegaon</t>
  </si>
  <si>
    <t xml:space="preserve">National Conferences On Energy And Environment </t>
  </si>
  <si>
    <t>Short Term Training Program On IPR And ITA</t>
  </si>
  <si>
    <t>Gujarat Technology University</t>
  </si>
  <si>
    <t>Department Of Mathematics Nagpur University</t>
  </si>
  <si>
    <t>Mrs. Jyotsna A.</t>
  </si>
  <si>
    <t>CIQPS1342M</t>
  </si>
  <si>
    <t>Syllabus Restructuring Workshop For M.Sc (Comp) And MCA(Science)</t>
  </si>
  <si>
    <t>Garware  College, Pune</t>
  </si>
  <si>
    <t>Mrs. Namita Marathe</t>
  </si>
  <si>
    <t>Mr. Nisar Mallebhari</t>
  </si>
  <si>
    <t>AXLPM6100B</t>
  </si>
  <si>
    <t>3Days National Conference On Energy And Environment (NC2E) 2014</t>
  </si>
  <si>
    <t>University Of  Pune</t>
  </si>
  <si>
    <t>International Conference  On Innovations , Changes And Challenges In Management , Engineering And Technology</t>
  </si>
  <si>
    <t>Engineering And Technology, Hotel Delmon , Panjim , Goa</t>
  </si>
  <si>
    <t>Dr. Khursheed Ahmed </t>
  </si>
  <si>
    <t>1-Week Hands On Workshop On Human/Cancer Cell Culture Techniques &amp; MTT Assay</t>
  </si>
  <si>
    <t>ICSCCB, Pune, India</t>
  </si>
  <si>
    <t>Ms. M.K. Pathan</t>
  </si>
  <si>
    <t>BFNPP8609F </t>
  </si>
  <si>
    <t>National Workshop On Problem Solving Approach For Teachers</t>
  </si>
  <si>
    <t>Savitribai Phule, Pune University</t>
  </si>
  <si>
    <t>Dr. M.D. Rane </t>
  </si>
  <si>
    <t xml:space="preserve">Two Days National Conference  On Advances In Electronics And Its Interdisciplinary Applications </t>
  </si>
  <si>
    <t>Fergusson College</t>
  </si>
  <si>
    <t>Kurne Inamdar Faizahmed Hamid </t>
  </si>
  <si>
    <t>Mr. Shaukat N. Khan</t>
  </si>
  <si>
    <t>Historiography And Methodology Of Local History</t>
  </si>
  <si>
    <t>C. T. Bora College, Shirur, Dist. Pune</t>
  </si>
  <si>
    <t>Uzma Sarkhot</t>
  </si>
  <si>
    <t>Workshop On Computer Tally Training</t>
  </si>
  <si>
    <t>BMCC College, Pune</t>
  </si>
  <si>
    <t>Recent Trends In Physics XRD, DC Resistivity And TG/DTA Study Of Nanocrystalline Material Mg-Ni-ZN-Fe2So4</t>
  </si>
  <si>
    <t>Two Days National Seminar On Environmental Education And Public Awareness</t>
  </si>
  <si>
    <t>J A.T., Arts ,Science And Commerce College-Malegaon-Nashik</t>
  </si>
  <si>
    <t>Shaikh Shabana</t>
  </si>
  <si>
    <t>Two Days National Seminar On Environmental Education And Public Awareness.</t>
  </si>
  <si>
    <t>International ConferenceOn Impact Of PoliticalRefurbish WithReference To Commerce,Economics And Social Sciences</t>
  </si>
  <si>
    <t>InternationalAssociation OfAcademiciansAnd Researchers,North Chapter, Surat</t>
  </si>
  <si>
    <t>Dr. S.V.Kulkarni</t>
  </si>
  <si>
    <t>National Conference On Empowering Mankind With Microbial Technologies (AMI-EMMT-2014</t>
  </si>
  <si>
    <t>AMI-EMMT-2014), Tamil Nadu Agricultural University, Coimbatore</t>
  </si>
  <si>
    <t> CALPS6933B   </t>
  </si>
  <si>
    <t>One Day Workshop On Research Methodology</t>
  </si>
  <si>
    <t>Allana Institute Of Mgmt. Pune</t>
  </si>
  <si>
    <t>Mrs. Alifiya J.</t>
  </si>
  <si>
    <t>International Conference On History And Development Of Mathematics</t>
  </si>
  <si>
    <t>Department Of MathematicsUniversity Of Pune</t>
  </si>
  <si>
    <t>International Conference On Technological Development Towards Clean And Green India</t>
  </si>
  <si>
    <t>J.J.T. University , Rajasthan</t>
  </si>
  <si>
    <t>TYBCA And MCA Syllabus And Practical Slips Restructuring Workshop</t>
  </si>
  <si>
    <t>D. Y. Patil College</t>
  </si>
  <si>
    <t>Ms. Insha Shaikh</t>
  </si>
  <si>
    <t xml:space="preserve">7th  International Congress Of Environmental Research (ICER -14) </t>
  </si>
  <si>
    <t>R.V.C. Eng. College Bangalore</t>
  </si>
  <si>
    <t>Mrs. Deepa Shetty </t>
  </si>
  <si>
    <t>International Conference On Third Global Sustainable Biotech Congress – 2014</t>
  </si>
  <si>
    <t>Biotech Congress – 2014Jalgaon</t>
  </si>
  <si>
    <t>CGLPS0342A  </t>
  </si>
  <si>
    <t xml:space="preserve">International ConferencePre- Science Congress-2014, ISCA Aurangabad Chapter </t>
  </si>
  <si>
    <t>Dr. Babasaheb Ambedkar Marathwada University, Aurangabad</t>
  </si>
  <si>
    <t>Dr  Ishrat V. Shaikh</t>
  </si>
  <si>
    <t>National Conference On Innovative Ideas And Research In Life Sciences</t>
  </si>
  <si>
    <t>Nowrosjee Wadia College, Pune</t>
  </si>
  <si>
    <t>Maharashtra Rajyashastra And Lokprashan Parishad 32nd Annual Conference And National Seminar</t>
  </si>
  <si>
    <t>Raosaheb Gogate College Of Commerce And Smt. Saraswatibai Ganshet Walke College Of Arts-Banda Sindhudurg</t>
  </si>
  <si>
    <t>Ms.   Uma Madje</t>
  </si>
  <si>
    <t>National Conference On ‘Impact Of ICT In Education’.Poona College Of Arts Science And Commerce</t>
  </si>
  <si>
    <t>Poona College Of Arts Science And Commerce</t>
  </si>
  <si>
    <t>National Conference On ‘Impact Of ICT In Education’.</t>
  </si>
  <si>
    <t>Ms. Summaiya Shaikh</t>
  </si>
  <si>
    <t>National Conference On ‘Impact Of ICT In Education’,Poona College Of Arts Science And Commerce</t>
  </si>
  <si>
    <t>National Seminar On Urban Equalities</t>
  </si>
  <si>
    <t>Siddihivinayak College</t>
  </si>
  <si>
    <t>National Parishad</t>
  </si>
  <si>
    <t>Telang  College, Pune</t>
  </si>
  <si>
    <t>Mrs. N.S. Shaikh</t>
  </si>
  <si>
    <t>TYBSC Syllabus Restructuring Workshop</t>
  </si>
  <si>
    <t>Sharadabai Pawar Mahila College, Baramati</t>
  </si>
  <si>
    <t>Sharadabai  Pawar Mahila College, Baramati</t>
  </si>
  <si>
    <t>Dr. Mehmood Sayyed</t>
  </si>
  <si>
    <t>Application of Statistics Techniques In Science Subjects</t>
  </si>
  <si>
    <t xml:space="preserve"> Ahmednagar college , Ahmednagar </t>
  </si>
  <si>
    <t>Mrs. Girija Dhumal</t>
  </si>
  <si>
    <t>Cloud Computing</t>
  </si>
  <si>
    <t>Yashvantrao Mohite College, Pune</t>
  </si>
  <si>
    <t>International Emerging Issues In Commerce And Economics</t>
  </si>
  <si>
    <t>Ness Wadia College Of Commerce</t>
  </si>
  <si>
    <t>Mr. Shahid Sayyed</t>
  </si>
  <si>
    <t>Mrs Samruddhi Sawant</t>
  </si>
  <si>
    <t>TYBCS Syllabus Restructuring Workshop</t>
  </si>
  <si>
    <t>H. V. Desai College</t>
  </si>
  <si>
    <t>Mrs Kavita Agarwal</t>
  </si>
  <si>
    <t>AOGPA1227B</t>
  </si>
  <si>
    <t>Ms Uma Madje</t>
  </si>
  <si>
    <t>H.V. Desai College</t>
  </si>
  <si>
    <t>Ms. Farzana S.</t>
  </si>
  <si>
    <t>Impact Of FDI On Economic Development Of India</t>
  </si>
  <si>
    <t>Sinhagad College Of Commerce</t>
  </si>
  <si>
    <t>National Conference On Trends Issues And Future Of Physical Education</t>
  </si>
  <si>
    <t>Chandrasekhar Aagashe College, Pune</t>
  </si>
  <si>
    <t>Ameen Patel</t>
  </si>
  <si>
    <t>AKDPP1389G</t>
  </si>
  <si>
    <t>Khan Zainab</t>
  </si>
  <si>
    <t>BKAPK0399B</t>
  </si>
  <si>
    <t>Shaikh Aqueel</t>
  </si>
  <si>
    <t>ADFPS6725C</t>
  </si>
  <si>
    <t>International Conference On Application Of  Advanced Technology For Enhancing Quality Of Science Education</t>
  </si>
  <si>
    <t>Modern College Of Arts Science, Pune</t>
  </si>
  <si>
    <t>Mrs. V .S. Prabhune</t>
  </si>
  <si>
    <t>AAPPD5293F  </t>
  </si>
  <si>
    <t>International Conference On Application Of  Advanced Technology For Enhancing Quality Of Science Education,</t>
  </si>
  <si>
    <t>Dr. J K Oberoi </t>
  </si>
  <si>
    <t>AAZPO2204K  </t>
  </si>
  <si>
    <t>AHPPR4563D </t>
  </si>
  <si>
    <t> Mrs S P Tambe</t>
  </si>
  <si>
    <t>International  Conference On Dynamic Microbes In Human Welfare</t>
  </si>
  <si>
    <t>Modern College Of Arts Science. Pune</t>
  </si>
  <si>
    <t>ABNPM7128H  </t>
  </si>
  <si>
    <t>AIQPB4749R  </t>
  </si>
  <si>
    <t>Dr  Shaila Bootwala</t>
  </si>
  <si>
    <t>National Seminar OnEmerging Issues InCommerce &amp;Economics</t>
  </si>
  <si>
    <t>Ness Wadia College OfCommerce</t>
  </si>
  <si>
    <t>Ms. Sadiya Shaikh</t>
  </si>
  <si>
    <t>BZPPK7222M</t>
  </si>
  <si>
    <t>Prof. L.K. Singh</t>
  </si>
  <si>
    <t>National Seminar On Recent Trends In Commerce , Mgmt And Social Sciences</t>
  </si>
  <si>
    <t>Arts, Commerce And Science College, Narayangaon</t>
  </si>
  <si>
    <t>Restructuring Of TYBA Syllabus For Politics And Public Administration</t>
  </si>
  <si>
    <t>S.M. Joshi College, Hadapsar</t>
  </si>
  <si>
    <t>Dr. Imtiyaz Hussain Zaheed</t>
  </si>
  <si>
    <t>Syllabus Restructuring Workshop for F.Y.B.Sc.</t>
  </si>
  <si>
    <t>National  Conference On Recent Trends In Drug Development</t>
  </si>
  <si>
    <t>Dept. Of Chemistry,S. P. Pune University, Pune</t>
  </si>
  <si>
    <t>Sreenivasulu Enumula</t>
  </si>
  <si>
    <t>Mr.  Mohammed  Fazil Shareef</t>
  </si>
  <si>
    <t>CFJPS7013E</t>
  </si>
  <si>
    <t>National Conference On Impact Of ICT In Education N</t>
  </si>
  <si>
    <t>A. K. I. Poona College</t>
  </si>
  <si>
    <t>Mr. Mohammed Fazil Shareef</t>
  </si>
  <si>
    <t>CFJPS7012E</t>
  </si>
  <si>
    <t>National Conference On Impact Of FDI On Economic Development  In India</t>
  </si>
  <si>
    <t>Sinhagad College Of Commerce, Pune</t>
  </si>
  <si>
    <t>National Conference On Yoga For Sports , Education And Fitness</t>
  </si>
  <si>
    <t>Dept, Of Physical Education , SPPU</t>
  </si>
  <si>
    <t xml:space="preserve">Lab Course Implementation T.Y.B.Sc (Computer Science) </t>
  </si>
  <si>
    <t>P.V.G’s College Of Science</t>
  </si>
  <si>
    <t>Ms. Summaiya S.</t>
  </si>
  <si>
    <t>Recent Trends In Commerce, Management, Social Science &amp; Humanities</t>
  </si>
  <si>
    <t>MCCIA, Tilak Road, Pune</t>
  </si>
  <si>
    <t>Mrs. Mansura Mujawar</t>
  </si>
  <si>
    <t>CACPM6083P</t>
  </si>
  <si>
    <t>Restructuring Of Third Year B.C.A And M.C.A (Commerce) Practicals Slips</t>
  </si>
  <si>
    <t>Dr.D.Y.Patil Arts, Commerce And Science College</t>
  </si>
  <si>
    <t>Ms .Fatima Shaikh</t>
  </si>
  <si>
    <t>CAEPS1621P </t>
  </si>
  <si>
    <t>AZDPS1914K  </t>
  </si>
  <si>
    <t>Mr. Samad Khan</t>
  </si>
  <si>
    <t>Dr.D.Y.Patil Arts ,Commerce And Science College</t>
  </si>
  <si>
    <t>One Day Orientation Workshop On Curriculum Alignment Of Four Credit Skill Based Courses</t>
  </si>
  <si>
    <t>Mr. Amit Nigavekar</t>
  </si>
  <si>
    <t>ALYPN0030G</t>
  </si>
  <si>
    <t>Dr.Imtiyaz Hussain Zahid</t>
  </si>
  <si>
    <t>Indian Aerobiological Society , Tumkur University, Karnataka</t>
  </si>
  <si>
    <t>Tumkur University, Karnataka</t>
  </si>
  <si>
    <t>Mrs. Shabana Shaikh</t>
  </si>
  <si>
    <t>Ms. Shirin Naz Shaikh  </t>
  </si>
  <si>
    <t>DRSPS991Q</t>
  </si>
  <si>
    <t>DNQPS8238L </t>
  </si>
  <si>
    <t xml:space="preserve">International Conference On New Horizons In Biotechnology - 2015 </t>
  </si>
  <si>
    <t>CSIR-National Institute for Interdisciplinary, Science and Technology, Trivandrum</t>
  </si>
  <si>
    <t>Restructuring Of T.Y.B.C.A Practical Slips And M.C.A (Commerce) Project Guidelines</t>
  </si>
  <si>
    <t>Mrs. Mayuri Katkam</t>
  </si>
  <si>
    <t>Mrs. Veena Gandhi</t>
  </si>
  <si>
    <t xml:space="preserve">Restructuring Of T.Y.B.C.A Practical Slips And M.C.A (Commerce) Project Guidelines </t>
  </si>
  <si>
    <t>Yusuf Khan</t>
  </si>
  <si>
    <t>BHMPK9262L</t>
  </si>
  <si>
    <t>Ram Krishna More College, Akurdi</t>
  </si>
  <si>
    <t>3rd International Conference On Herbal And Synthetic Drug</t>
  </si>
  <si>
    <t>Innovative Trends In Chemical, Physical And Biosciences 2016 (ITCPB-2016)</t>
  </si>
  <si>
    <t>A.M College, Hadapsar</t>
  </si>
  <si>
    <t>Mrs. Amrita M Bhatia</t>
  </si>
  <si>
    <t>Dr. J. K. Oberoi</t>
  </si>
  <si>
    <t>Environmental Concerns And Sustainable Development: Issues And Challenges For India</t>
  </si>
  <si>
    <t xml:space="preserve">International Conference On Emerging Trends And Issues In Research And Development </t>
  </si>
  <si>
    <t>MSG College, Malegaon</t>
  </si>
  <si>
    <t>Recent Trends In Information Technology Management And Education</t>
  </si>
  <si>
    <t>Arihant College Of  Arts, Commerce And Science ,Pune</t>
  </si>
  <si>
    <t>Ms. Mayuri Katkam</t>
  </si>
  <si>
    <t>BGYPK1866M </t>
  </si>
  <si>
    <t xml:space="preserve">Recent Trends In Information Technology Management And Education </t>
  </si>
  <si>
    <t>Ms. Shadmeen Shaikh</t>
  </si>
  <si>
    <t>International Conference On Innovations In IT &amp; Management</t>
  </si>
  <si>
    <t>Sinhagad Institute Of Management &amp;Computer, MCA Department</t>
  </si>
  <si>
    <t> 1000</t>
  </si>
  <si>
    <t>BZPPK72`2M</t>
  </si>
  <si>
    <t>International Conference On Innovations In IT &amp; Management</t>
  </si>
  <si>
    <t xml:space="preserve">National Seminar On ‘Farmers’ Suicides In India’ </t>
  </si>
  <si>
    <t>A Two Day International Seminar On 21st Century World: Present Scenario And Challenges</t>
  </si>
  <si>
    <t>Pandit Jawaharlal Nehru Arts, Commerce And Science College-Aurangabad</t>
  </si>
  <si>
    <t>A Two Day Interdisciplinary  National Level Seminar On “Globalization And Its Impact On Human Rights”</t>
  </si>
  <si>
    <t>Ahmednagar College, Ahmednagar</t>
  </si>
  <si>
    <t>Two Days International Conference On Emerging Trends In Research Methodology</t>
  </si>
  <si>
    <t>International Seminar On 21st Century World: Present Scenario And Challenges</t>
  </si>
  <si>
    <t>Terre International Youth Conference</t>
  </si>
  <si>
    <t>Terre Policy Center ,Pune</t>
  </si>
  <si>
    <t>Ms. Mehraj R. Shaikh</t>
  </si>
  <si>
    <t>Environmental Systems  And Sustainable Development</t>
  </si>
  <si>
    <t>CT Bora College, Shirur</t>
  </si>
  <si>
    <t xml:space="preserve">Workshop DPE Shibir </t>
  </si>
  <si>
    <t>D.J. Malpani Arts, Commerce  College Sangamner</t>
  </si>
  <si>
    <t xml:space="preserve">International Journal Of Advanced Research In Computer Science And Software Engineering. </t>
  </si>
  <si>
    <t>Mrs. G. S. Devasthale</t>
  </si>
  <si>
    <t>Inspiring Teachers Strengthening Generations</t>
  </si>
  <si>
    <t>National Teachers Congress</t>
  </si>
  <si>
    <t>Mrs. Naseem Deshpande</t>
  </si>
  <si>
    <t>Mrs. Girija  Dhumal</t>
  </si>
  <si>
    <t>International Journal Of Innovative Research In Computer And Communication Engineering.</t>
  </si>
  <si>
    <t>One Day Workshop On NAAC</t>
  </si>
  <si>
    <t>PUMBA , SPPU,Pune</t>
  </si>
  <si>
    <t xml:space="preserve">85th Annual Meeting Of Society Of Biological Chemists ( India) </t>
  </si>
  <si>
    <t>CSIR- CFTRI , Mysore</t>
  </si>
  <si>
    <t>Mrs. Shinde Vijayalaxmi R.</t>
  </si>
  <si>
    <t>Climate Change And Ecology</t>
  </si>
  <si>
    <t>Baburaoji Gholap College, Sanghvi</t>
  </si>
  <si>
    <t>Climate Change And Ecology, </t>
  </si>
  <si>
    <t>Role Of Advanced Technology In Quality Enhancement</t>
  </si>
  <si>
    <t>Ms. Sadia Shaikh</t>
  </si>
  <si>
    <t>Innovative Concepts In Commerce, Management And Computer Science</t>
  </si>
  <si>
    <t>Poona College Of Arts, Science &amp; Commerce</t>
  </si>
  <si>
    <t>Farzana Shaikh</t>
  </si>
  <si>
    <t>Shaikh Siraj</t>
  </si>
  <si>
    <t>The Indian Science Congress Association</t>
  </si>
  <si>
    <t xml:space="preserve">The Indian Science Congress Association </t>
  </si>
  <si>
    <t>Indian Council Of Chemistry</t>
  </si>
  <si>
    <t>H. V. Desai College, Pune</t>
  </si>
  <si>
    <t>Priti Singh</t>
  </si>
  <si>
    <t>Sreenivasulu Enumula </t>
  </si>
  <si>
    <t>BSQPS1026M  </t>
  </si>
  <si>
    <t>International Conference OnOngoing Research In Mgmt. &amp; IT</t>
  </si>
  <si>
    <t>ASM Campus , Pune</t>
  </si>
  <si>
    <t>Innovative Concepts In Commerce, Management And Computer Sciences"</t>
  </si>
  <si>
    <t>Poona College Of Arts, Science And Commerce. </t>
  </si>
  <si>
    <t>Ms. Eram Kazi</t>
  </si>
  <si>
    <t>International Conference On “Contemporary Issues In Social Sciences Language And Literature”</t>
  </si>
  <si>
    <t>International Conference On Current Trends In Bioenergy And Its Applications – 2017</t>
  </si>
  <si>
    <t>International Conference On “Contemporary Issues In Social Sciences Language And Literature”S”</t>
  </si>
  <si>
    <t xml:space="preserve">National Conference Animal Dissection – Need And Alternatives </t>
  </si>
  <si>
    <t>Dr. B.N. Purandare Arts , Smt. S.G. Gupta Commerce &amp; Science College , Lonavala</t>
  </si>
  <si>
    <t>Dr. Ishrat Shaikh</t>
  </si>
  <si>
    <t>State Level Seminar On Conservation Of Bio-Diversity</t>
  </si>
  <si>
    <t>Dr. Ibrahim Jahagirdar</t>
  </si>
  <si>
    <t>International Conference On “Contemporary Issues In Computer Science, Application And Technology”</t>
  </si>
  <si>
    <t>International Conference On “Contemporary Issues In Computer Science, Application And Technology</t>
  </si>
  <si>
    <t>Mr. Kamil Khan</t>
  </si>
  <si>
    <t>Dr. Anjali Kedari</t>
  </si>
  <si>
    <t>International Conference On Swaraj Is My Birth Right And I Shall Have It”Centennial Of The Clarion Call (1916-2016) </t>
  </si>
  <si>
    <t>Tilak Maharashtra Vidyapeeth-Pune</t>
  </si>
  <si>
    <t>Ms. Ketaki P. Bhosale</t>
  </si>
  <si>
    <t>Mugutrao Sahebrao Kakade CollegeSomeshwarnagar, Tal. Baramati,</t>
  </si>
  <si>
    <t>Mahatama  Phule Mahavidyalaya</t>
  </si>
  <si>
    <t>Dr. Salama Aziz</t>
  </si>
  <si>
    <t>National Seminar On “Recent Trends In Research Methodology In Social Sciences And Language</t>
  </si>
  <si>
    <t>K. S. K. W. College, CIDCO, Nashik </t>
  </si>
  <si>
    <t>International Conference On “Contemporary Issues In Social Sciences Language And Literature</t>
  </si>
  <si>
    <t>International Conference On Recent Advances In Business Management, Economics And Information Technology</t>
  </si>
  <si>
    <t>6.3.2-Sheet1</t>
  </si>
  <si>
    <t>6.3.2.xlsx</t>
  </si>
  <si>
    <t>6.3.3 Average number of professional development - administrative training  programs organized  by the Institution for teaching and non teaching staff during the last five years (5)</t>
  </si>
  <si>
    <t>Sl. No</t>
  </si>
  <si>
    <t>Title of the professional development program organised for teaching staff</t>
  </si>
  <si>
    <t xml:space="preserve">Title of the administrative training program organised for non-teaching staff </t>
  </si>
  <si>
    <t>Dates (from-to)</t>
  </si>
  <si>
    <t>No of participants (Teaching staff)</t>
  </si>
  <si>
    <t>No of participants (Non-teaching staff)</t>
  </si>
  <si>
    <t>Integrating ICT in Education</t>
  </si>
  <si>
    <t>30-08-2012 to 31-08-2012</t>
  </si>
  <si>
    <t>Effective Use of ICT In Improving Teaching And Learning</t>
  </si>
  <si>
    <t>22-01-2013 to 23-01-2013</t>
  </si>
  <si>
    <t>Orientation Session on Barcode System in Examination Department</t>
  </si>
  <si>
    <t>01-07-2013 to 02-07-2013</t>
  </si>
  <si>
    <t>Workshop on Maintenance of Dead stock Registers</t>
  </si>
  <si>
    <t>Demo on Handling of Fire Extinguisher</t>
  </si>
  <si>
    <t>Faculty Development Program on UML</t>
  </si>
  <si>
    <t>30-12-2016 to 31-12-2016</t>
  </si>
  <si>
    <t xml:space="preserve">Hands on Training for Open Source LMS MOODLE  </t>
  </si>
  <si>
    <t>17-12-2016, 31-12-2016, 06-01-2017, 13-01-2017, 20-01-2017, 3-2-2017</t>
  </si>
  <si>
    <t>One Day Workshop on Gas Stove repairing</t>
  </si>
  <si>
    <t>One Day Workshop on Mixer repairing</t>
  </si>
  <si>
    <t>Faculty Development Program on ICT Based Learning Using Easy Class</t>
  </si>
  <si>
    <t>6.3.3-Sheet1</t>
  </si>
  <si>
    <t>6.3.3.xlsx</t>
  </si>
  <si>
    <t>6.3.4 Average percentage of teachers attending professional development programs, viz., Orientation Program, Refresher Course, Short Term Course, Faculty Development Programs during the last five years     (5)</t>
  </si>
  <si>
    <t>Number of teachers who attended</t>
  </si>
  <si>
    <t>Title of the professional development program</t>
  </si>
  <si>
    <t>Date and Duration (from – to)</t>
  </si>
  <si>
    <t>Orientation</t>
  </si>
  <si>
    <t>01-03-2013  to  28-03-2013</t>
  </si>
  <si>
    <t>Refresher Course in Life sciences(Microbiology), ASC , Pune University</t>
  </si>
  <si>
    <t>03-10-2012  to  23-10-2012</t>
  </si>
  <si>
    <t>Refresher course in Commerce, ASC, Pune University</t>
  </si>
  <si>
    <t>26-11-2012  to 16-12-2012</t>
  </si>
  <si>
    <t>Research Methodology in Science Discip Discipline, ASC, BAMU, Aurangabad</t>
  </si>
  <si>
    <t>01-01-2013 to 22-01-2013</t>
  </si>
  <si>
    <t>Refresher Course in Environmental Science, ASC, Pune University.</t>
  </si>
  <si>
    <t>01-03-2013  to  21-03-2013</t>
  </si>
  <si>
    <t>Short term on Geo-Informatics Conducted by C-DAC</t>
  </si>
  <si>
    <t>04-06- 2012 to 23-06- 2012</t>
  </si>
  <si>
    <t>Short Term-Annual Foundation School-II</t>
  </si>
  <si>
    <t>04-06- 2012 to 30-06- 2012</t>
  </si>
  <si>
    <t>Short Term orientation Program for Minority Managed Institutes of Higher Learning, NUPEA, Delhi</t>
  </si>
  <si>
    <t>10-12-2012 to 14-12-2012</t>
  </si>
  <si>
    <t>FDP  on Eco Informatics</t>
  </si>
  <si>
    <t>FDP  on Integrating ICT in Education</t>
  </si>
  <si>
    <t xml:space="preserve">FDP on Mathematical Software </t>
  </si>
  <si>
    <t>26-11-2012 to 01-12-2012</t>
  </si>
  <si>
    <t>FDP on Effective Use of ICT In Improving Teaching And Learning</t>
  </si>
  <si>
    <t>General Orientation Program, Academic Staff College, Pune University.</t>
  </si>
  <si>
    <t>13-02-2014 to 12-03-2014</t>
  </si>
  <si>
    <t>Refresher course in Social Sciences, (History), ASC, Pune University</t>
  </si>
  <si>
    <t>02-09-013 to 22-09-2013</t>
  </si>
  <si>
    <t>Refresher Course in ICT in Languages, Academic Staff College, SPPU</t>
  </si>
  <si>
    <t>6-01-2014 to 26-01- 2014</t>
  </si>
  <si>
    <t>Annual Foundation School-III</t>
  </si>
  <si>
    <t>3-06-2013 to 29-6-2013</t>
  </si>
  <si>
    <t>Short term course on Advanced Research Methodology Course, BARTI, Pune </t>
  </si>
  <si>
    <t>10-11-2013 to 19-11-2013 </t>
  </si>
  <si>
    <t>26-12-13 to 09-01-14 </t>
  </si>
  <si>
    <t>Short term orientation course for NSS Program Officer, Ahmednagar, Sponsored by  Govt. of India, Ministry of Youth Affairs and Sports</t>
  </si>
  <si>
    <t>14-02-2014 to 20-02-2014</t>
  </si>
  <si>
    <t>88th Orientation course, UGC-Academic Staff College, Central University, Hyderabad</t>
  </si>
  <si>
    <t>19-06-2014 to 16- 7-2014</t>
  </si>
  <si>
    <t>Workshop on Advanced Research Methodology and Statistical analysis using PASW-22.0, Gautam Buddha University, Noida</t>
  </si>
  <si>
    <t>11 -05-2015 to 17-05-2015</t>
  </si>
  <si>
    <t>Refresher Course in Law and Social Science at ILS Law College, Pune, UGC Academic Staff College</t>
  </si>
  <si>
    <t>17-09-2014 to 07-10-2014</t>
  </si>
  <si>
    <t>Refresher Course in Indian Language (Urdu) organized by Academic Staff College, SPPU</t>
  </si>
  <si>
    <t>06-04-2015 to 26-04-2015</t>
  </si>
  <si>
    <t>Short Term   Orientation for Academic Counselors</t>
  </si>
  <si>
    <t>13-08-2014 to 14-08-2014</t>
  </si>
  <si>
    <t>Short Term 1-Week Hands on Workshop on Human/Cancer Cell Culture Techniques &amp; MTT assay</t>
  </si>
  <si>
    <t>01-09-2014 to 07-09-2014</t>
  </si>
  <si>
    <t>Short term on Instructional School for Lecturers on “Real Analysis” by Bhaskarcharya Pune &amp; TIFR</t>
  </si>
  <si>
    <t>311-2014 to 15-11-2014</t>
  </si>
  <si>
    <t>Short term Winter School in Digital Humanities organized by Centre for Digital Humanities Organized by Institute of Advanced studies in English, Aundh, Pune at Yashada, Pune</t>
  </si>
  <si>
    <t>15-12-2014 to 20-12- 2014 </t>
  </si>
  <si>
    <t>Short term Orientation Course for NSS Program Officer, Ahmednagar, Sponsored by  Govt. of India, Ministry of Youth Affairs and Sports</t>
  </si>
  <si>
    <t>5-1-2015 to 11-1-2015</t>
  </si>
  <si>
    <t>Short term 2-week special course on “Microwave Remote Sensing Applications” by NRSC, Govt. Of India, Dept. Of Space, Hyderabad</t>
  </si>
  <si>
    <t>11-05-2015 to 22-05-2015 </t>
  </si>
  <si>
    <t>FDP on Cancer BiologyLady Tata Memorial Trust- IISER Pune</t>
  </si>
  <si>
    <t>FDP Developing Research Skills</t>
  </si>
  <si>
    <t>FDP for Senior Faculty of Education, by Dept of education and extension, SPPU Pune.</t>
  </si>
  <si>
    <t>24-11-2014 to 30-11-2014</t>
  </si>
  <si>
    <t>FDP on “How to prevent plagiarism”</t>
  </si>
  <si>
    <t>FDP on ‘Developing Research Skills’</t>
  </si>
  <si>
    <t>FDP for senior faculty of Hindi</t>
  </si>
  <si>
    <t>27-01-2015 to 2-2-2015</t>
  </si>
  <si>
    <t>General Orientation Program, Human Resource Development Center, SPPU</t>
  </si>
  <si>
    <t xml:space="preserve">18-04-2016 to 15-05-2016 </t>
  </si>
  <si>
    <t>Refresher Course in Environmental Science, Academic Staff College, SPPU</t>
  </si>
  <si>
    <t>01-10-15 to 21-10-15</t>
  </si>
  <si>
    <t>Refresher Course in Computer Application in Social Sciences organized by Department of Education and Extension, SPPU</t>
  </si>
  <si>
    <t>12-10-2015 to 01-11-2015</t>
  </si>
  <si>
    <t>UGC sponsored 29th Orientation Program, Maulana Azad National Urdu University, Telangana</t>
  </si>
  <si>
    <t>11-05-2015 to 17-05-2015</t>
  </si>
  <si>
    <t>Short term Certificate Course in Systems Biology Indian Academy Degree College, Bangalore</t>
  </si>
  <si>
    <t>8-06-2015 to 13-06-2015 </t>
  </si>
  <si>
    <t>Short Term Course on Analytic Number Theory, SPPU ,Pune</t>
  </si>
  <si>
    <t>5-08-2015 to 11-08-2015</t>
  </si>
  <si>
    <t>Short term , 2 Daystraining programme  by NRSC, Govt. Of India, Dept. Of Space, Hyderabad</t>
  </si>
  <si>
    <t>24-08-2015  to 25-08 2015    </t>
  </si>
  <si>
    <t xml:space="preserve">Short Term on Winter Training Programme in Geospatial Technologies,  By Dept. of Geography and Research Center , Parvatibai Chowgule College of Arts and Science (Autonomous) Margo , Goa   </t>
  </si>
  <si>
    <t>16-11- 2015 to 26-11-2015</t>
  </si>
  <si>
    <t>FDP on How to write Research Proposal</t>
  </si>
  <si>
    <t>FDP on Reading Skills for Research</t>
  </si>
  <si>
    <t>FDP for Science faculty at Department of Mathematics, SPPU.</t>
  </si>
  <si>
    <t>07-12-2015 to 12-12-2015</t>
  </si>
  <si>
    <t>UGC Sponsored Inter-Disciplinary Refresher Course in Natural and Bio-Science, Human Resource Development Center, Goa University</t>
  </si>
  <si>
    <t>29-03-2017 to 18-04-2017</t>
  </si>
  <si>
    <t>Short term course “Data Analysis / SPSS &amp; Minitab” sponsored by UGC  under scheme of Pandit  Madan Mohan Malviya, National Mission on Teachers and Training conducted by Aligarh Muslim University ,  at Allana Institute of management , Pune</t>
  </si>
  <si>
    <t>03-08-2016 to 09-08-2016</t>
  </si>
  <si>
    <t>Short term Orientation Programme for Academic Counselors</t>
  </si>
  <si>
    <t>23-09-2016 to 24-09- 2016</t>
  </si>
  <si>
    <t>Short term on GIAN course Epigenetic gene regulation in biology and medicine organized by Dept of Zoology SPPU</t>
  </si>
  <si>
    <t>28-11-16 to 02-12-2016</t>
  </si>
  <si>
    <t>Short term on Instructional School for Teachers in Commutative Algebra, byBhaskarcharya Pune &amp; TIFR</t>
  </si>
  <si>
    <t>28-11-2016 to10-12-2016</t>
  </si>
  <si>
    <t> Short Term Course on Academic Leadership/Data Analysis by UGC  under scheme of Pandit  Madan Mohan Malviya , National Mission on Teachers and Training conducted by Aligarh Muslim University, at Allana Institute of Magt Sciences</t>
  </si>
  <si>
    <t>08-12-2016 to 15-12-2016</t>
  </si>
  <si>
    <t>Short Term Orientation program in institutional development for heads of minority managed institute for higher learning – NEUPA, New Delhi</t>
  </si>
  <si>
    <t>19-12-16 to 23-12-16</t>
  </si>
  <si>
    <t>Short Term  on Academic leadership by UGC  under scheme of Pandit  Madan Mohan Malviya , National Mission on Teachers and Training conducted by Aligarh Muslim University, at Allana Institute of Management Sciences</t>
  </si>
  <si>
    <t>07-03-2017 to 09-03-2017</t>
  </si>
  <si>
    <t>FDP on Computational Mathematics with sage, by Institute of Chemical technology, Mumbai</t>
  </si>
  <si>
    <t>FDP on Android Developers Fundamentals, by SPPU ,Pune</t>
  </si>
  <si>
    <t>26-12-2016 to 1-1-2017</t>
  </si>
  <si>
    <t>FDP on How to Evaluate summer Internship Project</t>
  </si>
  <si>
    <t>FDP on Teaching with animations by Allana College of Pharmacy in association with APTI-MS</t>
  </si>
  <si>
    <t>6.3.4-Sheet1</t>
  </si>
  <si>
    <t>6.3.4.xlsx</t>
  </si>
  <si>
    <t>6.4.2 Funds / Grants received from non-government bodies, individuals, philanthropers during the last five years (not covered in Criterion III)                                   (8)</t>
  </si>
  <si>
    <t>Name of the non government funding agencies/ individuals</t>
  </si>
  <si>
    <t>Funds/ Grants received in Rs.</t>
  </si>
  <si>
    <t>Initiative</t>
  </si>
  <si>
    <t>Various College &amp; Researchers</t>
  </si>
  <si>
    <t>To Provide Data through Instrumental Analysis</t>
  </si>
  <si>
    <t>Consumer Guidance Society of India</t>
  </si>
  <si>
    <t>Lectures on Consumer Awareness and Guidance</t>
  </si>
  <si>
    <t>Mr. Mudassir  </t>
  </si>
  <si>
    <t>Consultancy Services  for Digital Marketing</t>
  </si>
  <si>
    <t>6.4.2-Sheet1</t>
  </si>
  <si>
    <t>6.4.2.xlsx</t>
  </si>
  <si>
    <t>6.5.3 Average number of quality initiatives by IQAC per year  for promoting quality culture (3)</t>
  </si>
  <si>
    <t>Name of quality initiative by IQAC</t>
  </si>
  <si>
    <t xml:space="preserve">Date of conducting activity </t>
  </si>
  <si>
    <t>Duration (from – to)</t>
  </si>
  <si>
    <t>Number of participants</t>
  </si>
  <si>
    <t>State level Workshop on Mathematical Software</t>
  </si>
  <si>
    <t>26-11-2012 to 01-12-2012  </t>
  </si>
  <si>
    <t>01 Week</t>
  </si>
  <si>
    <t>Integrating ICT in Education: FDP for Teaching Faculty</t>
  </si>
  <si>
    <t>02 Days</t>
  </si>
  <si>
    <t>Effective Use of ICT In Improving Teaching And Learning :  FDP for Teaching Faculty</t>
  </si>
  <si>
    <t>Training for  use of Barcode in Examination (Non Teaching Staff)</t>
  </si>
  <si>
    <t>01 Day</t>
  </si>
  <si>
    <t>Is India Prepared To Meet The Contemporary And Future Challenges</t>
  </si>
  <si>
    <t>01-02-2014 to 02-02-2014  </t>
  </si>
  <si>
    <t>International Conference HSDS -2014</t>
  </si>
  <si>
    <t>10-02-2014 to 12-02-2014</t>
  </si>
  <si>
    <t>03 Days</t>
  </si>
  <si>
    <t>Training for maintaining Record in Dead Stock Register (Non Teaching Staff)</t>
  </si>
  <si>
    <t>12-01-2015 to 14-01-2015</t>
  </si>
  <si>
    <t>Internal and External Academic Audit</t>
  </si>
  <si>
    <t>10-04-2015 to 30-04-2015</t>
  </si>
  <si>
    <t>15 Days</t>
  </si>
  <si>
    <t>Verification of forms and Scores of teachers for CAS</t>
  </si>
  <si>
    <t>02-05-2015 to 20-05-2015</t>
  </si>
  <si>
    <t>05 Days</t>
  </si>
  <si>
    <t>International seminar on New Horizons in Cancer Research (NHCR-2015)</t>
  </si>
  <si>
    <t>07-01-2015 to 09-01-2015</t>
  </si>
  <si>
    <t>International Conference HSDS -2016</t>
  </si>
  <si>
    <t>07-01-2016 to 09-01-2016</t>
  </si>
  <si>
    <t>10-04-2016 to 30-04-2016</t>
  </si>
  <si>
    <t>12-02-2016 to 13-02-2016 </t>
  </si>
  <si>
    <t>Azeem-ush-Shaan Mushaira</t>
  </si>
  <si>
    <t>28-04-2016 </t>
  </si>
  <si>
    <t>02 Day</t>
  </si>
  <si>
    <t>Innovative Trends In Commerce And Economics To Tackle The Competitive Global Environment</t>
  </si>
  <si>
    <t>16-12-2016 to 17-12-2016 </t>
  </si>
  <si>
    <t>Setting of Quality Circle to resolve problems in admission, eligibility and examination</t>
  </si>
  <si>
    <t>Hands on Training for open source LMS ‘MOODLE’ </t>
  </si>
  <si>
    <t>31-12-2016, 13-01-2017, 20-01-2017</t>
  </si>
  <si>
    <t>03 days</t>
  </si>
  <si>
    <t>Maintenance and Verification of Personal Files of Support Staff</t>
  </si>
  <si>
    <t>19-01-2017 to 21-01-2017 </t>
  </si>
  <si>
    <t>03 Day</t>
  </si>
  <si>
    <t>10-04-2017 to 30-04-2017</t>
  </si>
  <si>
    <t>The IQAC has formed the policy manual of the college which states guidelines for function of IQAC - HOD’s, teachers, students, and research ethics.</t>
  </si>
  <si>
    <t>07-04-2017 to 21-04-2017</t>
  </si>
  <si>
    <t>02 Weeks </t>
  </si>
  <si>
    <t>State Level Conference on Conservation of Biodiversity</t>
  </si>
  <si>
    <t>17-02-2017 to 18-02-2017</t>
  </si>
  <si>
    <t>02  Days</t>
  </si>
  <si>
    <t xml:space="preserve">National Conference on English Literature in Context </t>
  </si>
  <si>
    <t xml:space="preserve">29-01-2016 to 30-01-2016 </t>
  </si>
  <si>
    <t xml:space="preserve">02 Days </t>
  </si>
  <si>
    <t>Urdu Adab Ke Gauhar-e- Nayab Hali AurShibli</t>
  </si>
  <si>
    <t>28-04-2017 to 29-04-2017</t>
  </si>
  <si>
    <t>Motivation of staff members to take up research activities by felicitating teachers who have won research awards</t>
  </si>
  <si>
    <t>29-04-2017, 08-07-2017</t>
  </si>
  <si>
    <t>Transforming India through Futuristic trends and strategies</t>
  </si>
  <si>
    <t>10-01-2017 to 11-01-2017</t>
  </si>
  <si>
    <t>6.5.3-Sheet1</t>
  </si>
  <si>
    <t>6.5.3.xlsx</t>
  </si>
  <si>
    <t xml:space="preserve">6.5.4 Quality assurance initiatives of the institution include:
1. Regular meeting of  Internal Quality Assurance Cell (IQAC); timely submission of Annual Quality Assurance Report (AQAR) to NAAC; Feedback collected, analysed and used for improvements
2. Academic Administrative Audit (AAA) and initiation of follow up action
3. Participation in NIRF
4. ISO Certification 
5. NBA or any other quality audit
Options:
A. Any 4 of the above 
B. Any  3 of the above
C. Any  2 of the above
D. Any 1 of the above
E. None of the above (6)         
</t>
  </si>
  <si>
    <t>AQARs  prepared/ submitted. (Yes /No)</t>
  </si>
  <si>
    <t>Academic Administrative Audit (AAA) and initiation of follow up action</t>
  </si>
  <si>
    <t>Participation in NIRF. (Yes /No)</t>
  </si>
  <si>
    <t>ISO Certification. (Yes /No)</t>
  </si>
  <si>
    <t>NBA or any other certification received. (Yes /No)</t>
  </si>
  <si>
    <t>No</t>
  </si>
  <si>
    <t xml:space="preserve">Yes </t>
  </si>
  <si>
    <t>6.5.4-Sheet1</t>
  </si>
  <si>
    <t>6.5.4.xlsx</t>
  </si>
  <si>
    <t>7.1.1 Number of gender equity promotion programs organized by the institution during the last five years                              (5)</t>
  </si>
  <si>
    <t>Title of the programme</t>
  </si>
  <si>
    <t>Date and Duration (from-to)</t>
  </si>
  <si>
    <t>Number of participants by Gender</t>
  </si>
  <si>
    <t>Guest lecture on ‘Sociology of Gender’ ( Sociology)</t>
  </si>
  <si>
    <t>25-10-2012 (One day)</t>
  </si>
  <si>
    <t>Group Discussion on social issues like “Dowry, Marriage a social trap for women, women reservation, violence against women  in Indian Cinemas , Women position in India” (Sociology)</t>
  </si>
  <si>
    <t>22-01-2013 (One Day)</t>
  </si>
  <si>
    <t>Poster Competition on ‘Violence against Women’(Sociology)</t>
  </si>
  <si>
    <t>23-01-2013 (One Day)</t>
  </si>
  <si>
    <t>Orientation program on Anti Ragging Act (FYBBA)</t>
  </si>
  <si>
    <t>09-07-2013 (One day)</t>
  </si>
  <si>
    <t>PowerPoint  presentation on “Violence Against Women”(Sociology)</t>
  </si>
  <si>
    <t>21-01-2013 (One Day)</t>
  </si>
  <si>
    <t>Group discussion on women and social issues</t>
  </si>
  <si>
    <t>Poster competition on Violence against women</t>
  </si>
  <si>
    <t xml:space="preserve">One day Seminar on Women Empowerment </t>
  </si>
  <si>
    <t>08-01-2014 (One Day)</t>
  </si>
  <si>
    <t>Street play Competition on “Women and Security, Female Infanticide, Changing nature of Work in IT sector”(Sociology) </t>
  </si>
  <si>
    <t>16-01-2014 (One Day)</t>
  </si>
  <si>
    <t>Orientation on Anti ragging policy of Azam campus</t>
  </si>
  <si>
    <t>21-06-2014 (One Day)</t>
  </si>
  <si>
    <t>Anti -Ragging  Presentation FYBBA</t>
  </si>
  <si>
    <t>21-07-2014 (One Day)</t>
  </si>
  <si>
    <t>Anti -Ragging  and Orientation program (B.Com)</t>
  </si>
  <si>
    <t>22-08-2014 (One Day)</t>
  </si>
  <si>
    <t>Orientation program on Gender Sensitization and Anti -Ragging  Regulations</t>
  </si>
  <si>
    <t>25-08-2014 (One Day)</t>
  </si>
  <si>
    <t>Screening of movie—‘The Forgotten Woman’</t>
  </si>
  <si>
    <t>27-08-2014 (One day)</t>
  </si>
  <si>
    <t>Anti -Ragging  Orientation programSY and T.Y.B.Sc (CS)</t>
  </si>
  <si>
    <t>12-01-2015 (One Day)</t>
  </si>
  <si>
    <t>Anti -Ragging   presentation FYBBA</t>
  </si>
  <si>
    <t>21-07-2015 (One Day)</t>
  </si>
  <si>
    <t>Exhibition and Lecture on Sexual Harassment</t>
  </si>
  <si>
    <t>19-09-2015 (One Day)</t>
  </si>
  <si>
    <t>Orientation program on “Anti –Ragging”FYBBA</t>
  </si>
  <si>
    <t>16-07-2016 (One Day)</t>
  </si>
  <si>
    <t>Anti -Ragging  Orientation program(B.Com, M.Com) </t>
  </si>
  <si>
    <t>21-07-2016 (One Day)</t>
  </si>
  <si>
    <t>Anti -Ragging  Seminar for F.Y.B.Sc (CS)</t>
  </si>
  <si>
    <t>27-07-2016 (One Day)</t>
  </si>
  <si>
    <t>Screening of movie: It’s a Girl: The Three Deadliest Words in the World”.(B.Com)</t>
  </si>
  <si>
    <t>02-01-2017 (One Day)</t>
  </si>
  <si>
    <t>Sexual harassment of women at Workplace Act 2013 (for staff)(Commerce)</t>
  </si>
  <si>
    <t>One day Workshop on Sexual harassment of women at Workplace Act 2013(Sociology)</t>
  </si>
  <si>
    <t>27-02-2017 (One Day)</t>
  </si>
  <si>
    <t>Street play in association with MAVA (Men Against Violence Abuse on the position of Indian Women) (Political Science)</t>
  </si>
  <si>
    <t>10-02-2017 (One Day)</t>
  </si>
  <si>
    <t>Presentation on Anti -Ragging  F.Y.B.B.A</t>
  </si>
  <si>
    <t>18-07-2017 (One Day)</t>
  </si>
  <si>
    <t>Anti -Ragging  Seminar  and Counselling F.Y.B.Sc (CS)</t>
  </si>
  <si>
    <t>29-07-2017 (One Day)</t>
  </si>
  <si>
    <t>Anti -Ragging  Orientation program(B.Com)</t>
  </si>
  <si>
    <t>07-07-2017 (One Day)</t>
  </si>
  <si>
    <t>Lecture on Sexual Harassment and Anti ragging</t>
  </si>
  <si>
    <t>08-08-2017 (One Day)</t>
  </si>
  <si>
    <t>7.1.1-Sheet1</t>
  </si>
  <si>
    <t>7.1.1.xlsx</t>
  </si>
  <si>
    <t>7.1.2 Environmental Consciousness and Sustainability (10)</t>
  </si>
  <si>
    <t>Alternate Energy initiatives such as:
1. Percentage of power requirement of the Institution met by the renewable energy sources 
(1)</t>
  </si>
  <si>
    <t>Power requirement met by renewable energy sources</t>
  </si>
  <si>
    <t>Total power requirement</t>
  </si>
  <si>
    <t>Renewable energy source</t>
  </si>
  <si>
    <t>Renewable energy generated and used</t>
  </si>
  <si>
    <t>Energy supplied to the grid</t>
  </si>
  <si>
    <t>30 kW</t>
  </si>
  <si>
    <t>100 kW</t>
  </si>
  <si>
    <t>Solar Panels</t>
  </si>
  <si>
    <t>7.1.2.1-Sheet1</t>
  </si>
  <si>
    <t>7.1.2.1.xlsx</t>
  </si>
  <si>
    <t xml:space="preserve">2. Percentage of lighting power requirements met through LED bulbs   (1) </t>
  </si>
  <si>
    <t>Total Lighting requirements</t>
  </si>
  <si>
    <t>Percentage Lighting through LED bulbs</t>
  </si>
  <si>
    <t>Percentage Lighting through other sources</t>
  </si>
  <si>
    <t>7.1.2.2-Sheet1</t>
  </si>
  <si>
    <t>7.1.2.2.xlsx</t>
  </si>
  <si>
    <t>6.Average percentage expenditure on green initiatives and waste management excluding salary component during the last  five years (2)</t>
  </si>
  <si>
    <t>Budget allocated for green initiatives</t>
  </si>
  <si>
    <t xml:space="preserve">Expenditure on green initiatives and waste management excluding salary component </t>
  </si>
  <si>
    <t>Annual expenditure excluding salary component of the institution</t>
  </si>
  <si>
    <t>7.1.2.6-Sheet1</t>
  </si>
  <si>
    <t>7.1.2.6.xlsx</t>
  </si>
  <si>
    <t xml:space="preserve">7.1.3 Differently abled (Divyangjan) friendliness  (10) </t>
  </si>
  <si>
    <t xml:space="preserve">Resources available in the institution 
1) Physical facilities
2) Provision for lift  
3) Ramp / Rails
4) Braille Software/facilities
5) Rest Rooms designated
6) Scribes for examination
7) Special skill development for differently abled students
8) Any other similar facility (Specify)
Options:
A. 7 and more of the above
B. At least 6 of the above
C. At least 4 of the above
D. At least 2 of the above
None of the above     
</t>
  </si>
  <si>
    <t>B) At least 6 of the above</t>
  </si>
  <si>
    <t>http://deptevsaiscpune.blogspot.in/2017/10/facilities-for-students-by-college.html</t>
  </si>
  <si>
    <t>Physical facilities (Yes/ No)</t>
  </si>
  <si>
    <t>Provision for lift (Yes/ No)</t>
  </si>
  <si>
    <t>Ramp/ Rails (Yes/ No)</t>
  </si>
  <si>
    <t>Braille Software/facilities (Yes/ No)</t>
  </si>
  <si>
    <t>Rest Rooms (Yes/ No)</t>
  </si>
  <si>
    <t>Scribes for examination (Yes/ No)</t>
  </si>
  <si>
    <t>Special skill development for differently abled students (Yes/ No)</t>
  </si>
  <si>
    <t>Any other similar facility</t>
  </si>
  <si>
    <t>Helpline for Divyangan</t>
  </si>
  <si>
    <t>7.1.3-Sheet1</t>
  </si>
  <si>
    <t>7.1.3.xlsx</t>
  </si>
  <si>
    <t>7.1.4 Inclusion and Situatedness    (10)</t>
  </si>
  <si>
    <t>• Number of specific initiatives to address locational advantages and disadvantages during the last five  years   (5)</t>
  </si>
  <si>
    <t>• Number of initiatives taken to engage with and contribute to local community during the last five years (Not addressed elsewhere) (5)</t>
  </si>
  <si>
    <t>Number of initiatives to address locational advantages and disadvantages</t>
  </si>
  <si>
    <t>Number of initiatives taken to engage with and contribute to local community</t>
  </si>
  <si>
    <t>Date and duration of the initiative</t>
  </si>
  <si>
    <t>Name of the initiative</t>
  </si>
  <si>
    <t>Issues addressed</t>
  </si>
  <si>
    <t>Number of participating students and staff</t>
  </si>
  <si>
    <t>24-01-2013 (One Day)</t>
  </si>
  <si>
    <t xml:space="preserve">Abeda Inamdar Senior College- Meeting with diplomat of Afghanistan </t>
  </si>
  <si>
    <t>Political</t>
  </si>
  <si>
    <t>26-01-2013 (One Day)</t>
  </si>
  <si>
    <t>Republic Day- Scholarship Distribution</t>
  </si>
  <si>
    <t>17-06-2012 (One Day)</t>
  </si>
  <si>
    <t>Exam of Bank of Maharashtra</t>
  </si>
  <si>
    <t>Competitive Exam</t>
  </si>
  <si>
    <t>11-06-2012 to 18-06-2012 (8 Days)</t>
  </si>
  <si>
    <t>Exam of ICWA</t>
  </si>
  <si>
    <t>UGC NET Examination</t>
  </si>
  <si>
    <t>24-06-2012 (One Day)</t>
  </si>
  <si>
    <t>NET Examination</t>
  </si>
  <si>
    <t>07-10-2012 (One Day)</t>
  </si>
  <si>
    <t>Banking exam</t>
  </si>
  <si>
    <t>14-10-2012 (One Day)</t>
  </si>
  <si>
    <t>23-12-2012 (One Day)</t>
  </si>
  <si>
    <t>CSIR-JRF NET Examination</t>
  </si>
  <si>
    <t>30-12-2012 (One Day)</t>
  </si>
  <si>
    <t>NET-Examination</t>
  </si>
  <si>
    <t>17-02-2013 (One Day)</t>
  </si>
  <si>
    <t>SET Examination</t>
  </si>
  <si>
    <t>21-04-2013 (One Day)</t>
  </si>
  <si>
    <t>Central Government exam</t>
  </si>
  <si>
    <t>28-04-2013 (One Day)</t>
  </si>
  <si>
    <t>State Bank Exam</t>
  </si>
  <si>
    <t>30-8-2012 to 2-9-12 (4 Days)</t>
  </si>
  <si>
    <t>Inter Collegiate Baseball</t>
  </si>
  <si>
    <t>Sports</t>
  </si>
  <si>
    <t>13-09-2013 (One Day)</t>
  </si>
  <si>
    <t>All India Mushaira</t>
  </si>
  <si>
    <t>Literature and Poetry</t>
  </si>
  <si>
    <t>16-11-2013 (One Day)</t>
  </si>
  <si>
    <t>Aslam Chishti-Musharra</t>
  </si>
  <si>
    <t>15-02-2014 (One Day)</t>
  </si>
  <si>
    <t>Bazm-e-Urdu</t>
  </si>
  <si>
    <t>Literature</t>
  </si>
  <si>
    <t>23-06-2013 (One Day)</t>
  </si>
  <si>
    <t>CSIR–NET Examination</t>
  </si>
  <si>
    <t>30-06-2013 (One Day)</t>
  </si>
  <si>
    <t>SET  University Examination</t>
  </si>
  <si>
    <t>26-05-2013 (One Day)</t>
  </si>
  <si>
    <t>AMU DDS Examination</t>
  </si>
  <si>
    <t>20-10-2013 (One Day)</t>
  </si>
  <si>
    <t xml:space="preserve">Government  Written Exam </t>
  </si>
  <si>
    <t>27-10-2013 (One Day)</t>
  </si>
  <si>
    <t xml:space="preserve">Medical Officer Exam </t>
  </si>
  <si>
    <t>01-12-2013 (One Day)</t>
  </si>
  <si>
    <t>SET Exam</t>
  </si>
  <si>
    <t>18-05-2014 (One Day)</t>
  </si>
  <si>
    <t>AMUPMDC</t>
  </si>
  <si>
    <t>26-06-2014 (One Day)</t>
  </si>
  <si>
    <t>Urdu poet prize distribution-Zanjanee Publication</t>
  </si>
  <si>
    <t>05-09-2014 (One Day)</t>
  </si>
  <si>
    <t>06-09-2014 (One Day)</t>
  </si>
  <si>
    <t>Ganesh Festival Mushairya</t>
  </si>
  <si>
    <t>24-09-2014 (One Day)</t>
  </si>
  <si>
    <t>Lecture on Cyber Crime-Abeda Inamdar Jr.College</t>
  </si>
  <si>
    <t>Academic and Social</t>
  </si>
  <si>
    <t>30-10-2014 (One Day)</t>
  </si>
  <si>
    <t>National Level Seminar-The Deccan Muslim Institute</t>
  </si>
  <si>
    <t>26-11-2014 (One Day)</t>
  </si>
  <si>
    <t>Bait Bazi-Anjuman Taragvi Urdu Hind</t>
  </si>
  <si>
    <t>22-06-2014 (One Day)</t>
  </si>
  <si>
    <t>NET UGC EXAM</t>
  </si>
  <si>
    <t>21-12-2014 (One Day)</t>
  </si>
  <si>
    <t>28-12-2014 (One Day)</t>
  </si>
  <si>
    <t>NET University EXAM</t>
  </si>
  <si>
    <t>17-05-2015 (One Day)</t>
  </si>
  <si>
    <t>Asso-CET</t>
  </si>
  <si>
    <t>9-12-2014-10-12-2014 (Two Days)</t>
  </si>
  <si>
    <t>Inter zonal Competition</t>
  </si>
  <si>
    <t>5-1-2015-9-1-2015 (Five Days)</t>
  </si>
  <si>
    <t>Abeda Inamdar Rolling Trophy</t>
  </si>
  <si>
    <t>22-09-2015 (One Day)</t>
  </si>
  <si>
    <t>Literature and poetry</t>
  </si>
  <si>
    <t>21-06-2015 (One Day)</t>
  </si>
  <si>
    <t>UGC-NET Examination</t>
  </si>
  <si>
    <t>09-08-2015 (One Day)</t>
  </si>
  <si>
    <t>PGA-CET Examination</t>
  </si>
  <si>
    <t>01-11-2015 (One Day)</t>
  </si>
  <si>
    <t>Aakash National talent Hunt Examination</t>
  </si>
  <si>
    <t>08-09-2016 (One Day)</t>
  </si>
  <si>
    <t>04-09-2017 (One Day)</t>
  </si>
  <si>
    <t>8-12-9-2017 (One Day)</t>
  </si>
  <si>
    <t>AISC Inter Collegiate Inter Faculty</t>
  </si>
  <si>
    <t>7.1.4-Sheet1</t>
  </si>
  <si>
    <t>7.1.4.xlsx</t>
  </si>
  <si>
    <t>7.1.5 Human Values and Professional Ethics           (10)</t>
  </si>
  <si>
    <t>• The institution plans and organizes appropriate activities to increase consciousness about national identities and symbols; Fundamental Duties and Rights of Indian citizens and other constitutional obligations               (1)</t>
  </si>
  <si>
    <t>Sl.No</t>
  </si>
  <si>
    <t>Title of the programme-Activity</t>
  </si>
  <si>
    <t>Duration (from-to)</t>
  </si>
  <si>
    <t>Provide-upload supporting documents</t>
  </si>
  <si>
    <t>Kranti Diwas</t>
  </si>
  <si>
    <t xml:space="preserve">Independence day </t>
  </si>
  <si>
    <t>Mahatma Jyotiba Phule Rally</t>
  </si>
  <si>
    <t>Republic Day</t>
  </si>
  <si>
    <t>Eid-e-Milad-un-nabi Rally</t>
  </si>
  <si>
    <t>Shiv Jayanti Rally</t>
  </si>
  <si>
    <t>Dr. Babasaheb Ambedkar Jayanti  Rally</t>
  </si>
  <si>
    <t>Eid- e – Milad – un - nabi Rally</t>
  </si>
  <si>
    <t>AdySankalp--Political Awareness Drive</t>
  </si>
  <si>
    <t>15-01-2014 to 22-01-2014</t>
  </si>
  <si>
    <t>https://aiscpoliticalsciencedept.wordpress.com/</t>
  </si>
  <si>
    <t>Election Drive Campaign</t>
  </si>
  <si>
    <t>9th -15th March 2014</t>
  </si>
  <si>
    <t>Constitution day: 2014 Activities:Poster competition, Reading of Preamble, Rally, Open Quiz, Screening of documentary-Sanvidhan</t>
  </si>
  <si>
    <t>26-11-2014 to 27-11-2014</t>
  </si>
  <si>
    <t>Mock Parliament on the issues like Black money, Ganga river cleanliness drive, Cease fire Violation</t>
  </si>
  <si>
    <t>Dr. Babasaheb Ambedkar Jayanti  Rally </t>
  </si>
  <si>
    <t>Maharashtra Day</t>
  </si>
  <si>
    <t>Celebration of Constitution day : 2015</t>
  </si>
  <si>
    <t>Eid- e -Milad - un - nabi  Rally</t>
  </si>
  <si>
    <t>http://deptevsaiscpune.blogspot.in/2017/10/rallies-organised-by-college.html</t>
  </si>
  <si>
    <t>Model Display on Political issues</t>
  </si>
  <si>
    <t>20-01-2016  </t>
  </si>
  <si>
    <t>Street play on Current Political situation in India</t>
  </si>
  <si>
    <t xml:space="preserve">Celebration of Birth Anniversary- Shahu Maharaj </t>
  </si>
  <si>
    <t>Election Enrolment Drive: 2016</t>
  </si>
  <si>
    <t>1-07-2016 to 15-07-2016</t>
  </si>
  <si>
    <t>Celebration of Birth Anniversary- Anna Bhau Sathe</t>
  </si>
  <si>
    <t xml:space="preserve">Celebration of Birth Anniversary-Krantisinha Nana Patil </t>
  </si>
  <si>
    <t>Celebration of Death Anniversary- Ahilyabai Holakar</t>
  </si>
  <si>
    <t>Independence day Celebration</t>
  </si>
  <si>
    <t>http://deptevsaiscpune.blogspot.in/2017/10/celebration-of-independence-day.html</t>
  </si>
  <si>
    <t>Celebration of Birth Anniversary- Lal Bahadur Shastri</t>
  </si>
  <si>
    <t>Celebration of Birth Anniversary- Rushi Ved Vyas</t>
  </si>
  <si>
    <t xml:space="preserve">Celebration of Birth Anniversary- Din Dayal Updhyay </t>
  </si>
  <si>
    <t>Celebration of Birth Anniversary- Mahatma Gandhi</t>
  </si>
  <si>
    <t>Celebration of Birth Anniversary of APJ Abdul Kalam</t>
  </si>
  <si>
    <t>Celebration of Birth Anniversary of Sardar Vallabh bhai Patel</t>
  </si>
  <si>
    <t xml:space="preserve">Celebration of Birth Anniversary- Pt.Jawaharlal Nehru </t>
  </si>
  <si>
    <t xml:space="preserve">Celebration of Birth Anniversary- Indira Gandhi </t>
  </si>
  <si>
    <t>Participation in Bahujan Kranti Morcha</t>
  </si>
  <si>
    <t>Celebration of Constitution day : 2016</t>
  </si>
  <si>
    <t>https://aiscpoliticalsciencedept.wordpress.com/2017/12/29/celebrating-constitution-day-on-24th-nov-2k17-aisc/</t>
  </si>
  <si>
    <t>Celebration of Birth Anniversary - Savitribai Phule</t>
  </si>
  <si>
    <t>Celebration of Birth Anniversary – Rajmata Jijau Maasaheb</t>
  </si>
  <si>
    <t xml:space="preserve">Celebration of Birth Anniversary – Dr.Subhash Chandra Bose </t>
  </si>
  <si>
    <t xml:space="preserve">Republic Day </t>
  </si>
  <si>
    <t>Celebration of Shiv Jayanti</t>
  </si>
  <si>
    <t>Celebration of Birth Anniversary- Yashwant rao Chavan</t>
  </si>
  <si>
    <t xml:space="preserve">Celebration of Shaheed Diwas </t>
  </si>
  <si>
    <t>Celebration of Birth Anniversary- Mahatma Basweshwar</t>
  </si>
  <si>
    <t>Celebration of Mahatma Jyotiba Phule Jyanti</t>
  </si>
  <si>
    <t xml:space="preserve">Dr. Babasaheb Ambedkar Jayanti  Rally </t>
  </si>
  <si>
    <t xml:space="preserve">Celebration of Birth Anniversary- Dr. Babasaheb Ambedkar </t>
  </si>
  <si>
    <t>Election Enrolment Drive: 2017</t>
  </si>
  <si>
    <t>1-07-2017 to 15-07-2017</t>
  </si>
  <si>
    <t>https://aiscpoliticalsciencedept.wordpress.com/2017/07/22/department-of-political-science-m-c-e-societys-abeda-inamdar-senior-college-pune-organizes-an-election-enrollment-drive/</t>
  </si>
  <si>
    <t xml:space="preserve">Independence day Celebration </t>
  </si>
  <si>
    <t>7.1.5bullet3-Sheet1</t>
  </si>
  <si>
    <t>7.1.5bullet3.xlsx</t>
  </si>
  <si>
    <t>7.1.5 Human Values and Professional Ethics</t>
  </si>
  <si>
    <t>• Number of activities conducted for promotion of universal values (Truth, Righteous conduct, Love, Non-Violence and peace); national values, human values, national integration, communal harmony and social cohesion as well as for observance of fundamental duties during the last five years     
Provide year-wise list of activities and upload videos-photographs</t>
  </si>
  <si>
    <t>Screening of movie-War and Peace</t>
  </si>
  <si>
    <t>Screening of documentary—Poverty and Prosperity</t>
  </si>
  <si>
    <t>Participation on workshop on ‘Independence Era &amp; Todays India’ (NSS)</t>
  </si>
  <si>
    <t>Participation in Aids Awareness Marathon (NSS)</t>
  </si>
  <si>
    <t>Kanya Ratna-Rally against Female foeticide (NSS)</t>
  </si>
  <si>
    <t>Fodder Collection Drive for drought affected animals (NSS)</t>
  </si>
  <si>
    <t>Screening of film-Children of Pyre</t>
  </si>
  <si>
    <t>Mula Mutha River cleanliness Drive(NSS)</t>
  </si>
  <si>
    <t>Awareness program on Women Health &amp; well being (NSS)</t>
  </si>
  <si>
    <t>Screening of film—Jai Bhim Comrade</t>
  </si>
  <si>
    <t>Screening of Movie--Ankur</t>
  </si>
  <si>
    <t>Elocution Competition-Topics: Gandhian Philosophy, National Integration, Role of media.(NSS)</t>
  </si>
  <si>
    <t>Poster Competition on Female foeticide, Addiction and Youth</t>
  </si>
  <si>
    <t>Anti-Superstition Demo at Kanhe Gaon</t>
  </si>
  <si>
    <t>Peace Rally (NSS)</t>
  </si>
  <si>
    <t>Aids awareness week (NSS) </t>
  </si>
  <si>
    <t>01-12-2013 to 07-12-2013</t>
  </si>
  <si>
    <t>Presentation competition on Culture, Globalisation</t>
  </si>
  <si>
    <t>Group discussion on Mass media and social life</t>
  </si>
  <si>
    <t>Poster competition on Indian Political System</t>
  </si>
  <si>
    <t>Relief Operation for victims of  landslide at Malin(Pune)</t>
  </si>
  <si>
    <t>Group Discussion on Threats to Peace and Tolerance</t>
  </si>
  <si>
    <t>Screening of movie- India Untouched</t>
  </si>
  <si>
    <t>Guest lecture on Value Education &amp; Nation Building (NSS)</t>
  </si>
  <si>
    <t>National Integration –Sardar Patel Birth Anniversary celebration</t>
  </si>
  <si>
    <t>Group discussion on—Love Jihad, Women Protection Law, Marriage, Education privatisation</t>
  </si>
  <si>
    <t>Presentation competition on Problems of Terrorism and Corruption</t>
  </si>
  <si>
    <t xml:space="preserve">Maha swachhta Divas </t>
  </si>
  <si>
    <t>Youth Week Celebration-Elocution on teaching Swami Vivekananda (NSS)</t>
  </si>
  <si>
    <t>Collage Making –Topics: India in 21st Century, Violence against women in India (NSS)</t>
  </si>
  <si>
    <t>Guest lecture on Social Justice and Relevance</t>
  </si>
  <si>
    <t>Yoga day (NSS)</t>
  </si>
  <si>
    <t>Screening of Movie- India Untouched</t>
  </si>
  <si>
    <t>Sadbhavana Week (NSS)</t>
  </si>
  <si>
    <t>20-08-2015 to 03-09-2015</t>
  </si>
  <si>
    <t>Open  Discussion on Issues of Minorities</t>
  </si>
  <si>
    <t>Smart City Development Training Survey</t>
  </si>
  <si>
    <t>Swachhta Abhiyan</t>
  </si>
  <si>
    <t>Collage competition on Education, Global warming, Indias Challenges</t>
  </si>
  <si>
    <t xml:space="preserve">Old Age Home visit to Michnaries of charity </t>
  </si>
  <si>
    <t>Yaad Karo Qurbani (70th Independence Day celebration)</t>
  </si>
  <si>
    <t>09-08-2016 to 23-08-2016</t>
  </si>
  <si>
    <t>Patriotic Poetry of Dr. Iqbal</t>
  </si>
  <si>
    <t>Sketch Competition</t>
  </si>
  <si>
    <t xml:space="preserve">Written Quiz competition </t>
  </si>
  <si>
    <t xml:space="preserve">Quiz Competition </t>
  </si>
  <si>
    <t>Interdepartmental Elocution Competition</t>
  </si>
  <si>
    <t>Anemia Awareness program</t>
  </si>
  <si>
    <t>13-12-2016 to 27-12-2016</t>
  </si>
  <si>
    <t>Anti-Superstition Demo on Be Safe Day</t>
  </si>
  <si>
    <t>Tree planation at Bhopdev Ghat, Yevlewadi</t>
  </si>
  <si>
    <t xml:space="preserve">Visit to old age home , Society’s of St. Vincent De Paul, Prem niwas  </t>
  </si>
  <si>
    <t>Hand Wash Day Rally</t>
  </si>
  <si>
    <t>7.1.5bullet6-Sheet1</t>
  </si>
  <si>
    <t>7.1.5bullet6.xlsx</t>
  </si>
  <si>
    <t>Sheet4</t>
  </si>
  <si>
    <t>7.1.10.1 Competitive Exam.xlsx</t>
  </si>
  <si>
    <t>Sheet4 (2)</t>
  </si>
  <si>
    <t>7.1.11.1 Local Community Engagement.xlsx</t>
  </si>
  <si>
    <t>Number of sanctioned posts</t>
  </si>
  <si>
    <t>No. of sanctioned posts</t>
  </si>
  <si>
    <t>Ms. Khan Anisa A.A.</t>
  </si>
  <si>
    <t>Name of the Staff</t>
  </si>
  <si>
    <t xml:space="preserve">PAN </t>
  </si>
  <si>
    <t>Designation</t>
  </si>
  <si>
    <t>Year of Appointment</t>
  </si>
  <si>
    <t>Prin. E. M. Khan</t>
  </si>
  <si>
    <t xml:space="preserve">Ms. Shaikh Nazneen D. </t>
  </si>
  <si>
    <t>Mr. Mujahid Sadequa</t>
  </si>
  <si>
    <t xml:space="preserve">BVWPM6613B </t>
  </si>
  <si>
    <t>Dr. Abrar Kumthe</t>
  </si>
  <si>
    <t>AVNPK3372R</t>
  </si>
  <si>
    <t>Mr. Alok Vyas</t>
  </si>
  <si>
    <t>AQLPV5487F</t>
  </si>
  <si>
    <t>Dr. Razia Kutty</t>
  </si>
  <si>
    <t>Mr. Javed Akbar</t>
  </si>
  <si>
    <t>Dr. Jamadar Abeda Turab</t>
  </si>
  <si>
    <t>AGQPJ4811J</t>
  </si>
  <si>
    <t xml:space="preserve">Mr. Sameer Shaikh </t>
  </si>
  <si>
    <t>Dr.  Majumder Devipriya</t>
  </si>
  <si>
    <t>Mrs. Kulkarni Snehal</t>
  </si>
  <si>
    <t>Mrs. Shaikh Nusrat Shahid</t>
  </si>
  <si>
    <t>Mrs. Devasthale Gauri</t>
  </si>
  <si>
    <t>Mrs. Prabhune Vaishali</t>
  </si>
  <si>
    <t>Ms. Sayed Afreen Asif A.</t>
  </si>
  <si>
    <t>Mrs. Bhatia Amrita</t>
  </si>
  <si>
    <t>AJQPB4749R</t>
  </si>
  <si>
    <t>Mrs. Ulfat Iqbal Baig</t>
  </si>
  <si>
    <t>Ms. Pathan Mansura</t>
  </si>
  <si>
    <t>Dr. Mukhopadya Pratap</t>
  </si>
  <si>
    <t>Dr. D.N.Mishra</t>
  </si>
  <si>
    <t>Ms. Komal Dhumal</t>
  </si>
  <si>
    <t>AZRPD3898B</t>
  </si>
  <si>
    <t>ACBPW3454F</t>
  </si>
  <si>
    <t xml:space="preserve">AKRPM9100C </t>
  </si>
  <si>
    <t>Dr.  Shaikh Ishrat Vasi</t>
  </si>
  <si>
    <t>Dr. Kachhaway Archana</t>
  </si>
  <si>
    <t>Ms. Khan Asma Mairaj</t>
  </si>
  <si>
    <t xml:space="preserve">NO </t>
  </si>
  <si>
    <t xml:space="preserve">Mrs. Deshpande Naseem </t>
  </si>
  <si>
    <t>Mr. Bagwan Sohail T.A.</t>
  </si>
  <si>
    <t>Mrs. Ritu Anusha</t>
  </si>
  <si>
    <t>Mr. Khairnar Kailash</t>
  </si>
  <si>
    <t>Ms. Lakra Shabnam Hulashi</t>
  </si>
  <si>
    <t>Ms. Gawhane Ranjeeta</t>
  </si>
  <si>
    <t>Mrs. Siamwala H.J.</t>
  </si>
  <si>
    <t>Mr. Sambush Anil S.</t>
  </si>
  <si>
    <t>BSBPS7404Q</t>
  </si>
  <si>
    <t>Ms. Sonali V. Mandavkar</t>
  </si>
  <si>
    <t>BIDPM0188F</t>
  </si>
  <si>
    <t>Ms. Shaikh Nasreen Bano M.</t>
  </si>
  <si>
    <t>DDFPS6805E</t>
  </si>
  <si>
    <t>Ms. Sharaddha Ramakant Natu</t>
  </si>
  <si>
    <t>ALQPN7411B</t>
  </si>
  <si>
    <t>Ms. Shazia Khanam</t>
  </si>
  <si>
    <t>Ms. Shaikh Shamshiya Q.A.</t>
  </si>
  <si>
    <t>Ms. Qureshi Ambrin</t>
  </si>
  <si>
    <t>AAIPQ6038J</t>
  </si>
  <si>
    <t>Mr. Sayed Mehmood</t>
  </si>
  <si>
    <t>Ms. Joshi Dipti Kiritkumar</t>
  </si>
  <si>
    <t>Ms. More Snehal</t>
  </si>
  <si>
    <t>Mr. Kurne Inamdar Faiz A</t>
  </si>
  <si>
    <t>Mrs. Sayed Rabia Habib</t>
  </si>
  <si>
    <t>Mr. Mallebari Nisar Ahmed</t>
  </si>
  <si>
    <t xml:space="preserve">Mr. Baig Asiya   </t>
  </si>
  <si>
    <t>Mrs. Shakila Siddavatam</t>
  </si>
  <si>
    <t>Mrs. Gandhi Veena</t>
  </si>
  <si>
    <t>Mrs. Shaikh Gausia Khalil</t>
  </si>
  <si>
    <t>Mr.  Sajan  Salauddin</t>
  </si>
  <si>
    <t>Ms. Agarwal Kavita</t>
  </si>
  <si>
    <t>Ms. Jyosana Ambre</t>
  </si>
  <si>
    <t>Ms. Mokashi Anjum</t>
  </si>
  <si>
    <t>Mrs. Patel Irfana</t>
  </si>
  <si>
    <t>Ms. Kamble Mrunalini</t>
  </si>
  <si>
    <t>AXNPK1501G</t>
  </si>
  <si>
    <t>Ms. Margarate Salve</t>
  </si>
  <si>
    <t>Ms. Nimbalkar Seema</t>
  </si>
  <si>
    <t xml:space="preserve">Ms. Attar Jasmin </t>
  </si>
  <si>
    <t>AXZPA7214L</t>
  </si>
  <si>
    <t>Ms. Archana Bonsode</t>
  </si>
  <si>
    <t>BDAPB1414K</t>
  </si>
  <si>
    <t>Ms. Shaikh Sana</t>
  </si>
  <si>
    <t>Ms. Shabeena Khan W. R</t>
  </si>
  <si>
    <t xml:space="preserve">Ms. Inamdar Javeria </t>
  </si>
  <si>
    <t>Ms. Kalbhor Sonali</t>
  </si>
  <si>
    <t>Ms. Shaikh Sumaiya B.</t>
  </si>
  <si>
    <t>Mr. Sayed Shahid</t>
  </si>
  <si>
    <t>Ms. Tamboli Summaiya Bashir</t>
  </si>
  <si>
    <t>Ms. Katkam Mayuri G</t>
  </si>
  <si>
    <t>Ms. Shaikh Shadmeen Javeed</t>
  </si>
  <si>
    <t>Ms. Shaikh Misbah N</t>
  </si>
  <si>
    <t>Ms. Patel Appalal D</t>
  </si>
  <si>
    <t>Mrs. Meenaz S</t>
  </si>
  <si>
    <t>Mrs. Pooja Patil</t>
  </si>
  <si>
    <t>Ms. Reshma B</t>
  </si>
  <si>
    <t xml:space="preserve">Ms. Sathe Sonia </t>
  </si>
  <si>
    <t>Ms. Wafiya F.Kacchi</t>
  </si>
  <si>
    <t>ABGPW8779B</t>
  </si>
  <si>
    <t>Ms. Kauchali Hina</t>
  </si>
  <si>
    <t>Ms. Shaikh Nida</t>
  </si>
  <si>
    <t>DLJPS2543R</t>
  </si>
  <si>
    <t xml:space="preserve">Ms. Raeesa Shaikh </t>
  </si>
  <si>
    <t>Ms. Lovedeep Kaur</t>
  </si>
  <si>
    <t>BPWPK7911Q</t>
  </si>
  <si>
    <t xml:space="preserve">Ms. Asha Kalera </t>
  </si>
  <si>
    <t>Prof</t>
  </si>
  <si>
    <t>Dr. Mulla M.G.</t>
  </si>
  <si>
    <t>Mr. Sayed Akbar Ali</t>
  </si>
  <si>
    <t>Ms. Khan Eram Mehboob</t>
  </si>
  <si>
    <t xml:space="preserve">Ms. Shaikh Ruhina </t>
  </si>
  <si>
    <t>Mrs. Patel Shaheen Aqueel</t>
  </si>
  <si>
    <t>Ms. Patanwala Jamila</t>
  </si>
  <si>
    <t>CAAPP6372E</t>
  </si>
  <si>
    <t>Ms. Misbah Ansari</t>
  </si>
  <si>
    <t>AXNPA8731C</t>
  </si>
  <si>
    <t>Mrs. Uzma Tasneem Subhani</t>
  </si>
  <si>
    <t>Ms.  Azmat Anwar Dalal</t>
  </si>
  <si>
    <t xml:space="preserve">Dr. Mohammed Ibrahim </t>
  </si>
  <si>
    <t>Mrs. Mulla Shakila Jabbar</t>
  </si>
  <si>
    <t>Ms. Shaikh Asama Md. Iqbal</t>
  </si>
  <si>
    <t>Mrs. Bhosale Ketki Pramod</t>
  </si>
  <si>
    <t>Mr. Balate Nagnath</t>
  </si>
  <si>
    <t>Dr. Mohammed Musab</t>
  </si>
  <si>
    <t>BDMPM2557E</t>
  </si>
  <si>
    <t>Mrs. Salma Abdul Aziz</t>
  </si>
  <si>
    <t>Ms. Shaikh Shafiya S.</t>
  </si>
  <si>
    <t>Ms. Heena Kausar M. Hanif</t>
  </si>
  <si>
    <t>Mrs. Shaikh Wahida A.R.</t>
  </si>
  <si>
    <t>Mrs. Shaikh Shabana Moinuddin</t>
  </si>
  <si>
    <t>Mrs. Kedari Anjali Sandeep</t>
  </si>
  <si>
    <t>Dr. Manisha Pandey Tiwari</t>
  </si>
  <si>
    <t>BRSPS2571Q</t>
  </si>
  <si>
    <t>Mr. More Rahul Prabhakar</t>
  </si>
  <si>
    <t>Mr. Sayyed Rafique K</t>
  </si>
  <si>
    <t>Ms. Dubey Priyanka</t>
  </si>
  <si>
    <t xml:space="preserve">Mr. Rajeev Ghode </t>
  </si>
  <si>
    <t>Mr. Mithundchaudri Chaudhary</t>
  </si>
  <si>
    <t>Mrs. Wakchaure Sangeeta</t>
  </si>
  <si>
    <t>Mrs. Shaikh Rehana Zahiruddin</t>
  </si>
  <si>
    <t>ADXPS2443K</t>
  </si>
  <si>
    <t>Asso. Lib.</t>
  </si>
  <si>
    <t xml:space="preserve">Mrs. Shaikh Nazneen J. </t>
  </si>
  <si>
    <t xml:space="preserve">Dr. Inamdar Shaukat  N           </t>
  </si>
  <si>
    <t xml:space="preserve">AARPI0626H </t>
  </si>
  <si>
    <t>BRDPB4819F</t>
  </si>
  <si>
    <t>Ms. Shaikh Javed Akbar</t>
  </si>
  <si>
    <t xml:space="preserve">Dr. Kumthe Abrar Hussain </t>
  </si>
  <si>
    <t xml:space="preserve">BVWPM66B </t>
  </si>
  <si>
    <t>ABNPM720128H</t>
  </si>
  <si>
    <t xml:space="preserve">Dr.. Madhavi Rane </t>
  </si>
  <si>
    <t>Ms. Pathan Mansurabi</t>
  </si>
  <si>
    <t>Dr. Pratap N. Mukhopadhyay</t>
  </si>
  <si>
    <t>AJAPB201329C</t>
  </si>
  <si>
    <t xml:space="preserve">Mr. Mubeen Mohammed Salim </t>
  </si>
  <si>
    <t>FCDPS0548K</t>
  </si>
  <si>
    <t>Mrs. Deshpande Naseem</t>
  </si>
  <si>
    <t>Mrs. Chakraborty Rangana</t>
  </si>
  <si>
    <t>ALGPB71919953C</t>
  </si>
  <si>
    <t>Mrs. Shinde Vijyalaxmi</t>
  </si>
  <si>
    <t>Ms. Gawhane Ranjeeta D.</t>
  </si>
  <si>
    <t>Ms. Natu Sharaddha R.</t>
  </si>
  <si>
    <t>BLBPK781998D</t>
  </si>
  <si>
    <t>Ms. Qureshi Amrin Amirhamza</t>
  </si>
  <si>
    <t>Ms. Asma Dilawar Kazi</t>
  </si>
  <si>
    <t>Ms. Shaikh Shamsiya Q.</t>
  </si>
  <si>
    <t>Mrs. Gandhi Veena Kiran</t>
  </si>
  <si>
    <t>ANHPG820136B</t>
  </si>
  <si>
    <t>Ms.  Jahagirdar Alifiya</t>
  </si>
  <si>
    <t>Mr. Salahuddin S. Sajjan</t>
  </si>
  <si>
    <t>Mrs. Samruddhi S. Sawant</t>
  </si>
  <si>
    <t>CIQPS201342M</t>
  </si>
  <si>
    <t>Ms. Kavita Agarwal</t>
  </si>
  <si>
    <t>AOGPA201227B</t>
  </si>
  <si>
    <t>BJBPM919983R</t>
  </si>
  <si>
    <t>Ms. Madje Uma Pratap</t>
  </si>
  <si>
    <t>Ms. Salve Margaret</t>
  </si>
  <si>
    <t xml:space="preserve">Ms. Nimbalkar Seema </t>
  </si>
  <si>
    <t>ATXPD311998A</t>
  </si>
  <si>
    <t>Ms. Shaikh Sumaiya</t>
  </si>
  <si>
    <t>Ms. Attar Jasmin</t>
  </si>
  <si>
    <t>Ms. Bansode Archana</t>
  </si>
  <si>
    <t>BQJPS201320P</t>
  </si>
  <si>
    <t>Mrs. Geetha Rajan</t>
  </si>
  <si>
    <t>Ms. Shaikh Fatema M.</t>
  </si>
  <si>
    <t xml:space="preserve">Javeriya Inamdar </t>
  </si>
  <si>
    <t xml:space="preserve">Mayuri Katkam </t>
  </si>
  <si>
    <t>Mrs. Misbah Shaikh</t>
  </si>
  <si>
    <t>Ms. Mansura Mujawar</t>
  </si>
  <si>
    <t>Ms. Shadmeen S</t>
  </si>
  <si>
    <t>Mrs. Sameena Jamadar</t>
  </si>
  <si>
    <t>BPDPS320138G</t>
  </si>
  <si>
    <t>Ms. Saba Jamadar</t>
  </si>
  <si>
    <t>Mrs. Summaiya Tamboli</t>
  </si>
  <si>
    <t>Mrs Varsha Rathod</t>
  </si>
  <si>
    <t xml:space="preserve">Ms. Shabeena Khan </t>
  </si>
  <si>
    <t xml:space="preserve">Ms. Kauchali Heena </t>
  </si>
  <si>
    <t xml:space="preserve">Ms. Lovedeep Kaur </t>
  </si>
  <si>
    <t>DCSPS201374E</t>
  </si>
  <si>
    <t>Mr. Lavakush Singh</t>
  </si>
  <si>
    <t xml:space="preserve">Ms. Mehek Bhatia </t>
  </si>
  <si>
    <t xml:space="preserve">Ms. Rupali M. D. </t>
  </si>
  <si>
    <t>ADZPJ1981B</t>
  </si>
  <si>
    <t>Mrs. Patel  Shaheen</t>
  </si>
  <si>
    <t>Ms. Pandhare Nikita Anil</t>
  </si>
  <si>
    <t>Ms. Ansari Misbah</t>
  </si>
  <si>
    <t xml:space="preserve">Ms. Mifrah Abid </t>
  </si>
  <si>
    <t>BLHPA8535R</t>
  </si>
  <si>
    <t>Ms. Surwase Sumati Dhondiba</t>
  </si>
  <si>
    <t>CRJPS7700P</t>
  </si>
  <si>
    <t xml:space="preserve">Shaikh Khamurnissa </t>
  </si>
  <si>
    <t>CJMPS6819N</t>
  </si>
  <si>
    <t>AALPU201259L</t>
  </si>
  <si>
    <t>Mrs.. Mulla Shakila Jabbar</t>
  </si>
  <si>
    <t>Ms. Asma Shaikh</t>
  </si>
  <si>
    <t xml:space="preserve">    </t>
  </si>
  <si>
    <t>Mrs.. Salma Aziz</t>
  </si>
  <si>
    <t>Mrs. Shaikh Shabana Moin.</t>
  </si>
  <si>
    <t>AIIPG219989E</t>
  </si>
  <si>
    <t xml:space="preserve">Ms. Pradnya Wadnere </t>
  </si>
  <si>
    <t>AHOPK772012Q</t>
  </si>
  <si>
    <t xml:space="preserve">Ms. Khan Jabeen Salim </t>
  </si>
  <si>
    <t>Asso Prof.</t>
  </si>
  <si>
    <t>AZVPM619987G</t>
  </si>
  <si>
    <t xml:space="preserve">Dr. Aftab Alam </t>
  </si>
  <si>
    <t>Mrs. Shaikh Rehana Z.</t>
  </si>
  <si>
    <t xml:space="preserve">Mr. Chaudhari Mithunchandra </t>
  </si>
  <si>
    <t>AHVPC652012H</t>
  </si>
  <si>
    <t xml:space="preserve">Mr. Ghode Rajeev </t>
  </si>
  <si>
    <t xml:space="preserve">Mr. Alok Vyas </t>
  </si>
  <si>
    <t>Mrs. Tambe Shilpa Pranav</t>
  </si>
  <si>
    <t>Mrs. Mulani Mansura</t>
  </si>
  <si>
    <t xml:space="preserve">Ms. Alfiya Sayyed </t>
  </si>
  <si>
    <t xml:space="preserve">Ms. Ruqaiyah Ali </t>
  </si>
  <si>
    <t>Mr. Kurne Inamdar Faiz</t>
  </si>
  <si>
    <t>Ms. Habiba Sadaf Salim</t>
  </si>
  <si>
    <t>DPGPS7991J</t>
  </si>
  <si>
    <t>Ms. Kazi Asma Dilawar</t>
  </si>
  <si>
    <t>Ms. Taware Poonam Madhukar</t>
  </si>
  <si>
    <t>APJPT4190G</t>
  </si>
  <si>
    <t>Ms. Shaikh Afreen Naaz</t>
  </si>
  <si>
    <t>CXYPS2243C</t>
  </si>
  <si>
    <t xml:space="preserve">Ms. Chaudhari Amrin </t>
  </si>
  <si>
    <t>AZJPC2113J</t>
  </si>
  <si>
    <t>Ms. Sache Ayesha Begum</t>
  </si>
  <si>
    <t>DNTPS7590Q</t>
  </si>
  <si>
    <t>Ms. Sama Gazge</t>
  </si>
  <si>
    <t>BAEPG3895A</t>
  </si>
  <si>
    <t xml:space="preserve">Ms. Toliwal Radhika Hemant </t>
  </si>
  <si>
    <t>Mrs. Samruddhi S. Sawant(Ambre)</t>
  </si>
  <si>
    <t>Ms. Shaikh Sana Kausar</t>
  </si>
  <si>
    <t>Ms. Geetha Ranjan</t>
  </si>
  <si>
    <t>Mrs. Khan Shabeena W.R.</t>
  </si>
  <si>
    <t>Ms. Girija Dhumal</t>
  </si>
  <si>
    <t>Ms. Mujawar Mansura</t>
  </si>
  <si>
    <t xml:space="preserve">Mrs. Jamadar Sameena </t>
  </si>
  <si>
    <t>Ms. Shaikh Shadmeen Javed</t>
  </si>
  <si>
    <t>Ms. Tamboli Sumaiya</t>
  </si>
  <si>
    <t>Ms. Jamadar Saba Javed</t>
  </si>
  <si>
    <t>Ms. Sayed Ayesha Parveen</t>
  </si>
  <si>
    <t>Mr. Sayyed Shahid</t>
  </si>
  <si>
    <t xml:space="preserve">Mr. Sharif Mohd. Fazil </t>
  </si>
  <si>
    <t>Mrs. Shaikh Nida Nadeem</t>
  </si>
  <si>
    <t>Mrs. Shaikh Shakira</t>
  </si>
  <si>
    <t>EGPPS0151F</t>
  </si>
  <si>
    <t>Mrs. Sayyed Ishrat Shahid</t>
  </si>
  <si>
    <t>AMIPM7216Q</t>
  </si>
  <si>
    <t>Ms. Bhatia Mehek</t>
  </si>
  <si>
    <t>Ms. Shaikh Sultana Noor M.D.</t>
  </si>
  <si>
    <t>DLFPS1293L</t>
  </si>
  <si>
    <t>Ms. Singh Laxmi Radheshyam</t>
  </si>
  <si>
    <t>Mr. Inamdar Nasir Usman</t>
  </si>
  <si>
    <t>AABPI6572Q</t>
  </si>
  <si>
    <t xml:space="preserve">Sardar Uzma </t>
  </si>
  <si>
    <t>Ms. Amina Isane Gafoor</t>
  </si>
  <si>
    <t>ADSPI5106L</t>
  </si>
  <si>
    <t>Ms. Shaikh Asama Mohd. Iqbal</t>
  </si>
  <si>
    <t>Mrs. Salma Aziz</t>
  </si>
  <si>
    <t>Ms. Kedari Anjali</t>
  </si>
  <si>
    <t>S.No</t>
  </si>
  <si>
    <t>Dr. Doke Kailash M.</t>
  </si>
  <si>
    <t>FLWPS0158H</t>
  </si>
  <si>
    <t>Mrs. Jadhav Pratibha</t>
  </si>
  <si>
    <t xml:space="preserve">Mr. Salman Khan </t>
  </si>
  <si>
    <t>EELPK1409E</t>
  </si>
  <si>
    <t xml:space="preserve">Ms. Amruta Shinde </t>
  </si>
  <si>
    <t>Mrs. Nusrat Perween</t>
  </si>
  <si>
    <t>Ms. Baig Aasiya Shamsher</t>
  </si>
  <si>
    <t>Ms. Smita Gurunath Gurram</t>
  </si>
  <si>
    <t>AZPPG1208G</t>
  </si>
  <si>
    <t xml:space="preserve">Ms. Sama Gazge Zubair </t>
  </si>
  <si>
    <t>Ms. Shaikh Shahin Abdul</t>
  </si>
  <si>
    <t>DMBPS0980P</t>
  </si>
  <si>
    <t>Mr. Mulani Farooque</t>
  </si>
  <si>
    <t>BQRPM8846E</t>
  </si>
  <si>
    <t>Ms. Sawant Samruddhi Siddharth</t>
  </si>
  <si>
    <t xml:space="preserve">Ms. Bansal Kavita Sunil Kumar </t>
  </si>
  <si>
    <t>Ms. Shaikh Summaiya Balychand</t>
  </si>
  <si>
    <t>Ms. Attar Jasmin Dilawar</t>
  </si>
  <si>
    <t>Ms. Archana Bansode Uttamrao</t>
  </si>
  <si>
    <t>Ms. Shaikh Gausia Khalil</t>
  </si>
  <si>
    <t>Ms Shaikh Shadmeen J</t>
  </si>
  <si>
    <t>Mrs. Katkam Mayuri</t>
  </si>
  <si>
    <t>Ms. Patel Irfana Mudassir</t>
  </si>
  <si>
    <t xml:space="preserve">Ms. Geetha Rajan </t>
  </si>
  <si>
    <t>Mrs. Mokashi Anjum</t>
  </si>
  <si>
    <t>Ms. Mansura Mujawar Rashid</t>
  </si>
  <si>
    <t xml:space="preserve">Mr. Amit Laxmikant Nivargikar </t>
  </si>
  <si>
    <t xml:space="preserve">Mr. Noor Alam </t>
  </si>
  <si>
    <t>GEIPS7027R</t>
  </si>
  <si>
    <t>Ms. Sayyed Fouzia Sahil</t>
  </si>
  <si>
    <t>Mrs. Khan Shahana Jamal</t>
  </si>
  <si>
    <t>Ms. Shaikh Sahajahan Karim</t>
  </si>
  <si>
    <t xml:space="preserve">Ms. Sardar Uzma Mazhar Ali </t>
  </si>
  <si>
    <t>Mr. Zende Anil Dattatraya</t>
  </si>
  <si>
    <t>Ms. Shaikh Parveen Chand</t>
  </si>
  <si>
    <t>DDOPS8816N</t>
  </si>
  <si>
    <t xml:space="preserve">Ansari Fauzia </t>
  </si>
  <si>
    <t>Mane Mukta</t>
  </si>
  <si>
    <t xml:space="preserve">Ms. Shaikh Raisa </t>
  </si>
  <si>
    <t>Ms. Shiney Saji</t>
  </si>
  <si>
    <t>ALVPD3020D</t>
  </si>
  <si>
    <t xml:space="preserve">Mr. Tipusultan A. Inamdar </t>
  </si>
  <si>
    <t>ACAPI9751L</t>
  </si>
  <si>
    <t>Ms. Mulla Shakila Jabbar</t>
  </si>
  <si>
    <t>Ms.Bhosale Ketaki</t>
  </si>
  <si>
    <t>Dr. Tadvi Irfan Hussain</t>
  </si>
  <si>
    <t>Ms. Mishra Mithilesh</t>
  </si>
  <si>
    <t>CWZPM4310E</t>
  </si>
  <si>
    <t xml:space="preserve">Ms. Shaikh Samina </t>
  </si>
  <si>
    <t>EGOPS6831R</t>
  </si>
  <si>
    <t>Ms. Shaikh Sajeeda Salim</t>
  </si>
  <si>
    <t>EOSPS9693D</t>
  </si>
  <si>
    <t xml:space="preserve">Ms. Namita Gholap </t>
  </si>
  <si>
    <t>AXNPG5958R</t>
  </si>
  <si>
    <t xml:space="preserve">Pathan Swaleha </t>
  </si>
  <si>
    <t>Ms. Khan Saher Zafar</t>
  </si>
  <si>
    <t>DNDPK0675Q</t>
  </si>
  <si>
    <t>Mrs. Adhav Pradnya</t>
  </si>
  <si>
    <t>AKMPA7276N</t>
  </si>
  <si>
    <t>khanafsha13081998@outlook.com</t>
  </si>
  <si>
    <t>khalifeayesha31012001@gmail.com</t>
  </si>
  <si>
    <t>mujawarsana11051993@yahoo.com</t>
  </si>
  <si>
    <t>shaikhsamreen01052000@gmail.com</t>
  </si>
  <si>
    <t>khannoorfatima09051997@gmail.com</t>
  </si>
  <si>
    <t>jedgepragati05061999@gmail.com</t>
  </si>
  <si>
    <t>shaikhafsana02021996@outlook.com</t>
  </si>
  <si>
    <t>shaikhsayma07041998@yahoo.com</t>
  </si>
  <si>
    <t>khanramsha19031999@gmail.com</t>
  </si>
  <si>
    <t>pujasrivastav13091999@gmail.com</t>
  </si>
  <si>
    <t>ansariarshi24091999@gmail.com</t>
  </si>
  <si>
    <t>shaikhsaniya25062000@gmail.com</t>
  </si>
  <si>
    <t>sakkarnaikshakira01071998@gmail.com</t>
  </si>
  <si>
    <t> sarkhailafrin13031993@gmail.com</t>
  </si>
  <si>
    <t>samrinshaikh09022000@gmail.com</t>
  </si>
  <si>
    <t>shaikhzeenat02111999@gmail.com</t>
  </si>
  <si>
    <t>shaikhnoornida28101995@gmail.com</t>
  </si>
  <si>
    <t>khannilofar22101999@yahoo.com</t>
  </si>
  <si>
    <t>shaikhroshan24071999@yahoo.com</t>
  </si>
  <si>
    <t>kamblesuchita12121999@rediffmail.com</t>
  </si>
  <si>
    <t>shaikhzainab03041998@gmail.com</t>
  </si>
  <si>
    <t>shaikhswaleha28061997@gmail.com</t>
  </si>
  <si>
    <t>shaikhalfiya25111998@gmail.com</t>
  </si>
  <si>
    <t>chincholealisha01081999@gmail.com</t>
  </si>
  <si>
    <t>sayyedshrinnikhat24041997@gmail.com</t>
  </si>
  <si>
    <t>kyanatshaikh23111999@gmail.com</t>
  </si>
  <si>
    <t>sonawaniamaraja04111998@gmail.com</t>
  </si>
  <si>
    <t>bagwanfirdous16081999@yahoo.com</t>
  </si>
  <si>
    <t>gonmeigailiang04071999@yahoo.com</t>
  </si>
  <si>
    <t>shaikhsaifuddin20091999@yahoo.com</t>
  </si>
  <si>
    <t>mainuddinsayyed03051997@yahoo.com</t>
  </si>
  <si>
    <t>beipiesadenis27111990@yahoo.com</t>
  </si>
  <si>
    <t>shaikhbilal03101999@yahoo.com</t>
  </si>
  <si>
    <t>omkarmhamunkar27011997@yahoo.com</t>
  </si>
  <si>
    <t>johnsonhm05041999@yahoo.com</t>
  </si>
  <si>
    <t>ahumphachang30091999@yahoo.com</t>
  </si>
  <si>
    <t>sayyedshabaz22121994@gmail.com</t>
  </si>
  <si>
    <t>adilkhan20071997@yahoo.com</t>
  </si>
  <si>
    <t>washeemahmed11121998@yahoo.com</t>
  </si>
  <si>
    <t>khrokulowekhrolo06071997@yahoo.com</t>
  </si>
  <si>
    <t>sabooniali24121994@yahoo.com</t>
  </si>
  <si>
    <t xml:space="preserve">ayathusenirani12071996@yahoo.com  </t>
  </si>
  <si>
    <t>shaikhramsha27111999@yahoo.com</t>
  </si>
  <si>
    <t>nehahirekerur09031999@yahoo.com</t>
  </si>
  <si>
    <t>morepriyanka11101999@gmail.com</t>
  </si>
  <si>
    <t>sailigosavi16041995@gmail.com</t>
  </si>
  <si>
    <t>shaikhaamir15121998@gmail.com</t>
  </si>
  <si>
    <t>raeenjafrul31031998@yahoo.com</t>
  </si>
  <si>
    <t>mullasalman23012000@yahoo.com</t>
  </si>
  <si>
    <t>sayyedjafar13101999@yahoo.com</t>
  </si>
  <si>
    <t>zeeshangazge26091998@yahoo.com</t>
  </si>
  <si>
    <t>nawabmufaddal14081999@gmail.com</t>
  </si>
  <si>
    <t>mohammedarsalan25101999@gmail.com</t>
  </si>
  <si>
    <t>dayanjimusab17081999@gmail.com</t>
  </si>
  <si>
    <t>shaikhmohammedsameer30101999@gmail.com</t>
  </si>
  <si>
    <t>shaikhtauseef04121998@gmail.com</t>
  </si>
  <si>
    <t> balkawdesauraj22012000@gmail.com</t>
  </si>
  <si>
    <t>patleakash07101997@gmail.com</t>
  </si>
  <si>
    <t>shaikhasrar11032000@gmail.com</t>
  </si>
  <si>
    <t xml:space="preserve">apruthamary06061989@rediffmail.com    </t>
  </si>
  <si>
    <t xml:space="preserve">varmavandana13092000@yahoo.com       </t>
  </si>
  <si>
    <t xml:space="preserve">shaikhfiza24052000@yahoo.com            </t>
  </si>
  <si>
    <t xml:space="preserve">patelaayesha30121999@rediffmail.com      </t>
  </si>
  <si>
    <t xml:space="preserve">patelayesha30121999@gmail.com     </t>
  </si>
  <si>
    <t>shaikhrukhsar07031999@gmail.com</t>
  </si>
  <si>
    <t>shaikhabuzar06081997@gmail.com</t>
  </si>
  <si>
    <t>dawatkhanimohammedkaif02041999@gmail.com</t>
  </si>
  <si>
    <t>patelarshad14061999@yahoo.com</t>
  </si>
  <si>
    <t>shaikhshahnawaz01031998@yahoo.com</t>
  </si>
  <si>
    <t xml:space="preserve">dudukeatif06011998@yahoo.com  </t>
  </si>
  <si>
    <t>khanafreed11071997@yahoo.com</t>
  </si>
  <si>
    <t>kazimunzir26061999@yahoo.com</t>
  </si>
  <si>
    <t>khansalman20041999@yahoo.com</t>
  </si>
  <si>
    <t>shaikhmohsin13031998@yahoo.com</t>
  </si>
  <si>
    <t>hawafarhan20061997@yahoo.com</t>
  </si>
  <si>
    <t>shaikhsameer27061996@gmail.com</t>
  </si>
  <si>
    <t>inamdarsohail21011999@gmail.com</t>
  </si>
  <si>
    <t>sayyedfaraz16031998@yahoo.com</t>
  </si>
  <si>
    <t>shaikhmuskan20031999@yahoo.com</t>
  </si>
  <si>
    <t>pashameenaz01121999@yahoo.com</t>
  </si>
  <si>
    <t>tadaviilmacsha18071998@yahoo.com</t>
  </si>
  <si>
    <t>shaikhshabnam08102000@yahoo.com</t>
  </si>
  <si>
    <t>shaikhburhan23061999@yahoo.com</t>
  </si>
  <si>
    <t>choudharyprakash06051999@yahoo.com</t>
  </si>
  <si>
    <t>shaikhaliya05051998@yahoo.com</t>
  </si>
  <si>
    <t>kumbharkavita11012000@yahoo.com</t>
  </si>
  <si>
    <t>shaikhnabila22022000@gmail.com</t>
  </si>
  <si>
    <t>choudharymuskan10022000@gmail.com</t>
  </si>
  <si>
    <t>pinjaremubashira12122000@hotmail.com</t>
  </si>
  <si>
    <t>pinjarearshiya28042000@outlook.com</t>
  </si>
  <si>
    <t>khansana11022000@outlook.com</t>
  </si>
  <si>
    <t>pardeshiruchita14042000@outlook.com</t>
  </si>
  <si>
    <t>shaikhnurjaha18101999@outlook.com</t>
  </si>
  <si>
    <t xml:space="preserve">SAYYAD SHAHISTA SULEMAN       </t>
  </si>
  <si>
    <t>sayyadshahista05042000@outlook.com</t>
  </si>
  <si>
    <t>shaikhmahek26012000@hotmail.com</t>
  </si>
  <si>
    <t>shaikhthereemara26051999@hotmail.com</t>
  </si>
  <si>
    <t>shaikhfarheen31052000@hotmail.com</t>
  </si>
  <si>
    <t>shaikhfaten12121999@hotmail.com</t>
  </si>
  <si>
    <t>shaikhnikhat24091999@hotmail.com</t>
  </si>
  <si>
    <t>sayyedaqsa13072000@hotmail.com</t>
  </si>
  <si>
    <t>shaikhraziya0111999@hotmail.com</t>
  </si>
  <si>
    <t>shaikhruqaiya06072000@gmail.com</t>
  </si>
  <si>
    <t>mankarsaniya20091999@gmail.com</t>
  </si>
  <si>
    <t xml:space="preserve">dhamanesanjeevani12071996@gmail.com               </t>
  </si>
  <si>
    <t xml:space="preserve">bagwanshahenaz03021998@gmail.com    </t>
  </si>
  <si>
    <t xml:space="preserve">sonimansi23032000@yahoo.com                </t>
  </si>
  <si>
    <t xml:space="preserve">bagwannishat28071999@yahoo.com          </t>
  </si>
  <si>
    <t xml:space="preserve">shendgepooja12061999@yahoo.com               </t>
  </si>
  <si>
    <t xml:space="preserve">morvechandbibi26031995@yahoo.com                  </t>
  </si>
  <si>
    <t xml:space="preserve">shaikhzeenat22052000@yahoo.com    </t>
  </si>
  <si>
    <t xml:space="preserve">bagwanrukhsarbano25011998@yahoo.com       </t>
  </si>
  <si>
    <t xml:space="preserve">shaikhhumera23121999@yahoo.com      </t>
  </si>
  <si>
    <t xml:space="preserve">khanmuskan25071999@yahoo.com      </t>
  </si>
  <si>
    <t xml:space="preserve">shaikhsana10121999@yahoo.com       </t>
  </si>
  <si>
    <t xml:space="preserve">pinjarimuskan04042000@yahoo.com        </t>
  </si>
  <si>
    <t xml:space="preserve">mansoorishifa13041999@yahoo.com     </t>
  </si>
  <si>
    <t xml:space="preserve">paulmousami20041999@yahoo.com   </t>
  </si>
  <si>
    <t xml:space="preserve">kaneezfatima02012000@yahoo.com           </t>
  </si>
  <si>
    <t>shaikhmuskaan28011998@rediffmail.com</t>
  </si>
  <si>
    <t xml:space="preserve">yadavsumita10061998@hotmail.com     </t>
  </si>
  <si>
    <t xml:space="preserve">shaikhnilofar02111999@hotmail.com      </t>
  </si>
  <si>
    <t xml:space="preserve">khanbushra25071999@hotmail.com       </t>
  </si>
  <si>
    <t xml:space="preserve">shaikhrubina24031999@hotmail.com      </t>
  </si>
  <si>
    <t xml:space="preserve">sonawaneankita27091996@hotmail.com </t>
  </si>
  <si>
    <t xml:space="preserve">vishnupriya13111999@hotmail.com         </t>
  </si>
  <si>
    <t xml:space="preserve">nimhanmayuri21022000@hotmail.com          </t>
  </si>
  <si>
    <t xml:space="preserve">bhairakdarsaima28101998@hotmail.com          </t>
  </si>
  <si>
    <t xml:space="preserve">tatpalshivranjani14101999@hotmail.com    </t>
  </si>
  <si>
    <t xml:space="preserve">mominsabiya11101999@hotmail.com        </t>
  </si>
  <si>
    <t xml:space="preserve">shaikhshaiza17072000@yahoo.com                    </t>
  </si>
  <si>
    <t xml:space="preserve">shaikhmuskan20022000@yahoo.com                    </t>
  </si>
  <si>
    <t>khatoonaflaha03071996@yahoo.com</t>
  </si>
  <si>
    <t>sharonrebekah27011998@hotmail.com</t>
  </si>
  <si>
    <t>shaikhafreen13052000@hotmail.com</t>
  </si>
  <si>
    <t>shaikhkausen08032000@hotmail.com</t>
  </si>
  <si>
    <t>choudharyafreen18101995@hotmail.com</t>
  </si>
  <si>
    <t xml:space="preserve">chaudharytabassum24111997@hotmail.com   </t>
  </si>
  <si>
    <t>khansaniya25071999@hotmail.com</t>
  </si>
  <si>
    <t>shaikhanjum19021999@hotmail.com</t>
  </si>
  <si>
    <t>patelaliza05031998@hotmail.com</t>
  </si>
  <si>
    <t>shaikhsainaz18021997@hotmail.com</t>
  </si>
  <si>
    <t>shaikhsaniya20062000@yahoo.com</t>
  </si>
  <si>
    <t>kagadapoonam17042000@yahoo.cm</t>
  </si>
  <si>
    <t>shaikhsumayya25052000@yahoo.com</t>
  </si>
  <si>
    <t>vermakhushboo15061999@yahoo.com</t>
  </si>
  <si>
    <t>sayyedsaniya10031999@gmail.com</t>
  </si>
  <si>
    <t>shaikhkainat24041997@gmail.com</t>
  </si>
  <si>
    <t>pathanalfiya19081999@gmail.com</t>
  </si>
  <si>
    <t>gaikwadshradha15011999@yahoo.com</t>
  </si>
  <si>
    <t>husainmuskan04091999@yahoo.com</t>
  </si>
  <si>
    <t>kakaralfiya10101999@yahoo.com</t>
  </si>
  <si>
    <t>kashish21052000@yhaoo.com</t>
  </si>
  <si>
    <t>shaikhfatima23121999@yahoo.com</t>
  </si>
  <si>
    <t>sayyedalfiya03111999@yahoo.com</t>
  </si>
  <si>
    <t>shaikhkausar21061999@yahoo.com</t>
  </si>
  <si>
    <t>shaikhasma13101998@hotmail.com</t>
  </si>
  <si>
    <t>qureshizoya11022000@yahoo.com</t>
  </si>
  <si>
    <t>mandalpooja17111996@outlook.com</t>
  </si>
  <si>
    <t>shaikhasfiya14031999@outlook.com</t>
  </si>
  <si>
    <t>mamatabodare14072000@yahoo.com</t>
  </si>
  <si>
    <t>saritavishwakarma21081998@yahoo.com</t>
  </si>
  <si>
    <t>masoomairani08081998@yahoo.com</t>
  </si>
  <si>
    <t>nikitajadhav19091999@yahoo.com</t>
  </si>
  <si>
    <t>dodmanisymbrala17011997@yahoo.com</t>
  </si>
  <si>
    <t>bansoderajni26021999@yahoo.com</t>
  </si>
  <si>
    <t>bhisepriyanka10072000@yahoo.com</t>
  </si>
  <si>
    <t>baigmasira24011997@yahoo.com</t>
  </si>
  <si>
    <t>shaikhfarzana15051999@hotmail.com</t>
  </si>
  <si>
    <t>shaikhasiya25061999@hotmail.com</t>
  </si>
  <si>
    <t>chintalmadhumeeta26061999@hotmail.com</t>
  </si>
  <si>
    <t>gopivadmuktabai15062000@hotmail.com</t>
  </si>
  <si>
    <t>khantasmiya25082000@hotmail.com</t>
  </si>
  <si>
    <t>shaikhfarha11121990@yahoo.com</t>
  </si>
  <si>
    <t>sweetyrakesh08101998@yhaoo.com</t>
  </si>
  <si>
    <t>parween17071999@outlook.com</t>
  </si>
  <si>
    <t>bhavana25071999@outlook.com</t>
  </si>
  <si>
    <t>priya13091998@outlook.com</t>
  </si>
  <si>
    <t>morealok04081998@yahoo.com</t>
  </si>
  <si>
    <t>sayyedumair08021999@yahoo.com</t>
  </si>
  <si>
    <t>shaikhisrar06011998@gmail.com</t>
  </si>
  <si>
    <t> khansameer26081999@gmail.com</t>
  </si>
  <si>
    <t>shaikhsahil14062000@gmail.com</t>
  </si>
  <si>
    <t>shaikharbaz19081999@gmail.com</t>
  </si>
  <si>
    <t> kardamebilal25061997@gmail.com</t>
  </si>
  <si>
    <t>ansarikashim01011998@gmail.com</t>
  </si>
  <si>
    <t>jahagirdarjunned24052000@gmail.com</t>
  </si>
  <si>
    <t> kasbeganesh18121997@gmail.com</t>
  </si>
  <si>
    <t>shaikhmahir25111999@yahoo.com</t>
  </si>
  <si>
    <t xml:space="preserve">cyrilreynold15081999@yahoo.com  </t>
  </si>
  <si>
    <t xml:space="preserve">kushwahjeetendra03011998@yahoo.com
</t>
  </si>
  <si>
    <t xml:space="preserve">kazimiwaqar20051999@yahoo.com
</t>
  </si>
  <si>
    <t>shaikhasif13091998@gmail.com</t>
  </si>
  <si>
    <t>rafiksadik2061998@gmail.com</t>
  </si>
  <si>
    <t>naushad10032000@gmail.com</t>
  </si>
  <si>
    <t xml:space="preserve">isak13072000@rediffmail.com </t>
  </si>
  <si>
    <t>yadav17101996@yahoo.com</t>
  </si>
  <si>
    <t>hozefaajnawala@yahoo.co</t>
  </si>
  <si>
    <t>hussain30081999@yahoo.co</t>
  </si>
  <si>
    <t>golandazgulshan22041999@yahoo.com</t>
  </si>
  <si>
    <t>bagerafiq31101999@yahoo.com</t>
  </si>
  <si>
    <t>javedkhan05091998@yahoo.com</t>
  </si>
  <si>
    <t>guptarakeshkumar05072000@yahoo.com</t>
  </si>
  <si>
    <t>madarinymatali03031997@yahoo.com</t>
  </si>
  <si>
    <t>shaikhsaad12101997@yahoo.com</t>
  </si>
  <si>
    <t xml:space="preserve">shaikhnoman12101997@yahoo.com  </t>
  </si>
  <si>
    <t>banedararshad27061999@yahoo.com</t>
  </si>
  <si>
    <t>baigashraf02121999@yahoo.com</t>
  </si>
  <si>
    <t>khanfaizan21061999@yahoo.com</t>
  </si>
  <si>
    <t>kalokheabhishek23091999@yahoo.com</t>
  </si>
  <si>
    <t>khanmusef18081999@yahoo.com</t>
  </si>
  <si>
    <t xml:space="preserve">kaziafnan13032000@yahoo.com
</t>
  </si>
  <si>
    <t>mahimkarmohammedkaif15091998@hotmail.com</t>
  </si>
  <si>
    <t>ansarisalman18041998@hotmail.com</t>
  </si>
  <si>
    <t>haspatelzishan15061999@hotmail.com</t>
  </si>
  <si>
    <t xml:space="preserve">KHALID QAMAR QAMARUL HAQUE   </t>
  </si>
  <si>
    <t>khalidqamar05022001@hotmail.com</t>
  </si>
  <si>
    <t>shaikhnasir18031999@hotmail.com</t>
  </si>
  <si>
    <t>yerpurerohan11111998@hotmail.com</t>
  </si>
  <si>
    <t>chauhankaran03021998@hotmail.com</t>
  </si>
  <si>
    <t>yadavrohit28101998@hotmail.com</t>
  </si>
  <si>
    <t>chavanritesh18061997@gmail.com</t>
  </si>
  <si>
    <t>shaikhsahil17111999@hotmail.com</t>
  </si>
  <si>
    <t>kaupimran30101998@hotmail.com</t>
  </si>
  <si>
    <t>shaikhsaklain13081998@gmail.com</t>
  </si>
  <si>
    <t>shaikhrizwan07101998@gmail.com</t>
  </si>
  <si>
    <t>sonawaneajay19121996@yahoo.com</t>
  </si>
  <si>
    <t>pillayabhishek14111998@yahoo.com</t>
  </si>
  <si>
    <t>patelrehan03021999@yahoo.com</t>
  </si>
  <si>
    <t>amanhussain18081999@yahoo.com</t>
  </si>
  <si>
    <t>shaikhismile24121997@yahoo.com</t>
  </si>
  <si>
    <t>khanibrahim22071998@gmail.com</t>
  </si>
  <si>
    <t>abbasinadeem02121999@gmail.com</t>
  </si>
  <si>
    <t xml:space="preserve">shaikhsufaiyan11011995@gmail.com    </t>
  </si>
  <si>
    <t>metkarisohail07091997@gmail.com</t>
  </si>
  <si>
    <t xml:space="preserve">KHANMIYA TANZILA MOHD ZAKIR   </t>
  </si>
  <si>
    <t>shaikhsadaf20032000@gmail.com</t>
  </si>
  <si>
    <t>shaikhmuskan04121998@hotmail.com</t>
  </si>
  <si>
    <t>jamadarshafa22121998@yahoo.com</t>
  </si>
  <si>
    <t>nadafsaniya01111999@yahoo.com</t>
  </si>
  <si>
    <t>shaikhmuskan14101999@yahoo.com</t>
  </si>
  <si>
    <t>nehazenab24042000@yahoo.com</t>
  </si>
  <si>
    <t>rajanangel02081997@gmail.com</t>
  </si>
  <si>
    <t>siamwalaamatulla30081999@gmail.com</t>
  </si>
  <si>
    <t>fayazmehwish05101997@gmail.com</t>
  </si>
  <si>
    <t>shaikhshaziya02051999@gmail.com</t>
  </si>
  <si>
    <t>khanpurwalafatema07041999@yahoo.com</t>
  </si>
  <si>
    <t>qureshiuneza22021999@yahoo.com</t>
  </si>
  <si>
    <t>shaikhkashknaj01101998@yahoo.com</t>
  </si>
  <si>
    <t>alfiaysache17081998@yahoo.com</t>
  </si>
  <si>
    <t>shaikharshin07052000@yahoo.com</t>
  </si>
  <si>
    <t>kapoorlalita17022000@gmail.com</t>
  </si>
  <si>
    <t>shaikhsana08051998@gmail.com</t>
  </si>
  <si>
    <t>shetkeshivani23041999@gmail.com</t>
  </si>
  <si>
    <t>shaikhrumana04121999@gmail.com</t>
  </si>
  <si>
    <t>kambleshubhada18121998@yahoo.com</t>
  </si>
  <si>
    <t>acharyjayashree03061999@yahoo.com</t>
  </si>
  <si>
    <t>pathansana13101999@yahoo.com</t>
  </si>
  <si>
    <t>chaudhrymaryam1005199863@yahoo.com</t>
  </si>
  <si>
    <t>shaikhanam11091999@yahoo.com</t>
  </si>
  <si>
    <t>subhashneha05082001@yahoo.com</t>
  </si>
  <si>
    <t>takeyafifa11121999@yahoo.com</t>
  </si>
  <si>
    <t>shaikhshoaib05081999@yahoo.com</t>
  </si>
  <si>
    <t>pathansohail03121999@gmail.com</t>
  </si>
  <si>
    <t>fawadeomhari27041999@gmail.com</t>
  </si>
  <si>
    <t>dasghoshit14032000@gmail.com</t>
  </si>
  <si>
    <t>prajapatiannapurna22022001@gmail.com</t>
  </si>
  <si>
    <t>shaikhanam03111999@gmail.com</t>
  </si>
  <si>
    <t>shaikhzeenat12012000@gmail.com</t>
  </si>
  <si>
    <t>khandelwaldipal07111999@yahoo.com</t>
  </si>
  <si>
    <t>gaikwadpriyanka22111999@yahoo.com</t>
  </si>
  <si>
    <t>mominrukhsar12121997@yahoo.com</t>
  </si>
  <si>
    <t>sonkambleyogita06062000@yahoo.com</t>
  </si>
  <si>
    <t>pansaremehroz16081999@yahoo.com</t>
  </si>
  <si>
    <t>bakshishoeib09061999@gmail.com</t>
  </si>
  <si>
    <t>shaikhubed14031999@gmail.com</t>
  </si>
  <si>
    <t>sayedsalman18041999@gmail.com</t>
  </si>
  <si>
    <t>shaikhasif23111997@gmail.com</t>
  </si>
  <si>
    <t>sogeahmad04042000@yahoo.com</t>
  </si>
  <si>
    <t>shaikhliyakat27071999@yahoo.com</t>
  </si>
  <si>
    <t>shaikharbaz26101999@yahoo.com</t>
  </si>
  <si>
    <t>waghmaremahesh12051998@gmail.com</t>
  </si>
  <si>
    <t>mulani23081999@gmail.com</t>
  </si>
  <si>
    <t>sayyed17091999@gmail.com</t>
  </si>
  <si>
    <t>khan07061999@gmail.com</t>
  </si>
  <si>
    <t>sayed23051997@gmail.com</t>
  </si>
  <si>
    <t>sayyed23041996@gmail.com</t>
  </si>
  <si>
    <t>garajayeva06011998@gmail.com</t>
  </si>
  <si>
    <t>leishinao27011994@gmail.com</t>
  </si>
  <si>
    <t>mero15031997@gmail.com</t>
  </si>
  <si>
    <t>metha24081996@gmail.com</t>
  </si>
  <si>
    <t>sayyed23011994@gmail.com</t>
  </si>
  <si>
    <t>mammedov15051993@gmail.com</t>
  </si>
  <si>
    <t>lalramthianghlim93@gmail.com</t>
  </si>
  <si>
    <t>pokharel15011999@gmail.com</t>
  </si>
  <si>
    <t>hussain25051999@gmail.com</t>
  </si>
  <si>
    <t>bhatia15062000@gmail.com</t>
  </si>
  <si>
    <t>mdkhan19091998@gmail.com</t>
  </si>
  <si>
    <t>mankar12081998@gmail.com</t>
  </si>
  <si>
    <t>shaikh03051998@gmail.com</t>
  </si>
  <si>
    <t> shaikh11121997@gmail.com</t>
  </si>
  <si>
    <t> mokashi28051997@gmail.com</t>
  </si>
  <si>
    <t>qureshi28021999@gmail.com</t>
  </si>
  <si>
    <t>tashildar20031998@gmail.com</t>
  </si>
  <si>
    <t>wagh05051998@gmail.com</t>
  </si>
  <si>
    <t>shaikh22091998@gmail.com</t>
  </si>
  <si>
    <t>shaikh03071999@gmail.com</t>
  </si>
  <si>
    <t>misbahshaikh230519999@yahoo.com</t>
  </si>
  <si>
    <t>fizasayyed29081996@yahoo.com</t>
  </si>
  <si>
    <t>shaikhalfiya01121996@hotmail.com</t>
  </si>
  <si>
    <t>patelsamreen12021996@outlook.com</t>
  </si>
  <si>
    <t>bageamrin10051997@outlook.com</t>
  </si>
  <si>
    <t>khanruksar01071996@outlook.com</t>
  </si>
  <si>
    <t>pathanshine28081995@outlook.com</t>
  </si>
  <si>
    <t>khanfarheen09111996@outlook.com</t>
  </si>
  <si>
    <t>khanfarah16121996@outlook.com</t>
  </si>
  <si>
    <t>anthonypreeti08031998@outlook.com</t>
  </si>
  <si>
    <t>shaikhsamreen09121997@outlook.com</t>
  </si>
  <si>
    <t>gollapallijanavi19051998@outlook.com</t>
  </si>
  <si>
    <t>chakralgirija25081999@outlook.com</t>
  </si>
  <si>
    <t>adhalm21111998@outlook.com</t>
  </si>
  <si>
    <t xml:space="preserve">saleem.shaikh30@yahoo.com   </t>
  </si>
  <si>
    <t>shaikhfaisal27111997@outlook.com</t>
  </si>
  <si>
    <t>jadhavganesh19081997@outlook.com</t>
  </si>
  <si>
    <t>shaikhbilal20101995@outlook.com</t>
  </si>
  <si>
    <t>mohammadaamir20061995@outlook.com</t>
  </si>
  <si>
    <t>sayedarbaz17021998@outlook.com</t>
  </si>
  <si>
    <t>shaikhsabir04041993@outlook.com</t>
  </si>
  <si>
    <t>mulla16121997@gmail.com</t>
  </si>
  <si>
    <t>shaikh22101998@gmail.com</t>
  </si>
  <si>
    <t>shaikhnida13091999@gmail.com</t>
  </si>
  <si>
    <t>kambleshraddha03021999@gmail.com</t>
  </si>
  <si>
    <t xml:space="preserve">pardeshineelam18081998@gmail.com  </t>
  </si>
  <si>
    <t>tambolialisha18081998@gmail.com</t>
  </si>
  <si>
    <t>kurlepratiksha09041998@gmail.com</t>
  </si>
  <si>
    <t>rauttejashree14031998@gmail.com</t>
  </si>
  <si>
    <t xml:space="preserve">sugaonkarpradnya05111997@gmail.com     </t>
  </si>
  <si>
    <t xml:space="preserve">fawadepriti09061997@gmail.com  </t>
  </si>
  <si>
    <t xml:space="preserve">patwekarasiya20051998@gmail.com    </t>
  </si>
  <si>
    <t xml:space="preserve">mullaarifa12051999@gmail.com         </t>
  </si>
  <si>
    <t>sana11061999@outlook.com</t>
  </si>
  <si>
    <t>pardeshisachin12041999@yahoo.com</t>
  </si>
  <si>
    <t>shaikhowez03091998@yahoo.com</t>
  </si>
  <si>
    <t>chavanshalmon17011998@yahoo.com</t>
  </si>
  <si>
    <t>SHAIKH ZIKRA HAFIZ UR REHMAN</t>
  </si>
  <si>
    <t>shaikhzikra01121997@yahoo.com</t>
  </si>
  <si>
    <t>khanuzma05041998@yahoo.com</t>
  </si>
  <si>
    <t>mominmisbah28071998@yahoo.com</t>
  </si>
  <si>
    <t>tambeafnan30041996@yahoo.com</t>
  </si>
  <si>
    <t>mulanisana10031996@yahoo.com</t>
  </si>
  <si>
    <t>mujahidhabiba09011994@yahoo.com</t>
  </si>
  <si>
    <t>mujawarafreen21071998@yahoo.com</t>
  </si>
  <si>
    <t>bhanpurawalajamila18071997@yahoo.com</t>
  </si>
  <si>
    <t xml:space="preserve">chingkhiulungliupamei21011997@yahoo.com   </t>
  </si>
  <si>
    <t>eliabasolo28061993@yahoo.com</t>
  </si>
  <si>
    <t>ansariattaullah01011997@gmail.com</t>
  </si>
  <si>
    <t>wungreisemngasainao15011997@gmail.com</t>
  </si>
  <si>
    <t xml:space="preserve">aliabedneamah02081993@rediffmail.com     </t>
  </si>
  <si>
    <t>vabeichhuana17091996@yahoo.com</t>
  </si>
  <si>
    <t>israelb24041994@yahoo.com</t>
  </si>
  <si>
    <t>NOORJAN SAMEER AL DAYYENI</t>
  </si>
  <si>
    <t>noorjan28121991@yahoo.com</t>
  </si>
  <si>
    <t>FARHAT  BASHIR</t>
  </si>
  <si>
    <t>farhatbashir10101998@yahoo.com</t>
  </si>
  <si>
    <t>raghwacharigeeta18111997@yahoo.com</t>
  </si>
  <si>
    <t xml:space="preserve">aliahmedalizaheer10061997@gmail.com  </t>
  </si>
  <si>
    <t>bagwanshahabaj10111997@yahoo.com</t>
  </si>
  <si>
    <t>shaikhabdullah16101995@yahoo.com</t>
  </si>
  <si>
    <t>mansooriadiliqbal@outlook.com</t>
  </si>
  <si>
    <t>ashrafkhanakram1995@outlook.com</t>
  </si>
  <si>
    <t>shaikhayeshajamal@outlook.com</t>
  </si>
  <si>
    <t>madiwalsandhyasidram1996@outlook.com</t>
  </si>
  <si>
    <t>pushpatelagalla01081996@yahoo.com</t>
  </si>
  <si>
    <t>rachanasutar30071997@yahoo.com</t>
  </si>
  <si>
    <t>shifa01071997@outlook.com</t>
  </si>
  <si>
    <t>shaikhafrin27071997@yahoo.com</t>
  </si>
  <si>
    <t>samrinmulani24081997@yahoo.com</t>
  </si>
  <si>
    <t>SHAIKH AL FIZA MAJID</t>
  </si>
  <si>
    <t>gayatribadgujar04041997@yahoo.com</t>
  </si>
  <si>
    <t>sweetysuryawanshi21071996@yahoo.com</t>
  </si>
  <si>
    <t>harpreetkaurkhanna06071997@yahoo.com</t>
  </si>
  <si>
    <t>divyanieejinwal18091997@yahoo.com</t>
  </si>
  <si>
    <t>mariashilpa0631997@gmail.com</t>
  </si>
  <si>
    <t> jainb22091996@gmail.com</t>
  </si>
  <si>
    <t>bushra14041997@gmail.com</t>
  </si>
  <si>
    <t>alfiya21091997@gmail.com</t>
  </si>
  <si>
    <t>shwetab178@gmail.com</t>
  </si>
  <si>
    <t>noor27051997@gmail.com</t>
  </si>
  <si>
    <t>tarsila_10061995@yahoo.com</t>
  </si>
  <si>
    <t>imran80361@yahoo.com</t>
  </si>
  <si>
    <t>manohar15121994@yahoo.com</t>
  </si>
  <si>
    <t>anwarj31081997@yahoo.com</t>
  </si>
  <si>
    <t>nazim29051995@yahoo.com</t>
  </si>
  <si>
    <t xml:space="preserve">fakhruddin2211@rediffmail.com </t>
  </si>
  <si>
    <t>adil12061996@gmail.com</t>
  </si>
  <si>
    <t>albushra09011998@gmail.com</t>
  </si>
  <si>
    <t xml:space="preserve">faryal11011998@gmail.com </t>
  </si>
  <si>
    <t> joadgulfam17041998@gmail.com</t>
  </si>
  <si>
    <t>pathanarshin30061997@gmail.com</t>
  </si>
  <si>
    <t>shaikhuzma09081997@gmail.com</t>
  </si>
  <si>
    <t>dawresahar23021998@gmail.com</t>
  </si>
  <si>
    <t>barathekanchan10081996@gmail.com</t>
  </si>
  <si>
    <t>sayyedzehara09011997@gmail.com</t>
  </si>
  <si>
    <t>sayyedmudassar27051996@gmail.com</t>
  </si>
  <si>
    <t>porucusato03081995@gmail.com</t>
  </si>
  <si>
    <t>khutsozhiekhwete07071995@gmail.com</t>
  </si>
  <si>
    <t>tungshangtheingam08021995@gmail.com</t>
  </si>
  <si>
    <t>hmingthansangi03111995@gmail.com</t>
  </si>
  <si>
    <t>awomilinoto14061996@gmail.com</t>
  </si>
  <si>
    <t>chowdhuryislam14021995@gmail.com</t>
  </si>
  <si>
    <t>sanaenutan28061996@gmail.com</t>
  </si>
  <si>
    <t>resusesulu01071995@yahoo.com</t>
  </si>
  <si>
    <t>shaikhafsha15041997@yahoo.com</t>
  </si>
  <si>
    <t>vachhuamadina09071993@yahoo.com</t>
  </si>
  <si>
    <t>sangtamthrongtila13111994@yahoo.com</t>
  </si>
  <si>
    <t>ngohlolynapawti10021991@yahoo.com</t>
  </si>
  <si>
    <t>khanrijwan02031995@yahoo.com</t>
  </si>
  <si>
    <t>swualiho14081995@yahoo.com</t>
  </si>
  <si>
    <t>raguimathan09091993@yahoo.com</t>
  </si>
  <si>
    <t>cbeichhithai23061995@yahoo.com</t>
  </si>
  <si>
    <t>adahriineli10021996@yahoo.com</t>
  </si>
  <si>
    <t xml:space="preserve">lalthanzuali04091996@outlook.com        </t>
  </si>
  <si>
    <t xml:space="preserve">zairikhuma11091992@outlook.com     </t>
  </si>
  <si>
    <t xml:space="preserve">jelley20061996@outlook.com       </t>
  </si>
  <si>
    <t xml:space="preserve">saganlung09021992@outlook.com    </t>
  </si>
  <si>
    <t xml:space="preserve">lalremsangi09021992@outlook.com     </t>
  </si>
  <si>
    <t>shaikhyasmeen19021994@yahoo.com</t>
  </si>
  <si>
    <t xml:space="preserve">songate09011996@gmail.com      </t>
  </si>
  <si>
    <t xml:space="preserve">haokipthangngaimang11021994@gmail.com     </t>
  </si>
  <si>
    <t xml:space="preserve">khannaziya19031993@yahoo.com  </t>
  </si>
  <si>
    <t>shaikhsumiyya19011995@gmail.com</t>
  </si>
  <si>
    <t> shaikhnikhat21011996@gmail.com</t>
  </si>
  <si>
    <t>khanafsha20081996@rediffmail.com</t>
  </si>
  <si>
    <t xml:space="preserve"> thomasjyoti10121990@gmail.com</t>
  </si>
  <si>
    <t>shaikhshaheenabi31121996@gmail.com</t>
  </si>
  <si>
    <t>parmarkavita05111996@gmail.com</t>
  </si>
  <si>
    <t>ambadipudijerusha31031996@yahoo.com</t>
  </si>
  <si>
    <t>PARDESHI SHIVANI</t>
  </si>
  <si>
    <t xml:space="preserve">pardeshishivani31051997@yahoo.com                 </t>
  </si>
  <si>
    <t>rautkajal23101996@rediffmail.com</t>
  </si>
  <si>
    <t xml:space="preserve">mailarkaranita06041996@gmail.com                  </t>
  </si>
  <si>
    <t xml:space="preserve">nimbalkarujwala02111994@gmail.com                 </t>
  </si>
  <si>
    <t xml:space="preserve">himangaihzual14081992@gmail.com </t>
  </si>
  <si>
    <t>lalrinkimizadinga23091993@yahoo.com</t>
  </si>
  <si>
    <t>masunkarprasad29101994@yahoo.com</t>
  </si>
  <si>
    <t>sabirahmed18121996@gmail.com</t>
  </si>
  <si>
    <t>habibminhajul25121995@gmail.com</t>
  </si>
  <si>
    <t>chowdhuryminhal20191996@yahoo.com</t>
  </si>
  <si>
    <t>emaduldeenisam15021992@gmail.com</t>
  </si>
  <si>
    <t>sayednajmunnisa25011995@gmail.com</t>
  </si>
  <si>
    <t>farahnaazsayyed06051990@yahoo.com</t>
  </si>
  <si>
    <t>roaaabdulkareem10031989@yahoo.com</t>
  </si>
  <si>
    <t>zabdulaziz01011986@yahoo.com</t>
  </si>
  <si>
    <t>salmanshaikh25071990@yahoo.com</t>
  </si>
  <si>
    <t>shindekomal25031997@yahoo.com</t>
  </si>
  <si>
    <t>priyankashirke02051996@yahoo.com</t>
  </si>
  <si>
    <t xml:space="preserve">toshisanglalongkume06031994r@yahoo.com      </t>
  </si>
  <si>
    <t>rameshwarbiradar15081996@yahoo.com</t>
  </si>
  <si>
    <t>suraiyyatamboli16101995@yahoo.com</t>
  </si>
  <si>
    <t>ashwinishinde01111995@yahoo.com</t>
  </si>
  <si>
    <t>khanshahebaz30101993@yahoo.com</t>
  </si>
  <si>
    <t>ashwinikotnis@yahoo.in</t>
  </si>
  <si>
    <t>DAWATKHANI TAHESEEN ASIF</t>
  </si>
  <si>
    <t>taheseendk97@gmail.com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</si>
</sst>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rgb="FF000000"/>
      <name val="Times New Roman"/>
      <family val="1"/>
    </font>
    <font>
      <sz val="12"/>
      <color theme="1"/>
      <name val="Times New Roman"/>
      <family val="1"/>
    </font>
    <font>
      <sz val="12"/>
      <color rgb="FF000000"/>
      <name val="Times New Roman"/>
      <family val="1"/>
    </font>
    <font>
      <b/>
      <sz val="9"/>
      <color indexed="81"/>
      <name val="Tahoma"/>
      <family val="2"/>
    </font>
    <font>
      <u/>
      <sz val="11"/>
      <color theme="10"/>
      <name val="Calibri"/>
      <family val="2"/>
      <scheme val="minor"/>
    </font>
    <font>
      <b/>
      <sz val="12"/>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sz val="11"/>
      <color rgb="FF000000"/>
      <name val="Calibri"/>
      <family val="2"/>
      <charset val="1"/>
    </font>
    <font>
      <b/>
      <sz val="11"/>
      <color rgb="FF000000"/>
      <name val="Calibri"/>
      <family val="2"/>
      <charset val="1"/>
    </font>
    <font>
      <b/>
      <sz val="11"/>
      <name val="Calibri"/>
      <family val="2"/>
      <charset val="1"/>
    </font>
    <font>
      <sz val="12"/>
      <name val="Times New Roman"/>
      <family val="1"/>
    </font>
    <font>
      <sz val="12"/>
      <color theme="1"/>
      <name val="Calibri"/>
      <family val="2"/>
      <scheme val="minor"/>
    </font>
    <font>
      <sz val="12"/>
      <color rgb="FF000000"/>
      <name val="Calibri"/>
      <family val="2"/>
      <scheme val="minor"/>
    </font>
    <font>
      <sz val="10"/>
      <color indexed="8"/>
      <name val="Arial"/>
      <family val="2"/>
    </font>
    <font>
      <b/>
      <sz val="12"/>
      <color rgb="FF0D0D0D"/>
      <name val="Times New Roman"/>
      <family val="1"/>
    </font>
    <font>
      <sz val="12"/>
      <color theme="1"/>
      <name val="Cambria"/>
      <family val="1"/>
    </font>
    <font>
      <u/>
      <sz val="11"/>
      <color theme="10"/>
      <name val="Calibri"/>
      <family val="2"/>
    </font>
    <font>
      <sz val="12"/>
      <name val="Cambria"/>
      <family val="1"/>
    </font>
    <font>
      <sz val="11"/>
      <name val="Cambria"/>
      <family val="1"/>
    </font>
    <font>
      <i/>
      <sz val="11"/>
      <color theme="1"/>
      <name val="Calibri"/>
      <family val="2"/>
      <scheme val="minor"/>
    </font>
    <font>
      <sz val="11"/>
      <color rgb="FF000000"/>
      <name val="Times New Roman"/>
      <family val="1"/>
    </font>
    <font>
      <sz val="11"/>
      <color theme="1"/>
      <name val="Times New Roman"/>
      <family val="1"/>
    </font>
    <font>
      <i/>
      <sz val="11"/>
      <color rgb="FF000000"/>
      <name val="Times New Roman"/>
      <family val="1"/>
    </font>
    <font>
      <sz val="12"/>
      <color rgb="FF000000"/>
      <name val="Cambria"/>
      <family val="1"/>
    </font>
    <font>
      <sz val="11"/>
      <color theme="1"/>
      <name val="Cambria"/>
      <family val="1"/>
    </font>
    <font>
      <sz val="12"/>
      <color theme="1"/>
      <name val="Calibri"/>
      <family val="2"/>
    </font>
    <font>
      <sz val="12"/>
      <color rgb="FF222222"/>
      <name val="Times New Roman"/>
      <family val="1"/>
    </font>
    <font>
      <sz val="11"/>
      <color rgb="FF000000"/>
      <name val="Calibri"/>
      <family val="2"/>
    </font>
    <font>
      <u/>
      <sz val="11"/>
      <color rgb="FF000000"/>
      <name val="Calibri"/>
      <family val="2"/>
      <scheme val="minor"/>
    </font>
    <font>
      <b/>
      <sz val="12"/>
      <color theme="1"/>
      <name val="Times New Roman"/>
      <family val="1"/>
    </font>
    <font>
      <sz val="11"/>
      <color rgb="FF2A2A2A"/>
      <name val="Calibri"/>
      <family val="2"/>
      <scheme val="minor"/>
    </font>
    <font>
      <sz val="11"/>
      <color theme="1"/>
      <name val="Calibri"/>
      <family val="2"/>
    </font>
    <font>
      <b/>
      <sz val="12"/>
      <name val="Times New Roman"/>
      <family val="1"/>
    </font>
    <font>
      <b/>
      <sz val="11"/>
      <color rgb="FF000000"/>
      <name val="Calibri"/>
      <family val="2"/>
      <scheme val="minor"/>
    </font>
    <font>
      <sz val="13.95"/>
      <color theme="1"/>
      <name val="Times New Roman"/>
      <family val="1"/>
    </font>
    <font>
      <sz val="11"/>
      <color indexed="8"/>
      <name val="Calibri"/>
    </font>
    <font>
      <sz val="10"/>
      <name val="Arial"/>
      <family val="2"/>
    </font>
    <font>
      <sz val="11"/>
      <color indexed="8"/>
      <name val="Calibri"/>
      <family val="2"/>
    </font>
    <font>
      <sz val="11"/>
      <name val="Calibri"/>
      <family val="2"/>
    </font>
    <font>
      <u/>
      <sz val="11"/>
      <name val="Calibri"/>
      <family val="2"/>
    </font>
    <font>
      <sz val="11"/>
      <color rgb="FF212121"/>
      <name val="Arial"/>
      <family val="2"/>
    </font>
    <font>
      <sz val="11"/>
      <color rgb="FF000000"/>
      <name val="Segoe UI"/>
      <family val="2"/>
    </font>
    <font>
      <sz val="10"/>
      <color theme="1"/>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s>
  <cellStyleXfs count="5">
    <xf numFmtId="0" fontId="0" fillId="0" borderId="0"/>
    <xf numFmtId="0" fontId="8" fillId="0" borderId="0" applyNumberFormat="0" applyFill="0" applyBorder="0" applyAlignment="0" applyProtection="0"/>
    <xf numFmtId="0" fontId="13" fillId="0" borderId="0"/>
    <xf numFmtId="0" fontId="22" fillId="0" borderId="0" applyNumberFormat="0" applyFill="0" applyBorder="0" applyAlignment="0" applyProtection="0">
      <alignment vertical="top"/>
      <protection locked="0"/>
    </xf>
    <xf numFmtId="0" fontId="41" fillId="0" borderId="0" applyFill="0" applyProtection="0"/>
  </cellStyleXfs>
  <cellXfs count="506">
    <xf numFmtId="0" fontId="0" fillId="0" borderId="0" xfId="0"/>
    <xf numFmtId="0" fontId="3" fillId="0" borderId="0" xfId="0" applyFont="1"/>
    <xf numFmtId="0" fontId="4" fillId="0" borderId="1" xfId="0" applyFont="1" applyBorder="1"/>
    <xf numFmtId="0" fontId="4" fillId="0" borderId="1" xfId="0" applyFont="1" applyBorder="1" applyAlignment="1">
      <alignmen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vertical="top"/>
    </xf>
    <xf numFmtId="0" fontId="5" fillId="0" borderId="3" xfId="0" applyFont="1" applyBorder="1" applyAlignment="1">
      <alignment vertical="top"/>
    </xf>
    <xf numFmtId="0" fontId="6" fillId="0" borderId="2" xfId="0" applyFont="1" applyBorder="1" applyAlignment="1">
      <alignment horizontal="left" vertical="top"/>
    </xf>
    <xf numFmtId="0" fontId="6" fillId="0" borderId="2" xfId="0" applyFont="1" applyBorder="1" applyAlignment="1">
      <alignmen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8" fillId="0" borderId="0" xfId="1"/>
    <xf numFmtId="0" fontId="9" fillId="0" borderId="1" xfId="0" applyFont="1" applyBorder="1" applyAlignment="1">
      <alignment vertical="top" wrapText="1"/>
    </xf>
    <xf numFmtId="0" fontId="9" fillId="0" borderId="1" xfId="0" applyFont="1" applyBorder="1" applyAlignment="1">
      <alignment vertical="top"/>
    </xf>
    <xf numFmtId="0" fontId="0" fillId="0" borderId="0" xfId="0" applyBorder="1"/>
    <xf numFmtId="0" fontId="5" fillId="0" borderId="1" xfId="0" applyFont="1" applyBorder="1" applyAlignment="1">
      <alignment horizontal="center"/>
    </xf>
    <xf numFmtId="0" fontId="5" fillId="0" borderId="1" xfId="0" applyFont="1" applyBorder="1"/>
    <xf numFmtId="0" fontId="10" fillId="0" borderId="1" xfId="0" applyFont="1" applyBorder="1" applyAlignment="1">
      <alignment vertical="top" wrapText="1"/>
    </xf>
    <xf numFmtId="0" fontId="0" fillId="0" borderId="1" xfId="0" applyBorder="1" applyAlignment="1">
      <alignment wrapText="1"/>
    </xf>
    <xf numFmtId="0" fontId="0" fillId="0" borderId="1" xfId="0" applyBorder="1"/>
    <xf numFmtId="0" fontId="3" fillId="0" borderId="1" xfId="0" applyFont="1" applyBorder="1" applyAlignment="1">
      <alignment wrapText="1"/>
    </xf>
    <xf numFmtId="0" fontId="3" fillId="0" borderId="1" xfId="0" applyFont="1" applyBorder="1"/>
    <xf numFmtId="0" fontId="4" fillId="0" borderId="1" xfId="0" applyFont="1" applyBorder="1" applyAlignment="1">
      <alignment vertical="top"/>
    </xf>
    <xf numFmtId="0" fontId="4" fillId="0" borderId="1"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0" fillId="0" borderId="0" xfId="0" applyAlignment="1">
      <alignment horizontal="center"/>
    </xf>
    <xf numFmtId="0" fontId="3" fillId="0" borderId="1" xfId="0" applyFont="1" applyBorder="1" applyAlignment="1">
      <alignment horizontal="center" wrapText="1"/>
    </xf>
    <xf numFmtId="0" fontId="5" fillId="0" borderId="8" xfId="0" applyFont="1" applyBorder="1"/>
    <xf numFmtId="0" fontId="5" fillId="0" borderId="1" xfId="0" applyFont="1" applyFill="1" applyBorder="1"/>
    <xf numFmtId="0" fontId="5" fillId="0" borderId="1" xfId="0" applyFont="1" applyBorder="1" applyAlignment="1"/>
    <xf numFmtId="0" fontId="5" fillId="0" borderId="8" xfId="0" applyFont="1" applyBorder="1" applyAlignment="1"/>
    <xf numFmtId="0" fontId="5" fillId="0" borderId="1" xfId="0" applyFont="1" applyFill="1" applyBorder="1" applyAlignment="1"/>
    <xf numFmtId="0" fontId="5" fillId="0" borderId="1" xfId="0" applyFont="1" applyBorder="1" applyAlignment="1">
      <alignment horizontal="center" wrapText="1"/>
    </xf>
    <xf numFmtId="0" fontId="5" fillId="0" borderId="1" xfId="0" applyFont="1" applyBorder="1" applyAlignment="1">
      <alignment wrapText="1"/>
    </xf>
    <xf numFmtId="0" fontId="5" fillId="0" borderId="8" xfId="0" applyFont="1" applyBorder="1" applyAlignment="1">
      <alignment wrapText="1"/>
    </xf>
    <xf numFmtId="0" fontId="5" fillId="0" borderId="1" xfId="0" applyFont="1" applyFill="1" applyBorder="1" applyAlignment="1">
      <alignment wrapText="1"/>
    </xf>
    <xf numFmtId="0" fontId="5" fillId="0" borderId="9" xfId="0" applyFont="1" applyBorder="1" applyAlignment="1"/>
    <xf numFmtId="0" fontId="5" fillId="0" borderId="9" xfId="0" applyFont="1" applyBorder="1" applyAlignment="1">
      <alignment wrapText="1"/>
    </xf>
    <xf numFmtId="0" fontId="5" fillId="0" borderId="9" xfId="0" applyFont="1" applyBorder="1"/>
    <xf numFmtId="0" fontId="5" fillId="0" borderId="1" xfId="0" applyFont="1" applyBorder="1" applyAlignment="1">
      <alignment horizontal="right" vertical="center"/>
    </xf>
    <xf numFmtId="164" fontId="5" fillId="0" borderId="1" xfId="0" applyNumberFormat="1" applyFont="1" applyBorder="1" applyAlignment="1">
      <alignment horizontal="right" vertical="center" wrapText="1"/>
    </xf>
    <xf numFmtId="0" fontId="5" fillId="0" borderId="1" xfId="0" applyFont="1" applyBorder="1" applyAlignment="1">
      <alignment horizontal="left"/>
    </xf>
    <xf numFmtId="164" fontId="5" fillId="0" borderId="1" xfId="0" applyNumberFormat="1" applyFont="1" applyBorder="1" applyAlignment="1">
      <alignment vertical="center"/>
    </xf>
    <xf numFmtId="0" fontId="0" fillId="0" borderId="10" xfId="0" applyBorder="1" applyAlignment="1">
      <alignment horizontal="center" wrapText="1"/>
    </xf>
    <xf numFmtId="0" fontId="0" fillId="0" borderId="11" xfId="0" applyFont="1" applyBorder="1" applyAlignment="1">
      <alignment horizontal="right" wrapText="1"/>
    </xf>
    <xf numFmtId="0" fontId="0" fillId="0" borderId="11" xfId="0" applyFont="1" applyBorder="1" applyAlignment="1">
      <alignment wrapText="1"/>
    </xf>
    <xf numFmtId="0" fontId="0" fillId="0" borderId="12" xfId="0" applyBorder="1" applyAlignment="1">
      <alignment horizontal="center" wrapText="1"/>
    </xf>
    <xf numFmtId="0" fontId="0" fillId="0" borderId="13" xfId="0" applyFont="1" applyBorder="1" applyAlignment="1">
      <alignment horizontal="right" wrapText="1"/>
    </xf>
    <xf numFmtId="0" fontId="0" fillId="0" borderId="13" xfId="0" applyFont="1" applyBorder="1" applyAlignment="1">
      <alignment wrapText="1"/>
    </xf>
    <xf numFmtId="0" fontId="11" fillId="0" borderId="1" xfId="0" applyFont="1" applyBorder="1"/>
    <xf numFmtId="0" fontId="12" fillId="0" borderId="1" xfId="0" applyFont="1" applyBorder="1"/>
    <xf numFmtId="0" fontId="12" fillId="0" borderId="1" xfId="0" applyFont="1" applyBorder="1" applyAlignment="1">
      <alignment horizontal="left"/>
    </xf>
    <xf numFmtId="0" fontId="12" fillId="0" borderId="1" xfId="0" applyFont="1" applyBorder="1" applyAlignment="1">
      <alignment horizontal="right" vertical="center" wrapText="1"/>
    </xf>
    <xf numFmtId="0" fontId="12" fillId="0" borderId="1" xfId="0" applyFont="1" applyFill="1" applyBorder="1" applyAlignment="1">
      <alignment horizontal="right" vertical="center" wrapText="1"/>
    </xf>
    <xf numFmtId="0" fontId="12"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3" fillId="0" borderId="16" xfId="0" applyFont="1" applyFill="1" applyBorder="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wrapText="1"/>
    </xf>
    <xf numFmtId="0" fontId="5" fillId="0" borderId="11" xfId="0" applyFont="1" applyBorder="1" applyAlignment="1">
      <alignment horizontal="center" vertical="top" wrapText="1"/>
    </xf>
    <xf numFmtId="0" fontId="5" fillId="0" borderId="12" xfId="0" applyFont="1" applyBorder="1" applyAlignment="1">
      <alignment horizontal="center" wrapText="1"/>
    </xf>
    <xf numFmtId="0" fontId="5" fillId="0" borderId="13" xfId="0" applyFont="1" applyBorder="1" applyAlignment="1">
      <alignment horizontal="center" vertical="top" wrapText="1"/>
    </xf>
    <xf numFmtId="0" fontId="13" fillId="0" borderId="0" xfId="2"/>
    <xf numFmtId="0" fontId="13" fillId="0" borderId="17" xfId="2" applyBorder="1" applyAlignment="1"/>
    <xf numFmtId="0" fontId="14" fillId="0" borderId="1" xfId="2" applyFont="1" applyBorder="1"/>
    <xf numFmtId="0" fontId="14" fillId="0" borderId="1" xfId="2" applyFont="1" applyBorder="1" applyAlignment="1">
      <alignment wrapText="1"/>
    </xf>
    <xf numFmtId="0" fontId="15" fillId="0" borderId="1" xfId="2" applyFont="1" applyBorder="1" applyAlignment="1">
      <alignment wrapText="1"/>
    </xf>
    <xf numFmtId="0" fontId="13" fillId="0" borderId="1" xfId="2" applyBorder="1" applyAlignment="1">
      <alignment horizontal="center" vertical="center"/>
    </xf>
    <xf numFmtId="0" fontId="13" fillId="0" borderId="1" xfId="2" applyBorder="1" applyAlignment="1">
      <alignment horizontal="left" wrapText="1"/>
    </xf>
    <xf numFmtId="0" fontId="13" fillId="0" borderId="1" xfId="2" applyBorder="1" applyAlignment="1">
      <alignment wrapText="1"/>
    </xf>
    <xf numFmtId="0" fontId="5" fillId="0" borderId="10" xfId="0" applyFont="1" applyBorder="1" applyAlignment="1">
      <alignment horizontal="center" vertical="center"/>
    </xf>
    <xf numFmtId="20" fontId="5" fillId="0" borderId="11" xfId="0" applyNumberFormat="1" applyFont="1" applyBorder="1" applyAlignment="1">
      <alignment horizontal="left" vertical="center" wrapText="1" indent="3"/>
    </xf>
    <xf numFmtId="20" fontId="5" fillId="0" borderId="13" xfId="0" applyNumberFormat="1" applyFont="1" applyBorder="1" applyAlignment="1">
      <alignment horizontal="left" vertical="center" wrapText="1" indent="3"/>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0" fillId="0" borderId="0" xfId="0" applyAlignment="1">
      <alignment horizontal="left"/>
    </xf>
    <xf numFmtId="0" fontId="0" fillId="0" borderId="0" xfId="0" applyAlignment="1">
      <alignment horizontal="right"/>
    </xf>
    <xf numFmtId="0" fontId="3" fillId="0" borderId="1" xfId="0" applyFont="1" applyBorder="1" applyAlignment="1">
      <alignment horizontal="left"/>
    </xf>
    <xf numFmtId="0" fontId="3" fillId="0" borderId="1" xfId="0" applyFont="1" applyBorder="1" applyAlignment="1">
      <alignment horizontal="right"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16" fillId="0" borderId="1" xfId="0" applyFont="1" applyFill="1" applyBorder="1" applyAlignment="1">
      <alignment horizontal="right" vertical="top"/>
    </xf>
    <xf numFmtId="0" fontId="16" fillId="0" borderId="1" xfId="0" applyFont="1" applyFill="1" applyBorder="1" applyAlignment="1">
      <alignment vertical="top"/>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5" fillId="2" borderId="1" xfId="0" applyFont="1" applyFill="1" applyBorder="1" applyAlignment="1">
      <alignment vertical="center"/>
    </xf>
    <xf numFmtId="0" fontId="0" fillId="0" borderId="17" xfId="0" applyBorder="1" applyAlignment="1"/>
    <xf numFmtId="0" fontId="3" fillId="0" borderId="9" xfId="0" applyFont="1" applyBorder="1" applyAlignment="1"/>
    <xf numFmtId="0" fontId="3" fillId="0" borderId="9" xfId="0" applyFont="1" applyBorder="1" applyAlignment="1">
      <alignment wrapText="1"/>
    </xf>
    <xf numFmtId="0" fontId="11" fillId="0" borderId="9" xfId="0" applyFont="1" applyBorder="1" applyAlignment="1">
      <alignment wrapText="1"/>
    </xf>
    <xf numFmtId="0" fontId="5" fillId="0" borderId="18" xfId="0" applyFont="1" applyFill="1" applyBorder="1" applyAlignment="1">
      <alignment vertical="center" wrapText="1"/>
    </xf>
    <xf numFmtId="0" fontId="16" fillId="0" borderId="19" xfId="0" applyFont="1" applyFill="1" applyBorder="1" applyAlignment="1">
      <alignment vertical="top" wrapText="1"/>
    </xf>
    <xf numFmtId="0" fontId="0" fillId="0" borderId="21" xfId="0" applyFill="1" applyBorder="1"/>
    <xf numFmtId="0" fontId="5" fillId="0" borderId="22" xfId="0" applyFont="1" applyFill="1" applyBorder="1" applyAlignment="1">
      <alignment vertical="center" wrapText="1"/>
    </xf>
    <xf numFmtId="0" fontId="16" fillId="0" borderId="1" xfId="0" applyFont="1" applyFill="1" applyBorder="1" applyAlignment="1">
      <alignment vertical="top" wrapText="1"/>
    </xf>
    <xf numFmtId="0" fontId="0" fillId="0" borderId="23" xfId="0" applyBorder="1"/>
    <xf numFmtId="0" fontId="0" fillId="0" borderId="23" xfId="0" applyFill="1" applyBorder="1"/>
    <xf numFmtId="0" fontId="5" fillId="0" borderId="24" xfId="0" applyFont="1" applyFill="1" applyBorder="1" applyAlignment="1">
      <alignment vertical="center" wrapText="1"/>
    </xf>
    <xf numFmtId="0" fontId="16" fillId="0" borderId="25" xfId="0" applyFont="1" applyFill="1" applyBorder="1" applyAlignment="1">
      <alignment vertical="top" wrapText="1"/>
    </xf>
    <xf numFmtId="0" fontId="0" fillId="0" borderId="27" xfId="0" applyFill="1" applyBorder="1"/>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4" xfId="0" applyFont="1" applyBorder="1" applyAlignment="1">
      <alignment vertical="center" wrapText="1"/>
    </xf>
    <xf numFmtId="0" fontId="0" fillId="0" borderId="21" xfId="0" applyBorder="1"/>
    <xf numFmtId="0" fontId="5" fillId="0" borderId="25" xfId="0" applyFont="1" applyBorder="1" applyAlignment="1">
      <alignment vertical="center" wrapText="1"/>
    </xf>
    <xf numFmtId="0" fontId="5" fillId="0" borderId="27" xfId="0" applyFont="1" applyBorder="1" applyAlignment="1">
      <alignment vertical="center" wrapText="1"/>
    </xf>
    <xf numFmtId="0" fontId="17" fillId="0" borderId="1" xfId="0" applyFont="1" applyBorder="1" applyAlignment="1">
      <alignment horizontal="left" vertical="top"/>
    </xf>
    <xf numFmtId="0" fontId="17" fillId="0" borderId="1" xfId="0" applyFont="1" applyBorder="1"/>
    <xf numFmtId="0" fontId="18" fillId="0" borderId="1" xfId="0" applyFont="1" applyBorder="1" applyAlignment="1">
      <alignment horizontal="left"/>
    </xf>
    <xf numFmtId="0" fontId="17" fillId="0" borderId="1" xfId="0" applyFont="1" applyBorder="1" applyAlignment="1">
      <alignment horizontal="right" vertical="top"/>
    </xf>
    <xf numFmtId="0" fontId="0" fillId="0" borderId="0" xfId="0" applyAlignment="1">
      <alignment wrapText="1"/>
    </xf>
    <xf numFmtId="0" fontId="0" fillId="0" borderId="0" xfId="0" applyAlignment="1"/>
    <xf numFmtId="0" fontId="0" fillId="0" borderId="1" xfId="0" applyFont="1" applyBorder="1"/>
    <xf numFmtId="0" fontId="5" fillId="0" borderId="2" xfId="0" applyFont="1" applyBorder="1" applyAlignment="1">
      <alignment horizontal="left" vertical="center"/>
    </xf>
    <xf numFmtId="0" fontId="5" fillId="0" borderId="1" xfId="0" applyFont="1" applyBorder="1" applyAlignment="1">
      <alignment horizontal="left" vertical="top"/>
    </xf>
    <xf numFmtId="0" fontId="20" fillId="0" borderId="1" xfId="0" applyFont="1" applyBorder="1" applyAlignment="1">
      <alignment horizontal="left"/>
    </xf>
    <xf numFmtId="0" fontId="3" fillId="0" borderId="0" xfId="0" applyFont="1" applyBorder="1"/>
    <xf numFmtId="0" fontId="3" fillId="0" borderId="1" xfId="0" applyFont="1" applyBorder="1" applyAlignment="1">
      <alignment horizontal="center"/>
    </xf>
    <xf numFmtId="0" fontId="6" fillId="0" borderId="1" xfId="0" applyFont="1" applyBorder="1" applyAlignment="1">
      <alignment horizontal="left" vertical="top"/>
    </xf>
    <xf numFmtId="0" fontId="5" fillId="0" borderId="1" xfId="0" applyFont="1" applyBorder="1" applyAlignment="1">
      <alignment horizontal="right" vertical="top"/>
    </xf>
    <xf numFmtId="0" fontId="3" fillId="0" borderId="1" xfId="0" applyFont="1" applyBorder="1" applyAlignment="1">
      <alignment horizontal="left" wrapText="1"/>
    </xf>
    <xf numFmtId="0" fontId="21" fillId="0" borderId="1" xfId="0" applyFont="1" applyBorder="1" applyAlignment="1">
      <alignment vertical="top"/>
    </xf>
    <xf numFmtId="0" fontId="16" fillId="0" borderId="1" xfId="0" applyFont="1" applyBorder="1" applyAlignment="1">
      <alignment horizontal="left" vertical="top"/>
    </xf>
    <xf numFmtId="0" fontId="22" fillId="0" borderId="1" xfId="3" applyBorder="1" applyAlignment="1" applyProtection="1">
      <alignment vertical="top"/>
    </xf>
    <xf numFmtId="14" fontId="16" fillId="0" borderId="1" xfId="0" applyNumberFormat="1" applyFont="1" applyBorder="1" applyAlignment="1">
      <alignment vertical="top"/>
    </xf>
    <xf numFmtId="0" fontId="16" fillId="0" borderId="1" xfId="0" applyFont="1" applyBorder="1" applyAlignment="1">
      <alignment vertical="top"/>
    </xf>
    <xf numFmtId="0" fontId="23" fillId="0" borderId="1" xfId="0" applyFont="1" applyBorder="1" applyAlignment="1">
      <alignment vertical="top"/>
    </xf>
    <xf numFmtId="0" fontId="24" fillId="0" borderId="1" xfId="0" applyFont="1" applyBorder="1" applyAlignment="1">
      <alignment vertical="top"/>
    </xf>
    <xf numFmtId="0" fontId="5" fillId="0" borderId="1" xfId="0" applyFont="1" applyBorder="1" applyAlignment="1">
      <alignment vertical="top"/>
    </xf>
    <xf numFmtId="14" fontId="16" fillId="0" borderId="1" xfId="0" applyNumberFormat="1" applyFont="1" applyBorder="1" applyAlignment="1">
      <alignment horizontal="left" vertical="top"/>
    </xf>
    <xf numFmtId="0" fontId="22" fillId="2" borderId="1" xfId="3" applyFill="1" applyBorder="1" applyAlignment="1" applyProtection="1">
      <alignment vertical="top"/>
    </xf>
    <xf numFmtId="0" fontId="22" fillId="0" borderId="0" xfId="3" applyAlignment="1" applyProtection="1">
      <alignment horizontal="center" vertical="center"/>
    </xf>
    <xf numFmtId="0" fontId="0" fillId="0" borderId="1" xfId="0" applyBorder="1" applyAlignment="1"/>
    <xf numFmtId="0" fontId="5" fillId="0" borderId="2" xfId="0" applyFont="1" applyBorder="1" applyAlignment="1">
      <alignment horizontal="center" vertical="top"/>
    </xf>
    <xf numFmtId="0" fontId="5" fillId="2" borderId="2" xfId="0" applyFont="1" applyFill="1" applyBorder="1" applyAlignment="1">
      <alignment horizontal="left" vertical="top"/>
    </xf>
    <xf numFmtId="0" fontId="6" fillId="0" borderId="2" xfId="0" applyFont="1" applyBorder="1" applyAlignment="1">
      <alignment horizontal="center" vertical="top"/>
    </xf>
    <xf numFmtId="0" fontId="6" fillId="0" borderId="4" xfId="0" applyFont="1" applyBorder="1" applyAlignment="1">
      <alignment horizontal="left" vertical="top"/>
    </xf>
    <xf numFmtId="0" fontId="6" fillId="0" borderId="4" xfId="0" applyFont="1" applyBorder="1" applyAlignment="1">
      <alignment vertical="top"/>
    </xf>
    <xf numFmtId="0" fontId="5" fillId="0" borderId="4" xfId="0" applyFont="1" applyBorder="1" applyAlignment="1">
      <alignment horizontal="center" vertical="top"/>
    </xf>
    <xf numFmtId="0" fontId="6" fillId="0" borderId="4" xfId="0" applyFont="1" applyBorder="1" applyAlignment="1">
      <alignment horizontal="center" vertical="top"/>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xf numFmtId="0" fontId="1" fillId="0" borderId="2" xfId="0" applyFont="1" applyBorder="1" applyAlignment="1">
      <alignment horizontal="left" vertical="top"/>
    </xf>
    <xf numFmtId="0" fontId="1" fillId="0" borderId="3" xfId="0" applyFont="1" applyBorder="1" applyAlignment="1">
      <alignment horizontal="left" vertical="top"/>
    </xf>
    <xf numFmtId="49" fontId="1" fillId="0" borderId="3" xfId="0" applyNumberFormat="1" applyFont="1" applyBorder="1" applyAlignment="1">
      <alignment horizontal="left" vertical="top"/>
    </xf>
    <xf numFmtId="0" fontId="1" fillId="0" borderId="3" xfId="0" applyFont="1" applyBorder="1" applyAlignment="1">
      <alignment vertical="top"/>
    </xf>
    <xf numFmtId="0" fontId="25" fillId="0" borderId="2" xfId="0" applyFont="1" applyBorder="1" applyAlignment="1">
      <alignment horizontal="left" vertical="top"/>
    </xf>
    <xf numFmtId="0" fontId="10" fillId="0" borderId="2" xfId="0" applyFont="1" applyBorder="1" applyAlignment="1">
      <alignment vertical="top"/>
    </xf>
    <xf numFmtId="0" fontId="1" fillId="0" borderId="2" xfId="0" applyFont="1" applyBorder="1" applyAlignment="1">
      <alignment vertical="center"/>
    </xf>
    <xf numFmtId="0" fontId="1" fillId="0" borderId="2" xfId="0" applyFont="1" applyBorder="1" applyAlignment="1">
      <alignment vertical="top"/>
    </xf>
    <xf numFmtId="0" fontId="1" fillId="0" borderId="4" xfId="0" applyFont="1" applyBorder="1" applyAlignment="1">
      <alignment horizontal="left" vertical="top"/>
    </xf>
    <xf numFmtId="0" fontId="1" fillId="0" borderId="4" xfId="0" applyFont="1" applyBorder="1" applyAlignment="1">
      <alignment vertical="top"/>
    </xf>
    <xf numFmtId="0" fontId="1" fillId="0" borderId="5" xfId="0" applyFont="1" applyBorder="1" applyAlignment="1">
      <alignment horizontal="left" vertical="top"/>
    </xf>
    <xf numFmtId="0" fontId="0" fillId="0" borderId="0" xfId="0" applyFont="1"/>
    <xf numFmtId="0" fontId="26" fillId="0" borderId="1" xfId="0" applyFont="1" applyBorder="1" applyAlignment="1">
      <alignment horizontal="left" vertical="top"/>
    </xf>
    <xf numFmtId="0" fontId="27" fillId="0" borderId="1" xfId="0" applyFont="1" applyBorder="1" applyAlignment="1">
      <alignment horizontal="left" vertical="top"/>
    </xf>
    <xf numFmtId="1" fontId="26" fillId="0" borderId="1" xfId="0" applyNumberFormat="1" applyFont="1" applyBorder="1" applyAlignment="1">
      <alignment horizontal="left" vertical="top"/>
    </xf>
    <xf numFmtId="0" fontId="27" fillId="0" borderId="1" xfId="0" applyFont="1" applyBorder="1" applyAlignment="1">
      <alignment vertical="center"/>
    </xf>
    <xf numFmtId="1" fontId="26" fillId="0" borderId="1" xfId="0" applyNumberFormat="1" applyFont="1" applyBorder="1" applyAlignment="1">
      <alignment horizontal="left" vertical="center"/>
    </xf>
    <xf numFmtId="1" fontId="26" fillId="2" borderId="1" xfId="0" applyNumberFormat="1" applyFont="1" applyFill="1" applyBorder="1" applyAlignment="1">
      <alignment horizontal="left" vertical="top"/>
    </xf>
    <xf numFmtId="1" fontId="27" fillId="0" borderId="1" xfId="0" applyNumberFormat="1" applyFont="1" applyBorder="1" applyAlignment="1">
      <alignment horizontal="left" vertical="top"/>
    </xf>
    <xf numFmtId="0" fontId="27" fillId="2" borderId="1" xfId="0" applyFont="1" applyFill="1" applyBorder="1" applyAlignment="1">
      <alignment horizontal="left" vertical="top"/>
    </xf>
    <xf numFmtId="0" fontId="28" fillId="0" borderId="1" xfId="0" applyFont="1" applyBorder="1" applyAlignment="1">
      <alignment horizontal="left" vertical="top"/>
    </xf>
    <xf numFmtId="0" fontId="27" fillId="0" borderId="1" xfId="0" applyFont="1" applyBorder="1"/>
    <xf numFmtId="0" fontId="26" fillId="0" borderId="1" xfId="0" applyFont="1" applyBorder="1" applyAlignment="1">
      <alignment horizontal="left"/>
    </xf>
    <xf numFmtId="1" fontId="27" fillId="0" borderId="1" xfId="0" applyNumberFormat="1" applyFont="1" applyBorder="1" applyAlignment="1">
      <alignment horizontal="left" vertical="center"/>
    </xf>
    <xf numFmtId="0" fontId="26" fillId="2" borderId="1" xfId="0" applyFont="1" applyFill="1" applyBorder="1" applyAlignment="1">
      <alignment horizontal="left" vertical="top"/>
    </xf>
    <xf numFmtId="0" fontId="29" fillId="0" borderId="2" xfId="0" applyFont="1" applyBorder="1" applyAlignment="1">
      <alignment horizontal="left" vertical="top"/>
    </xf>
    <xf numFmtId="0" fontId="29" fillId="0" borderId="2" xfId="0" applyFont="1" applyBorder="1" applyAlignment="1">
      <alignment horizontal="right" vertical="top"/>
    </xf>
    <xf numFmtId="0" fontId="29" fillId="0" borderId="3" xfId="0" applyFont="1" applyBorder="1" applyAlignment="1">
      <alignment horizontal="right" vertical="top"/>
    </xf>
    <xf numFmtId="0" fontId="21" fillId="0" borderId="2" xfId="0" applyFont="1" applyBorder="1" applyAlignment="1">
      <alignment horizontal="left" vertical="top"/>
    </xf>
    <xf numFmtId="0" fontId="21" fillId="0" borderId="2" xfId="0" applyFont="1" applyBorder="1" applyAlignment="1">
      <alignment horizontal="right" vertical="top"/>
    </xf>
    <xf numFmtId="0" fontId="21" fillId="0" borderId="3" xfId="0" applyFont="1" applyBorder="1" applyAlignment="1">
      <alignment horizontal="right" vertical="top"/>
    </xf>
    <xf numFmtId="0" fontId="30" fillId="0" borderId="2" xfId="0" applyFont="1" applyBorder="1" applyAlignment="1">
      <alignment horizontal="left" vertical="top"/>
    </xf>
    <xf numFmtId="0" fontId="21" fillId="0" borderId="4" xfId="0" applyFont="1" applyBorder="1" applyAlignment="1">
      <alignment horizontal="left" vertical="top"/>
    </xf>
    <xf numFmtId="0" fontId="21" fillId="0" borderId="4" xfId="0" applyFont="1" applyBorder="1" applyAlignment="1">
      <alignment horizontal="right" vertical="top"/>
    </xf>
    <xf numFmtId="0" fontId="21" fillId="0" borderId="5" xfId="0" applyFont="1" applyBorder="1" applyAlignment="1">
      <alignment horizontal="right" vertical="top"/>
    </xf>
    <xf numFmtId="0" fontId="5" fillId="0" borderId="2" xfId="0" applyFont="1" applyBorder="1" applyAlignment="1">
      <alignment horizontal="right" vertical="top"/>
    </xf>
    <xf numFmtId="0" fontId="5" fillId="0" borderId="3" xfId="0" applyFont="1" applyBorder="1" applyAlignment="1">
      <alignment horizontal="right" vertical="top"/>
    </xf>
    <xf numFmtId="0" fontId="5" fillId="0" borderId="2" xfId="0" applyFont="1" applyBorder="1" applyAlignment="1">
      <alignment horizontal="justify" vertical="top"/>
    </xf>
    <xf numFmtId="0" fontId="27" fillId="0" borderId="2" xfId="0" applyFont="1" applyBorder="1" applyAlignment="1">
      <alignment horizontal="left" vertical="top"/>
    </xf>
    <xf numFmtId="0" fontId="31" fillId="0" borderId="2" xfId="0" applyFont="1" applyBorder="1" applyAlignment="1">
      <alignment horizontal="left" vertical="top"/>
    </xf>
    <xf numFmtId="0" fontId="5" fillId="0" borderId="4" xfId="0" applyFont="1" applyBorder="1" applyAlignment="1">
      <alignment vertical="top"/>
    </xf>
    <xf numFmtId="0" fontId="5" fillId="0" borderId="4" xfId="0" applyFont="1" applyBorder="1" applyAlignment="1">
      <alignment horizontal="right" vertical="top"/>
    </xf>
    <xf numFmtId="0" fontId="5" fillId="0" borderId="5" xfId="0" applyFont="1" applyBorder="1" applyAlignment="1">
      <alignment horizontal="right" vertical="top"/>
    </xf>
    <xf numFmtId="0" fontId="9" fillId="0" borderId="1" xfId="0" applyFont="1" applyBorder="1" applyAlignment="1">
      <alignment horizontal="center" vertical="top" wrapText="1"/>
    </xf>
    <xf numFmtId="0" fontId="10" fillId="0" borderId="1" xfId="0" applyFont="1" applyBorder="1" applyAlignment="1">
      <alignment horizontal="left" vertical="top"/>
    </xf>
    <xf numFmtId="0" fontId="10" fillId="0" borderId="1" xfId="0" applyFont="1" applyBorder="1" applyAlignment="1">
      <alignment vertical="top"/>
    </xf>
    <xf numFmtId="14" fontId="1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vertical="top"/>
    </xf>
    <xf numFmtId="0" fontId="10" fillId="2" borderId="1" xfId="0" applyFont="1" applyFill="1" applyBorder="1" applyAlignment="1">
      <alignment vertical="top"/>
    </xf>
    <xf numFmtId="0" fontId="10" fillId="2" borderId="1" xfId="0" applyFont="1" applyFill="1" applyBorder="1" applyAlignment="1">
      <alignment horizontal="left" vertical="top"/>
    </xf>
    <xf numFmtId="0" fontId="0" fillId="0" borderId="1" xfId="0" applyBorder="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vertical="top"/>
    </xf>
    <xf numFmtId="0" fontId="6" fillId="0" borderId="3" xfId="0" applyFont="1" applyBorder="1" applyAlignment="1">
      <alignment horizontal="right" vertical="top"/>
    </xf>
    <xf numFmtId="0" fontId="6" fillId="0" borderId="2" xfId="0" applyFont="1" applyBorder="1" applyAlignment="1">
      <alignment horizontal="justify" vertical="top"/>
    </xf>
    <xf numFmtId="0" fontId="26" fillId="0" borderId="3" xfId="0" applyFont="1" applyBorder="1" applyAlignment="1">
      <alignment horizontal="right" vertical="top"/>
    </xf>
    <xf numFmtId="0" fontId="6" fillId="0" borderId="5" xfId="0" applyFont="1" applyBorder="1" applyAlignment="1">
      <alignment horizontal="right" vertical="top"/>
    </xf>
    <xf numFmtId="0" fontId="5" fillId="0" borderId="10" xfId="0" applyFont="1" applyBorder="1" applyAlignment="1">
      <alignment horizontal="center" vertical="top" wrapText="1"/>
    </xf>
    <xf numFmtId="3" fontId="5" fillId="0" borderId="10" xfId="0" applyNumberFormat="1" applyFont="1" applyBorder="1" applyAlignment="1">
      <alignment vertical="top" wrapText="1"/>
    </xf>
    <xf numFmtId="3" fontId="5" fillId="0" borderId="11" xfId="0" applyNumberFormat="1" applyFont="1" applyBorder="1" applyAlignment="1">
      <alignment vertical="top" wrapText="1"/>
    </xf>
    <xf numFmtId="3" fontId="5" fillId="0" borderId="12" xfId="0" applyNumberFormat="1" applyFont="1" applyBorder="1" applyAlignment="1">
      <alignment vertical="top" wrapText="1"/>
    </xf>
    <xf numFmtId="3" fontId="5" fillId="0" borderId="13" xfId="0" applyNumberFormat="1" applyFont="1" applyBorder="1" applyAlignment="1">
      <alignment vertical="top" wrapText="1"/>
    </xf>
    <xf numFmtId="3" fontId="5" fillId="0" borderId="13" xfId="0" applyNumberFormat="1" applyFont="1" applyBorder="1" applyAlignment="1">
      <alignment wrapText="1"/>
    </xf>
    <xf numFmtId="0" fontId="11" fillId="0" borderId="1" xfId="0" applyFont="1" applyBorder="1" applyAlignment="1">
      <alignment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7" fillId="2" borderId="2" xfId="0"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3" fontId="6" fillId="0" borderId="6" xfId="0" applyNumberFormat="1" applyFont="1" applyBorder="1" applyAlignment="1">
      <alignment horizontal="right" wrapText="1"/>
    </xf>
    <xf numFmtId="3" fontId="6" fillId="0" borderId="28" xfId="0" applyNumberFormat="1" applyFont="1" applyBorder="1" applyAlignment="1">
      <alignment horizontal="right" wrapText="1"/>
    </xf>
    <xf numFmtId="0" fontId="6" fillId="0" borderId="28" xfId="0" applyFont="1" applyBorder="1" applyAlignment="1">
      <alignment horizontal="center" wrapText="1"/>
    </xf>
    <xf numFmtId="3" fontId="5" fillId="0" borderId="28" xfId="0" applyNumberFormat="1" applyFont="1" applyBorder="1" applyAlignment="1">
      <alignment horizontal="right" wrapText="1"/>
    </xf>
    <xf numFmtId="3" fontId="6" fillId="0" borderId="7" xfId="0" applyNumberFormat="1" applyFont="1" applyBorder="1" applyAlignment="1">
      <alignment horizontal="right" wrapText="1"/>
    </xf>
    <xf numFmtId="3" fontId="6" fillId="0" borderId="29" xfId="0" applyNumberFormat="1" applyFont="1" applyBorder="1" applyAlignment="1">
      <alignment horizontal="right" wrapText="1"/>
    </xf>
    <xf numFmtId="0" fontId="6" fillId="0" borderId="29" xfId="0" applyFont="1" applyBorder="1" applyAlignment="1">
      <alignment horizontal="center" wrapText="1"/>
    </xf>
    <xf numFmtId="3" fontId="5" fillId="0" borderId="29" xfId="0" applyNumberFormat="1" applyFont="1" applyBorder="1" applyAlignment="1">
      <alignment horizontal="right" wrapText="1"/>
    </xf>
    <xf numFmtId="0" fontId="27" fillId="0" borderId="1" xfId="0" applyFont="1" applyBorder="1" applyAlignment="1">
      <alignment horizontal="left"/>
    </xf>
    <xf numFmtId="0" fontId="27" fillId="0" borderId="1" xfId="0" applyFont="1" applyBorder="1" applyAlignment="1"/>
    <xf numFmtId="0" fontId="6" fillId="0" borderId="1" xfId="0" applyFont="1" applyBorder="1" applyAlignment="1">
      <alignment horizontal="center"/>
    </xf>
    <xf numFmtId="0" fontId="22" fillId="0" borderId="1" xfId="3" applyBorder="1" applyAlignment="1" applyProtection="1"/>
    <xf numFmtId="0" fontId="27" fillId="0" borderId="1" xfId="0" applyFont="1" applyBorder="1" applyAlignment="1">
      <alignment vertical="top" wrapText="1"/>
    </xf>
    <xf numFmtId="0" fontId="0" fillId="0" borderId="1" xfId="0" applyBorder="1" applyAlignment="1">
      <alignment horizontal="center"/>
    </xf>
    <xf numFmtId="0" fontId="32" fillId="0" borderId="11" xfId="0" applyFont="1" applyBorder="1" applyAlignment="1">
      <alignment horizontal="left" vertical="top" wrapText="1"/>
    </xf>
    <xf numFmtId="0" fontId="5" fillId="0" borderId="0" xfId="0" applyFont="1" applyAlignment="1">
      <alignment wrapText="1"/>
    </xf>
    <xf numFmtId="0" fontId="3" fillId="0" borderId="8" xfId="0" applyFont="1" applyBorder="1"/>
    <xf numFmtId="0" fontId="22" fillId="0" borderId="1" xfId="3" applyBorder="1" applyAlignment="1" applyProtection="1">
      <alignment wrapText="1"/>
    </xf>
    <xf numFmtId="0" fontId="17" fillId="0" borderId="10" xfId="0" applyFont="1" applyBorder="1" applyAlignment="1">
      <alignment vertical="top" wrapText="1"/>
    </xf>
    <xf numFmtId="3" fontId="17" fillId="0" borderId="11" xfId="0" applyNumberFormat="1" applyFont="1" applyBorder="1" applyAlignment="1">
      <alignment vertical="top" wrapText="1"/>
    </xf>
    <xf numFmtId="0" fontId="17" fillId="0" borderId="12" xfId="0" applyFont="1" applyBorder="1" applyAlignment="1">
      <alignment vertical="top" wrapText="1"/>
    </xf>
    <xf numFmtId="3" fontId="17" fillId="0" borderId="13" xfId="0" applyNumberFormat="1" applyFont="1" applyBorder="1" applyAlignment="1">
      <alignment vertical="top" wrapText="1"/>
    </xf>
    <xf numFmtId="3" fontId="17" fillId="0" borderId="13" xfId="0" applyNumberFormat="1" applyFont="1" applyBorder="1" applyAlignment="1">
      <alignment wrapText="1"/>
    </xf>
    <xf numFmtId="3" fontId="0" fillId="0" borderId="0" xfId="0" applyNumberFormat="1"/>
    <xf numFmtId="0" fontId="1" fillId="0" borderId="1" xfId="0" applyFont="1" applyBorder="1" applyAlignment="1">
      <alignment vertical="top"/>
    </xf>
    <xf numFmtId="0" fontId="1" fillId="0" borderId="1" xfId="0" applyFont="1" applyBorder="1" applyAlignment="1">
      <alignment horizontal="right" vertical="top"/>
    </xf>
    <xf numFmtId="0" fontId="1" fillId="2" borderId="1" xfId="0" applyFont="1" applyFill="1" applyBorder="1" applyAlignment="1">
      <alignment vertical="top"/>
    </xf>
    <xf numFmtId="0" fontId="0" fillId="0" borderId="1" xfId="0" applyBorder="1" applyAlignment="1">
      <alignment vertical="top"/>
    </xf>
    <xf numFmtId="0" fontId="0" fillId="0" borderId="1" xfId="0" applyBorder="1" applyAlignment="1">
      <alignment horizontal="right" vertical="top"/>
    </xf>
    <xf numFmtId="0" fontId="33" fillId="0" borderId="0" xfId="0" applyFont="1" applyAlignment="1">
      <alignment vertical="center" wrapText="1"/>
    </xf>
    <xf numFmtId="0" fontId="0" fillId="0" borderId="0" xfId="0" applyAlignment="1">
      <alignment vertical="center"/>
    </xf>
    <xf numFmtId="0" fontId="3" fillId="0" borderId="1" xfId="0" applyFont="1" applyBorder="1" applyAlignment="1"/>
    <xf numFmtId="0" fontId="3" fillId="0" borderId="16" xfId="0" applyFont="1" applyFill="1" applyBorder="1" applyAlignment="1">
      <alignment wrapText="1"/>
    </xf>
    <xf numFmtId="0" fontId="10" fillId="0" borderId="1" xfId="0" applyFont="1" applyBorder="1" applyAlignment="1">
      <alignment horizontal="right" vertical="top"/>
    </xf>
    <xf numFmtId="0" fontId="10" fillId="0" borderId="1" xfId="0" applyFont="1" applyBorder="1" applyAlignment="1"/>
    <xf numFmtId="0" fontId="5" fillId="0" borderId="1" xfId="0" applyFont="1" applyBorder="1" applyAlignment="1">
      <alignment horizontal="center" vertical="top"/>
    </xf>
    <xf numFmtId="0" fontId="5" fillId="0" borderId="10" xfId="0" applyFont="1" applyBorder="1" applyAlignment="1">
      <alignment vertical="top" wrapText="1"/>
    </xf>
    <xf numFmtId="0" fontId="5" fillId="0" borderId="11" xfId="0" applyFont="1" applyBorder="1" applyAlignment="1">
      <alignment horizontal="right" vertical="top" wrapText="1"/>
    </xf>
    <xf numFmtId="0" fontId="5" fillId="0" borderId="12" xfId="0" applyFont="1" applyBorder="1" applyAlignment="1">
      <alignment vertical="top" wrapText="1"/>
    </xf>
    <xf numFmtId="0" fontId="5" fillId="0" borderId="13" xfId="0" applyFont="1" applyBorder="1" applyAlignment="1">
      <alignment horizontal="right" vertical="top" wrapText="1"/>
    </xf>
    <xf numFmtId="0" fontId="5" fillId="0" borderId="13" xfId="0" applyFont="1" applyBorder="1" applyAlignment="1">
      <alignment horizontal="right" wrapText="1"/>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left" vertical="top"/>
    </xf>
    <xf numFmtId="3" fontId="10" fillId="0" borderId="2" xfId="0" applyNumberFormat="1" applyFont="1" applyBorder="1" applyAlignment="1">
      <alignment horizontal="right" vertical="center"/>
    </xf>
    <xf numFmtId="0" fontId="10" fillId="0" borderId="3" xfId="0" applyFont="1" applyBorder="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left" vertical="top"/>
    </xf>
    <xf numFmtId="0" fontId="10" fillId="0" borderId="5" xfId="0" applyFont="1" applyBorder="1" applyAlignment="1">
      <alignment horizontal="left" vertical="center"/>
    </xf>
    <xf numFmtId="0" fontId="10" fillId="2" borderId="2" xfId="0" applyFont="1" applyFill="1" applyBorder="1" applyAlignment="1">
      <alignment horizontal="left" vertical="center"/>
    </xf>
    <xf numFmtId="0" fontId="0" fillId="0" borderId="3" xfId="0" applyFont="1" applyBorder="1" applyAlignment="1">
      <alignment horizontal="left" vertical="center"/>
    </xf>
    <xf numFmtId="0" fontId="34" fillId="2" borderId="2" xfId="0" applyFont="1" applyFill="1" applyBorder="1" applyAlignment="1">
      <alignment horizontal="left" vertical="center"/>
    </xf>
    <xf numFmtId="0" fontId="34" fillId="0" borderId="2" xfId="0" applyFont="1" applyBorder="1" applyAlignment="1">
      <alignment horizontal="left" vertical="center"/>
    </xf>
    <xf numFmtId="0" fontId="10" fillId="0" borderId="3" xfId="0" applyFont="1" applyBorder="1" applyAlignment="1">
      <alignment vertical="top"/>
    </xf>
    <xf numFmtId="0" fontId="0" fillId="0" borderId="2" xfId="0" applyFont="1" applyBorder="1" applyAlignment="1">
      <alignment horizontal="left" vertical="center"/>
    </xf>
    <xf numFmtId="0" fontId="0" fillId="0" borderId="2" xfId="0" applyFont="1" applyBorder="1" applyAlignment="1">
      <alignment horizontal="center" vertical="top"/>
    </xf>
    <xf numFmtId="3" fontId="0" fillId="0" borderId="2" xfId="0" applyNumberFormat="1" applyFont="1" applyBorder="1" applyAlignment="1">
      <alignment horizontal="right" vertical="center"/>
    </xf>
    <xf numFmtId="0" fontId="10" fillId="0" borderId="4" xfId="0" applyFont="1" applyBorder="1" applyAlignment="1">
      <alignment horizontal="left" vertical="center"/>
    </xf>
    <xf numFmtId="0" fontId="10" fillId="0" borderId="4" xfId="0" applyFont="1" applyBorder="1" applyAlignment="1">
      <alignment horizontal="center" vertical="top"/>
    </xf>
    <xf numFmtId="3" fontId="10" fillId="0" borderId="4" xfId="0" applyNumberFormat="1" applyFont="1" applyBorder="1" applyAlignment="1">
      <alignment horizontal="right" vertical="center"/>
    </xf>
    <xf numFmtId="0" fontId="6" fillId="0" borderId="2" xfId="0" applyFont="1" applyBorder="1" applyAlignment="1"/>
    <xf numFmtId="0" fontId="6" fillId="0" borderId="3" xfId="0" applyFont="1" applyBorder="1" applyAlignment="1">
      <alignment vertical="top"/>
    </xf>
    <xf numFmtId="0" fontId="6" fillId="0" borderId="3" xfId="0" applyFont="1" applyBorder="1" applyAlignment="1"/>
    <xf numFmtId="0" fontId="5" fillId="0" borderId="0" xfId="0" applyFont="1"/>
    <xf numFmtId="0" fontId="5" fillId="0" borderId="30" xfId="0" applyFont="1" applyBorder="1" applyAlignment="1">
      <alignment vertical="top"/>
    </xf>
    <xf numFmtId="0" fontId="6" fillId="0" borderId="2" xfId="0" applyFont="1" applyBorder="1" applyAlignment="1">
      <alignment horizontal="left"/>
    </xf>
    <xf numFmtId="0" fontId="5" fillId="0" borderId="5" xfId="0" applyFont="1" applyBorder="1" applyAlignment="1">
      <alignment vertical="top"/>
    </xf>
    <xf numFmtId="0" fontId="35" fillId="0" borderId="1" xfId="0" applyFont="1" applyBorder="1" applyAlignment="1">
      <alignment horizontal="center" vertical="top"/>
    </xf>
    <xf numFmtId="0" fontId="2" fillId="0" borderId="0" xfId="0" applyFont="1"/>
    <xf numFmtId="0" fontId="17" fillId="0" borderId="2" xfId="0" applyFont="1" applyBorder="1" applyAlignment="1">
      <alignment horizontal="left" vertical="top"/>
    </xf>
    <xf numFmtId="0" fontId="17" fillId="0" borderId="2" xfId="0" applyFont="1" applyBorder="1" applyAlignment="1">
      <alignment horizontal="right" vertical="top"/>
    </xf>
    <xf numFmtId="0" fontId="17" fillId="0" borderId="3" xfId="0" applyFont="1" applyBorder="1" applyAlignment="1">
      <alignment horizontal="left" vertical="top"/>
    </xf>
    <xf numFmtId="0" fontId="18" fillId="0" borderId="2" xfId="0" applyFont="1" applyBorder="1" applyAlignment="1">
      <alignment horizontal="left" vertical="top"/>
    </xf>
    <xf numFmtId="0" fontId="0" fillId="0" borderId="2" xfId="0" applyFont="1" applyBorder="1" applyAlignment="1">
      <alignment horizontal="left" vertical="top"/>
    </xf>
    <xf numFmtId="1" fontId="17" fillId="0" borderId="2" xfId="0" applyNumberFormat="1" applyFont="1" applyBorder="1" applyAlignment="1">
      <alignment horizontal="right" vertical="top"/>
    </xf>
    <xf numFmtId="0" fontId="17" fillId="0" borderId="4" xfId="0" applyFont="1" applyBorder="1" applyAlignment="1">
      <alignment horizontal="left" vertical="top"/>
    </xf>
    <xf numFmtId="0" fontId="17" fillId="0" borderId="4" xfId="0" applyFont="1" applyBorder="1" applyAlignment="1">
      <alignment horizontal="right" vertical="top"/>
    </xf>
    <xf numFmtId="0" fontId="17" fillId="0" borderId="5" xfId="0" applyFont="1" applyBorder="1" applyAlignment="1">
      <alignment horizontal="left" vertical="top"/>
    </xf>
    <xf numFmtId="0" fontId="5" fillId="0" borderId="3" xfId="0" applyFont="1" applyBorder="1" applyAlignment="1"/>
    <xf numFmtId="0" fontId="5" fillId="0" borderId="3" xfId="0" applyFont="1" applyBorder="1" applyAlignment="1">
      <alignment vertical="center"/>
    </xf>
    <xf numFmtId="0" fontId="10" fillId="0" borderId="10" xfId="0" applyFont="1" applyBorder="1" applyAlignment="1">
      <alignment vertical="center" wrapText="1"/>
    </xf>
    <xf numFmtId="0" fontId="10" fillId="0" borderId="11" xfId="0" applyFont="1" applyBorder="1" applyAlignment="1">
      <alignment horizontal="left" vertical="center" wrapText="1"/>
    </xf>
    <xf numFmtId="0" fontId="0" fillId="0" borderId="11" xfId="0" applyFont="1" applyBorder="1" applyAlignment="1">
      <alignment horizontal="center" vertical="center" wrapText="1"/>
    </xf>
    <xf numFmtId="3" fontId="0" fillId="0" borderId="11" xfId="0" applyNumberFormat="1" applyFont="1" applyBorder="1" applyAlignment="1">
      <alignment vertical="center" wrapText="1"/>
    </xf>
    <xf numFmtId="0" fontId="10" fillId="0" borderId="12" xfId="0" applyFont="1" applyBorder="1" applyAlignment="1">
      <alignment vertical="center"/>
    </xf>
    <xf numFmtId="0" fontId="10" fillId="0" borderId="13" xfId="0" applyFont="1" applyBorder="1" applyAlignment="1">
      <alignment horizontal="left" vertical="center" wrapText="1"/>
    </xf>
    <xf numFmtId="0" fontId="0" fillId="0" borderId="13" xfId="0" applyFont="1" applyBorder="1" applyAlignment="1">
      <alignment horizontal="center" vertical="center" wrapText="1"/>
    </xf>
    <xf numFmtId="3" fontId="0" fillId="0" borderId="13" xfId="0" applyNumberFormat="1" applyFont="1" applyBorder="1" applyAlignment="1">
      <alignment vertical="center" wrapText="1"/>
    </xf>
    <xf numFmtId="0" fontId="10" fillId="0" borderId="12" xfId="0" applyFont="1" applyBorder="1" applyAlignment="1">
      <alignment vertical="center" wrapText="1"/>
    </xf>
    <xf numFmtId="0" fontId="0" fillId="0" borderId="12" xfId="0" applyFont="1" applyBorder="1" applyAlignment="1">
      <alignment horizontal="center" vertical="top"/>
    </xf>
    <xf numFmtId="0" fontId="0" fillId="0" borderId="13" xfId="0" applyFont="1" applyBorder="1" applyAlignment="1">
      <alignment horizontal="left" vertical="top"/>
    </xf>
    <xf numFmtId="0" fontId="0" fillId="0" borderId="13" xfId="0" applyFont="1" applyBorder="1" applyAlignment="1">
      <alignment horizontal="center" vertical="top" wrapText="1"/>
    </xf>
    <xf numFmtId="3" fontId="0" fillId="0" borderId="13" xfId="0" applyNumberFormat="1" applyFont="1" applyBorder="1" applyAlignment="1">
      <alignment horizontal="right" vertical="top" wrapText="1"/>
    </xf>
    <xf numFmtId="0" fontId="0" fillId="0" borderId="6" xfId="0" applyFont="1" applyBorder="1" applyAlignment="1">
      <alignment horizontal="center" vertical="top"/>
    </xf>
    <xf numFmtId="0" fontId="0" fillId="0" borderId="28" xfId="0" applyFont="1" applyBorder="1" applyAlignment="1">
      <alignment horizontal="left" vertical="top"/>
    </xf>
    <xf numFmtId="0" fontId="0" fillId="0" borderId="28" xfId="0" applyFont="1" applyBorder="1" applyAlignment="1">
      <alignment horizontal="center" vertical="top" wrapText="1"/>
    </xf>
    <xf numFmtId="3" fontId="0" fillId="0" borderId="28" xfId="0" applyNumberFormat="1" applyFont="1" applyBorder="1" applyAlignment="1">
      <alignment horizontal="right" vertical="top" wrapText="1"/>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center" vertical="top" wrapText="1"/>
    </xf>
    <xf numFmtId="3" fontId="0" fillId="0" borderId="29" xfId="0" applyNumberFormat="1" applyFont="1" applyBorder="1" applyAlignment="1">
      <alignment horizontal="right" vertical="top" wrapText="1"/>
    </xf>
    <xf numFmtId="0" fontId="10" fillId="0" borderId="6" xfId="0" applyFont="1" applyBorder="1" applyAlignment="1">
      <alignment vertical="center"/>
    </xf>
    <xf numFmtId="0" fontId="10" fillId="0" borderId="7" xfId="0" applyFont="1" applyBorder="1" applyAlignment="1">
      <alignment horizontal="left" vertical="center" wrapText="1"/>
    </xf>
    <xf numFmtId="0" fontId="0" fillId="0" borderId="29" xfId="0" applyFont="1" applyBorder="1" applyAlignment="1">
      <alignment horizontal="center" vertical="center" wrapText="1"/>
    </xf>
    <xf numFmtId="3" fontId="0" fillId="0" borderId="29" xfId="0" applyNumberFormat="1" applyFont="1" applyBorder="1" applyAlignment="1">
      <alignmen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right" vertical="center" wrapText="1"/>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49" fontId="5" fillId="0" borderId="1" xfId="0" applyNumberFormat="1" applyFont="1" applyBorder="1"/>
    <xf numFmtId="0" fontId="26" fillId="0" borderId="1" xfId="0" applyFont="1" applyBorder="1" applyAlignment="1">
      <alignment horizontal="center" vertical="top"/>
    </xf>
    <xf numFmtId="0" fontId="0" fillId="0" borderId="1" xfId="0" applyFont="1" applyBorder="1" applyAlignment="1">
      <alignment horizontal="center"/>
    </xf>
    <xf numFmtId="0" fontId="0" fillId="0" borderId="1" xfId="0" applyFont="1" applyBorder="1" applyAlignment="1">
      <alignment horizontal="left"/>
    </xf>
    <xf numFmtId="0" fontId="10" fillId="0" borderId="1" xfId="0" applyFont="1" applyBorder="1" applyAlignment="1">
      <alignment horizontal="left"/>
    </xf>
    <xf numFmtId="3" fontId="10" fillId="0" borderId="3" xfId="0" applyNumberFormat="1" applyFont="1" applyBorder="1" applyAlignment="1">
      <alignment horizontal="right"/>
    </xf>
    <xf numFmtId="0" fontId="0" fillId="0" borderId="2" xfId="0" applyFont="1" applyBorder="1" applyAlignment="1">
      <alignment vertical="top"/>
    </xf>
    <xf numFmtId="0" fontId="36" fillId="0" borderId="2" xfId="0" applyFont="1" applyBorder="1" applyAlignment="1">
      <alignment vertical="top"/>
    </xf>
    <xf numFmtId="0" fontId="10" fillId="2" borderId="2" xfId="0" applyFont="1" applyFill="1" applyBorder="1" applyAlignment="1">
      <alignment horizontal="left" vertical="top"/>
    </xf>
    <xf numFmtId="0" fontId="10" fillId="0" borderId="2" xfId="0" applyFont="1" applyBorder="1" applyAlignment="1">
      <alignment vertical="top" wrapText="1"/>
    </xf>
    <xf numFmtId="0" fontId="10" fillId="2" borderId="2" xfId="0" applyFont="1" applyFill="1" applyBorder="1" applyAlignment="1">
      <alignment vertical="top"/>
    </xf>
    <xf numFmtId="0" fontId="0" fillId="0" borderId="3" xfId="0" applyFont="1" applyBorder="1" applyAlignment="1">
      <alignment horizontal="left" vertical="top"/>
    </xf>
    <xf numFmtId="3" fontId="0" fillId="0" borderId="3" xfId="0" applyNumberFormat="1" applyFont="1" applyBorder="1" applyAlignment="1">
      <alignment horizontal="right"/>
    </xf>
    <xf numFmtId="0" fontId="10" fillId="0" borderId="32" xfId="0" applyFont="1" applyBorder="1" applyAlignment="1">
      <alignment horizontal="left" vertical="top"/>
    </xf>
    <xf numFmtId="0" fontId="10" fillId="0" borderId="4" xfId="0" applyFont="1" applyBorder="1" applyAlignment="1">
      <alignment horizontal="left" vertical="top"/>
    </xf>
    <xf numFmtId="0" fontId="10" fillId="0" borderId="4" xfId="0" applyFont="1" applyBorder="1" applyAlignment="1">
      <alignment vertical="top"/>
    </xf>
    <xf numFmtId="3" fontId="10" fillId="0" borderId="5" xfId="0" applyNumberFormat="1" applyFont="1" applyBorder="1" applyAlignment="1">
      <alignment horizontal="right"/>
    </xf>
    <xf numFmtId="3" fontId="10" fillId="0" borderId="3" xfId="0" applyNumberFormat="1" applyFont="1" applyBorder="1" applyAlignment="1">
      <alignment vertical="top"/>
    </xf>
    <xf numFmtId="3" fontId="0" fillId="0" borderId="3" xfId="0" applyNumberFormat="1" applyFont="1" applyBorder="1" applyAlignment="1">
      <alignment vertical="top"/>
    </xf>
    <xf numFmtId="0" fontId="10" fillId="0" borderId="32" xfId="0" applyFont="1" applyBorder="1" applyAlignment="1">
      <alignment vertical="top"/>
    </xf>
    <xf numFmtId="3" fontId="10" fillId="0" borderId="5" xfId="0" applyNumberFormat="1" applyFont="1" applyBorder="1" applyAlignment="1">
      <alignment vertical="top"/>
    </xf>
    <xf numFmtId="0" fontId="5" fillId="0" borderId="0" xfId="0" applyFont="1" applyAlignment="1">
      <alignment horizontal="left" vertical="top" indent="1"/>
    </xf>
    <xf numFmtId="0" fontId="10" fillId="0" borderId="1" xfId="0" applyFont="1" applyBorder="1" applyAlignment="1">
      <alignment horizontal="right"/>
    </xf>
    <xf numFmtId="14" fontId="0" fillId="0" borderId="1" xfId="0" applyNumberFormat="1" applyFont="1" applyBorder="1" applyAlignment="1">
      <alignment horizontal="left" vertical="top"/>
    </xf>
    <xf numFmtId="0" fontId="0" fillId="0" borderId="1" xfId="0" applyFont="1" applyBorder="1" applyAlignment="1">
      <alignment horizontal="right" vertical="top"/>
    </xf>
    <xf numFmtId="0" fontId="0" fillId="0" borderId="1" xfId="0" applyFont="1" applyBorder="1" applyAlignment="1">
      <alignment horizontal="right"/>
    </xf>
    <xf numFmtId="14" fontId="10" fillId="0" borderId="1" xfId="0" applyNumberFormat="1" applyFont="1" applyBorder="1" applyAlignment="1">
      <alignment horizontal="left" vertical="top" wrapText="1"/>
    </xf>
    <xf numFmtId="0" fontId="10" fillId="0" borderId="1" xfId="0" applyFont="1" applyFill="1" applyBorder="1" applyAlignment="1">
      <alignment horizontal="left" vertical="top"/>
    </xf>
    <xf numFmtId="14" fontId="0" fillId="0" borderId="1" xfId="0" applyNumberFormat="1" applyFont="1" applyBorder="1" applyAlignment="1">
      <alignment horizontal="left"/>
    </xf>
    <xf numFmtId="0" fontId="10" fillId="0" borderId="1" xfId="0" applyFont="1" applyFill="1" applyBorder="1" applyAlignment="1">
      <alignment horizontal="right" vertical="top"/>
    </xf>
    <xf numFmtId="14" fontId="10" fillId="0" borderId="3" xfId="0" applyNumberFormat="1" applyFont="1" applyBorder="1" applyAlignment="1">
      <alignment horizontal="left" vertical="top"/>
    </xf>
    <xf numFmtId="0" fontId="0" fillId="0" borderId="3" xfId="0" applyBorder="1" applyAlignment="1">
      <alignment horizontal="left" vertical="top"/>
    </xf>
    <xf numFmtId="0" fontId="10" fillId="2" borderId="3" xfId="0" applyFont="1" applyFill="1" applyBorder="1" applyAlignment="1">
      <alignment horizontal="left" vertical="top"/>
    </xf>
    <xf numFmtId="0" fontId="10" fillId="2" borderId="2" xfId="0" applyFont="1" applyFill="1" applyBorder="1" applyAlignment="1">
      <alignment horizontal="center" vertical="top"/>
    </xf>
    <xf numFmtId="14" fontId="0" fillId="0" borderId="3" xfId="0" applyNumberFormat="1" applyFont="1" applyBorder="1" applyAlignment="1">
      <alignment horizontal="left" vertical="top"/>
    </xf>
    <xf numFmtId="0" fontId="0" fillId="0" borderId="32" xfId="0" applyFont="1" applyBorder="1" applyAlignment="1">
      <alignment horizontal="center" vertical="top"/>
    </xf>
    <xf numFmtId="0" fontId="0" fillId="0" borderId="4" xfId="0" applyFont="1" applyBorder="1" applyAlignment="1">
      <alignment horizontal="left" vertical="top"/>
    </xf>
    <xf numFmtId="14" fontId="0" fillId="0" borderId="5" xfId="0" applyNumberFormat="1" applyFont="1" applyBorder="1" applyAlignment="1">
      <alignment horizontal="left" vertical="top"/>
    </xf>
    <xf numFmtId="3" fontId="0" fillId="0" borderId="1" xfId="0" applyNumberFormat="1" applyFont="1" applyBorder="1" applyAlignment="1">
      <alignment horizontal="right" vertical="top"/>
    </xf>
    <xf numFmtId="3" fontId="26" fillId="0" borderId="1" xfId="0" applyNumberFormat="1" applyFont="1" applyBorder="1" applyAlignment="1">
      <alignment horizontal="right" vertical="top"/>
    </xf>
    <xf numFmtId="3" fontId="0" fillId="0" borderId="0" xfId="0" applyNumberFormat="1" applyFont="1" applyBorder="1" applyAlignment="1">
      <alignment horizontal="right" vertical="top"/>
    </xf>
    <xf numFmtId="3" fontId="26" fillId="0" borderId="0" xfId="0" applyNumberFormat="1" applyFont="1" applyBorder="1" applyAlignment="1">
      <alignment horizontal="right" vertical="top"/>
    </xf>
    <xf numFmtId="3" fontId="0" fillId="0" borderId="0" xfId="0" applyNumberFormat="1" applyBorder="1"/>
    <xf numFmtId="0" fontId="10" fillId="0" borderId="3" xfId="0" applyFont="1" applyBorder="1" applyAlignment="1">
      <alignment horizontal="right" vertical="top"/>
    </xf>
    <xf numFmtId="0" fontId="0" fillId="2" borderId="2" xfId="0" applyFont="1" applyFill="1" applyBorder="1" applyAlignment="1">
      <alignment vertical="top"/>
    </xf>
    <xf numFmtId="0" fontId="0" fillId="2" borderId="2" xfId="0" applyFill="1" applyBorder="1" applyAlignment="1">
      <alignment vertical="top"/>
    </xf>
    <xf numFmtId="0" fontId="0" fillId="0" borderId="3" xfId="0" applyFont="1" applyBorder="1" applyAlignment="1">
      <alignment horizontal="right" vertical="top"/>
    </xf>
    <xf numFmtId="14" fontId="10" fillId="0" borderId="2" xfId="0" applyNumberFormat="1" applyFont="1" applyBorder="1" applyAlignment="1">
      <alignment horizontal="left" vertical="top"/>
    </xf>
    <xf numFmtId="0" fontId="0" fillId="0" borderId="2" xfId="0" applyBorder="1" applyAlignment="1">
      <alignment horizontal="left" vertical="top"/>
    </xf>
    <xf numFmtId="0" fontId="0" fillId="0" borderId="5" xfId="0" applyFont="1" applyBorder="1" applyAlignment="1">
      <alignment horizontal="right" vertical="top"/>
    </xf>
    <xf numFmtId="0" fontId="10" fillId="0" borderId="6" xfId="0" applyFont="1" applyBorder="1" applyAlignment="1">
      <alignment vertical="top" wrapText="1"/>
    </xf>
    <xf numFmtId="0" fontId="10" fillId="0" borderId="28" xfId="0" applyFont="1" applyBorder="1" applyAlignment="1">
      <alignment vertical="top" wrapText="1"/>
    </xf>
    <xf numFmtId="0" fontId="0" fillId="0" borderId="28" xfId="0" applyFont="1" applyBorder="1" applyAlignment="1">
      <alignment vertical="top" wrapText="1"/>
    </xf>
    <xf numFmtId="0" fontId="10" fillId="0" borderId="7" xfId="0" applyFont="1" applyBorder="1" applyAlignment="1">
      <alignment vertical="top" wrapText="1"/>
    </xf>
    <xf numFmtId="0" fontId="10" fillId="0" borderId="29" xfId="0" applyFont="1" applyBorder="1" applyAlignment="1">
      <alignment vertical="top" wrapText="1"/>
    </xf>
    <xf numFmtId="0" fontId="0" fillId="0" borderId="29" xfId="0" applyFont="1" applyBorder="1" applyAlignment="1">
      <alignment vertical="top" wrapText="1"/>
    </xf>
    <xf numFmtId="0" fontId="37" fillId="0" borderId="1" xfId="0" applyFont="1" applyBorder="1"/>
    <xf numFmtId="0" fontId="37" fillId="0" borderId="33" xfId="0" applyFont="1" applyBorder="1" applyAlignment="1">
      <alignment vertical="top"/>
    </xf>
    <xf numFmtId="0" fontId="37" fillId="0" borderId="2" xfId="0" applyFont="1" applyBorder="1" applyAlignment="1">
      <alignment vertical="top"/>
    </xf>
    <xf numFmtId="0" fontId="37" fillId="0" borderId="2" xfId="0" applyFont="1" applyBorder="1" applyAlignment="1">
      <alignment horizontal="right" vertical="top"/>
    </xf>
    <xf numFmtId="0" fontId="37" fillId="0" borderId="3" xfId="0" applyFont="1" applyBorder="1" applyAlignment="1">
      <alignment horizontal="right" vertical="top"/>
    </xf>
    <xf numFmtId="0" fontId="37" fillId="0" borderId="33" xfId="0" applyFont="1" applyBorder="1" applyAlignment="1">
      <alignment horizontal="left" vertical="top"/>
    </xf>
    <xf numFmtId="0" fontId="37" fillId="0" borderId="2" xfId="0" applyFont="1" applyBorder="1" applyAlignment="1">
      <alignment horizontal="left" vertical="top"/>
    </xf>
    <xf numFmtId="0" fontId="37" fillId="0" borderId="1" xfId="0" applyFont="1" applyFill="1" applyBorder="1"/>
    <xf numFmtId="0" fontId="37" fillId="0" borderId="32" xfId="0" applyFont="1" applyBorder="1" applyAlignment="1">
      <alignment horizontal="left" vertical="top"/>
    </xf>
    <xf numFmtId="0" fontId="37" fillId="0" borderId="4" xfId="0" applyFont="1" applyBorder="1" applyAlignment="1">
      <alignment horizontal="left" vertical="top"/>
    </xf>
    <xf numFmtId="0" fontId="37" fillId="0" borderId="4" xfId="0" applyFont="1" applyBorder="1" applyAlignment="1">
      <alignment horizontal="right" vertical="top"/>
    </xf>
    <xf numFmtId="0" fontId="37" fillId="0" borderId="5" xfId="0" applyFont="1" applyBorder="1" applyAlignment="1">
      <alignment horizontal="right" vertical="top"/>
    </xf>
    <xf numFmtId="0" fontId="38" fillId="0" borderId="6" xfId="0" applyFont="1" applyBorder="1" applyAlignment="1">
      <alignment horizontal="center" vertical="top" wrapText="1"/>
    </xf>
    <xf numFmtId="1" fontId="38" fillId="0" borderId="28" xfId="0" applyNumberFormat="1" applyFont="1" applyBorder="1" applyAlignment="1">
      <alignment horizontal="center" vertical="top" wrapText="1"/>
    </xf>
    <xf numFmtId="0" fontId="4" fillId="0" borderId="28" xfId="0" applyFont="1" applyBorder="1" applyAlignment="1">
      <alignment horizontal="center" vertical="top" wrapText="1"/>
    </xf>
    <xf numFmtId="0" fontId="3" fillId="0" borderId="0" xfId="0" applyFont="1" applyAlignment="1">
      <alignment wrapText="1"/>
    </xf>
    <xf numFmtId="0" fontId="18" fillId="0" borderId="6" xfId="0" applyFont="1" applyBorder="1" applyAlignment="1">
      <alignment vertical="top" wrapText="1"/>
    </xf>
    <xf numFmtId="3" fontId="17" fillId="0" borderId="28" xfId="0" applyNumberFormat="1" applyFont="1" applyBorder="1" applyAlignment="1">
      <alignment vertical="top" wrapText="1"/>
    </xf>
    <xf numFmtId="3" fontId="18" fillId="0" borderId="28" xfId="0" applyNumberFormat="1" applyFont="1" applyBorder="1" applyAlignment="1">
      <alignment vertical="top" wrapText="1"/>
    </xf>
    <xf numFmtId="3" fontId="0" fillId="0" borderId="10" xfId="0" applyNumberFormat="1" applyFont="1" applyBorder="1" applyAlignment="1">
      <alignment vertical="top" wrapText="1"/>
    </xf>
    <xf numFmtId="0" fontId="18" fillId="0" borderId="7" xfId="0" applyFont="1" applyBorder="1" applyAlignment="1">
      <alignment vertical="top" wrapText="1"/>
    </xf>
    <xf numFmtId="3" fontId="17" fillId="0" borderId="29" xfId="0" applyNumberFormat="1" applyFont="1" applyBorder="1" applyAlignment="1">
      <alignment vertical="top" wrapText="1"/>
    </xf>
    <xf numFmtId="3" fontId="18" fillId="0" borderId="29" xfId="0" applyNumberFormat="1" applyFont="1" applyBorder="1" applyAlignment="1">
      <alignment vertical="top" wrapText="1"/>
    </xf>
    <xf numFmtId="3" fontId="0" fillId="0" borderId="12" xfId="0" applyNumberFormat="1" applyFont="1" applyBorder="1" applyAlignment="1">
      <alignment vertical="top" wrapText="1"/>
    </xf>
    <xf numFmtId="0" fontId="17" fillId="0" borderId="29" xfId="0" applyFont="1" applyBorder="1" applyAlignment="1">
      <alignment vertical="top" wrapText="1"/>
    </xf>
    <xf numFmtId="0" fontId="18" fillId="0" borderId="29" xfId="0" applyFont="1" applyBorder="1" applyAlignment="1">
      <alignment vertical="top" wrapText="1"/>
    </xf>
    <xf numFmtId="0" fontId="0" fillId="0" borderId="0" xfId="0" applyAlignment="1">
      <alignment horizontal="center" wrapText="1"/>
    </xf>
    <xf numFmtId="0" fontId="0" fillId="0" borderId="0" xfId="0" applyAlignment="1">
      <alignment horizontal="left" wrapText="1"/>
    </xf>
    <xf numFmtId="0" fontId="3" fillId="0" borderId="0" xfId="0" applyFont="1" applyAlignment="1">
      <alignment horizontal="center" vertical="center" wrapText="1"/>
    </xf>
    <xf numFmtId="0" fontId="39" fillId="0" borderId="6" xfId="0" applyFont="1" applyBorder="1" applyAlignment="1">
      <alignment horizontal="center" vertical="top" wrapText="1"/>
    </xf>
    <xf numFmtId="0" fontId="39" fillId="0" borderId="28"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right" vertical="top"/>
    </xf>
    <xf numFmtId="0" fontId="6" fillId="0" borderId="33" xfId="0" applyFont="1" applyBorder="1" applyAlignment="1">
      <alignment vertical="top"/>
    </xf>
    <xf numFmtId="0" fontId="6" fillId="0" borderId="32" xfId="0" applyFont="1" applyBorder="1" applyAlignment="1">
      <alignment vertical="top"/>
    </xf>
    <xf numFmtId="0" fontId="40" fillId="0" borderId="1" xfId="0" applyFont="1" applyBorder="1" applyAlignment="1">
      <alignment horizontal="right" vertical="center"/>
    </xf>
    <xf numFmtId="14" fontId="6" fillId="0" borderId="1" xfId="0" applyNumberFormat="1" applyFont="1" applyBorder="1" applyAlignment="1">
      <alignment horizontal="left" vertical="top"/>
    </xf>
    <xf numFmtId="0" fontId="22" fillId="0" borderId="1" xfId="3" applyBorder="1" applyAlignment="1" applyProtection="1">
      <alignment horizontal="left" vertical="top"/>
    </xf>
    <xf numFmtId="14" fontId="5" fillId="0" borderId="1" xfId="0" applyNumberFormat="1" applyFont="1" applyBorder="1" applyAlignment="1">
      <alignment horizontal="left" vertical="top"/>
    </xf>
    <xf numFmtId="0" fontId="0" fillId="0" borderId="0" xfId="0" applyAlignment="1">
      <alignment vertical="top" wrapText="1"/>
    </xf>
    <xf numFmtId="0" fontId="6" fillId="0" borderId="32" xfId="0" applyFont="1" applyBorder="1" applyAlignment="1">
      <alignment horizontal="left" vertical="top"/>
    </xf>
    <xf numFmtId="0" fontId="16" fillId="0" borderId="1" xfId="0" applyFont="1" applyFill="1" applyBorder="1" applyAlignment="1">
      <alignment horizontal="left" wrapText="1"/>
    </xf>
    <xf numFmtId="0" fontId="16" fillId="0" borderId="1" xfId="0" applyFont="1" applyFill="1" applyBorder="1" applyAlignment="1">
      <alignment wrapText="1"/>
    </xf>
    <xf numFmtId="0" fontId="16" fillId="0" borderId="1" xfId="0" applyFont="1" applyFill="1" applyBorder="1" applyAlignment="1">
      <alignment horizontal="left"/>
    </xf>
    <xf numFmtId="0" fontId="16" fillId="0" borderId="1" xfId="0" applyFont="1" applyFill="1" applyBorder="1" applyAlignment="1">
      <alignment horizontal="left" vertical="center"/>
    </xf>
    <xf numFmtId="0" fontId="16" fillId="0" borderId="1" xfId="0" applyFont="1" applyFill="1" applyBorder="1" applyAlignment="1"/>
    <xf numFmtId="0" fontId="16" fillId="0" borderId="1" xfId="0" applyFont="1" applyFill="1" applyBorder="1" applyAlignment="1">
      <alignment horizontal="center"/>
    </xf>
    <xf numFmtId="0" fontId="16" fillId="0" borderId="1" xfId="0" applyFont="1" applyFill="1" applyBorder="1" applyAlignment="1">
      <alignment horizontal="right"/>
    </xf>
    <xf numFmtId="0" fontId="16" fillId="0" borderId="1" xfId="0" applyFont="1" applyBorder="1" applyAlignment="1"/>
    <xf numFmtId="0" fontId="16" fillId="0" borderId="1" xfId="0" applyFont="1" applyFill="1" applyBorder="1" applyAlignment="1">
      <alignment horizontal="center" vertical="top"/>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38" fillId="0" borderId="1" xfId="0" applyFont="1" applyFill="1" applyBorder="1" applyAlignment="1">
      <alignment horizontal="center" wrapText="1"/>
    </xf>
    <xf numFmtId="0" fontId="16" fillId="0" borderId="0" xfId="0" applyFont="1" applyFill="1" applyAlignment="1"/>
    <xf numFmtId="0" fontId="16" fillId="0" borderId="22" xfId="0" applyFont="1" applyFill="1" applyBorder="1" applyAlignment="1">
      <alignment horizontal="center" vertical="top"/>
    </xf>
    <xf numFmtId="0" fontId="16" fillId="0" borderId="15" xfId="0" applyFont="1" applyFill="1" applyBorder="1" applyAlignment="1">
      <alignment horizontal="center" vertical="top"/>
    </xf>
    <xf numFmtId="0" fontId="16" fillId="0" borderId="0" xfId="0" applyFont="1" applyBorder="1" applyAlignment="1"/>
    <xf numFmtId="0" fontId="16" fillId="0" borderId="0" xfId="0" applyFont="1" applyFill="1" applyBorder="1" applyAlignment="1">
      <alignment horizontal="center" vertical="center"/>
    </xf>
    <xf numFmtId="0" fontId="16" fillId="0" borderId="0" xfId="0" applyFont="1" applyFill="1" applyBorder="1" applyAlignment="1"/>
    <xf numFmtId="0" fontId="16" fillId="0" borderId="0" xfId="0" applyFont="1" applyFill="1" applyBorder="1" applyAlignment="1">
      <alignment vertical="center"/>
    </xf>
    <xf numFmtId="0" fontId="38" fillId="0" borderId="1" xfId="0" applyFont="1" applyFill="1" applyBorder="1" applyAlignment="1">
      <alignment horizontal="left" vertical="top" wrapText="1"/>
    </xf>
    <xf numFmtId="0" fontId="16" fillId="0" borderId="0" xfId="0" applyFont="1" applyAlignment="1"/>
    <xf numFmtId="0" fontId="16" fillId="0" borderId="9" xfId="0" applyFont="1" applyFill="1" applyBorder="1" applyAlignment="1">
      <alignment horizontal="center" vertical="top"/>
    </xf>
    <xf numFmtId="0" fontId="16" fillId="0" borderId="25" xfId="0" applyFont="1" applyFill="1" applyBorder="1" applyAlignment="1">
      <alignment vertical="top"/>
    </xf>
    <xf numFmtId="0" fontId="16" fillId="0" borderId="25" xfId="0" applyFont="1" applyFill="1" applyBorder="1" applyAlignment="1">
      <alignment horizontal="center"/>
    </xf>
    <xf numFmtId="0" fontId="38" fillId="0" borderId="1" xfId="0" applyFont="1" applyFill="1" applyBorder="1" applyAlignment="1">
      <alignment horizontal="center" vertical="top"/>
    </xf>
    <xf numFmtId="0" fontId="5" fillId="0" borderId="1" xfId="0" applyFont="1" applyFill="1" applyBorder="1" applyAlignment="1">
      <alignment vertical="top"/>
    </xf>
    <xf numFmtId="0" fontId="5" fillId="0" borderId="1" xfId="0" applyFont="1" applyFill="1" applyBorder="1" applyAlignment="1">
      <alignment horizontal="center"/>
    </xf>
    <xf numFmtId="0" fontId="38" fillId="0" borderId="22" xfId="0" applyFont="1" applyFill="1" applyBorder="1" applyAlignment="1">
      <alignment horizontal="left" vertical="top" wrapText="1"/>
    </xf>
    <xf numFmtId="0" fontId="5" fillId="0" borderId="1" xfId="0" applyFont="1" applyFill="1" applyBorder="1" applyAlignment="1">
      <alignment vertical="center"/>
    </xf>
    <xf numFmtId="0" fontId="41" fillId="0" borderId="1" xfId="4" applyBorder="1"/>
    <xf numFmtId="1" fontId="19" fillId="0" borderId="1" xfId="4" applyNumberFormat="1" applyFont="1" applyBorder="1" applyAlignment="1">
      <alignment vertical="top"/>
    </xf>
    <xf numFmtId="0" fontId="41" fillId="0" borderId="1" xfId="4" applyNumberFormat="1" applyBorder="1"/>
    <xf numFmtId="0" fontId="41" fillId="3" borderId="1" xfId="4" applyFill="1" applyBorder="1"/>
    <xf numFmtId="1" fontId="19" fillId="3" borderId="1" xfId="4" applyNumberFormat="1" applyFont="1" applyFill="1" applyBorder="1" applyAlignment="1">
      <alignment vertical="top"/>
    </xf>
    <xf numFmtId="0" fontId="41" fillId="3" borderId="1" xfId="4" applyNumberFormat="1" applyFill="1" applyBorder="1"/>
    <xf numFmtId="0" fontId="46" fillId="3" borderId="0" xfId="4" applyFont="1" applyFill="1" applyProtection="1"/>
    <xf numFmtId="0" fontId="37" fillId="3" borderId="1" xfId="4" applyFont="1" applyFill="1" applyBorder="1"/>
    <xf numFmtId="0" fontId="42" fillId="3" borderId="0" xfId="4" applyFont="1" applyFill="1" applyProtection="1"/>
    <xf numFmtId="0" fontId="22" fillId="3" borderId="1" xfId="3" applyFill="1" applyBorder="1" applyAlignment="1" applyProtection="1"/>
    <xf numFmtId="0" fontId="41" fillId="3" borderId="1" xfId="4" applyFont="1" applyFill="1" applyBorder="1"/>
    <xf numFmtId="1" fontId="19" fillId="3" borderId="1" xfId="4" applyNumberFormat="1" applyFont="1" applyFill="1" applyBorder="1" applyAlignment="1">
      <alignment horizontal="right" vertical="top"/>
    </xf>
    <xf numFmtId="0" fontId="47" fillId="3" borderId="0" xfId="4" applyFont="1" applyFill="1" applyProtection="1"/>
    <xf numFmtId="0" fontId="43" fillId="3" borderId="1" xfId="4" applyFont="1" applyFill="1" applyBorder="1"/>
    <xf numFmtId="0" fontId="22" fillId="3" borderId="0" xfId="3" applyFill="1" applyAlignment="1" applyProtection="1">
      <alignment horizontal="left" wrapText="1"/>
    </xf>
    <xf numFmtId="0" fontId="48" fillId="3" borderId="0" xfId="4" applyFont="1" applyFill="1" applyAlignment="1" applyProtection="1">
      <alignment horizontal="left" vertical="center" wrapText="1"/>
    </xf>
    <xf numFmtId="0" fontId="22" fillId="3" borderId="0" xfId="3" applyFill="1" applyAlignment="1" applyProtection="1"/>
    <xf numFmtId="0" fontId="48" fillId="3" borderId="0" xfId="4" applyFont="1" applyFill="1" applyProtection="1"/>
    <xf numFmtId="1" fontId="41" fillId="3" borderId="1" xfId="4" applyNumberFormat="1" applyFill="1" applyBorder="1"/>
    <xf numFmtId="0" fontId="19" fillId="3" borderId="0" xfId="4" applyFont="1" applyFill="1" applyProtection="1"/>
    <xf numFmtId="0" fontId="42" fillId="3" borderId="1" xfId="4" applyFont="1" applyFill="1" applyBorder="1" applyProtection="1"/>
    <xf numFmtId="0" fontId="43" fillId="3" borderId="1" xfId="4" applyNumberFormat="1" applyFont="1" applyFill="1" applyBorder="1"/>
    <xf numFmtId="0" fontId="44" fillId="3" borderId="1" xfId="4" applyFont="1" applyFill="1" applyBorder="1"/>
    <xf numFmtId="1" fontId="42" fillId="3" borderId="1" xfId="4" applyNumberFormat="1" applyFont="1" applyFill="1" applyBorder="1" applyAlignment="1">
      <alignment vertical="top"/>
    </xf>
    <xf numFmtId="0" fontId="44" fillId="3" borderId="1" xfId="4" applyNumberFormat="1" applyFont="1" applyFill="1" applyBorder="1"/>
    <xf numFmtId="0" fontId="45" fillId="3" borderId="0" xfId="3" applyFont="1" applyFill="1" applyAlignment="1" applyProtection="1">
      <alignment horizontal="left" vertical="center" wrapText="1"/>
    </xf>
    <xf numFmtId="0" fontId="22" fillId="3" borderId="0" xfId="3" applyFill="1" applyAlignment="1" applyProtection="1">
      <alignment horizontal="left"/>
    </xf>
    <xf numFmtId="0" fontId="22" fillId="3" borderId="0" xfId="3" applyFill="1" applyAlignment="1" applyProtection="1">
      <alignment horizontal="left" vertical="center" wrapText="1"/>
    </xf>
    <xf numFmtId="0" fontId="41" fillId="3" borderId="0" xfId="4" applyFill="1"/>
    <xf numFmtId="0" fontId="3" fillId="0" borderId="8" xfId="0" applyFont="1" applyBorder="1" applyAlignment="1">
      <alignment horizont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16" fillId="0" borderId="9" xfId="0" applyFont="1" applyFill="1" applyBorder="1" applyAlignment="1">
      <alignment horizontal="center" vertical="top"/>
    </xf>
    <xf numFmtId="0" fontId="0" fillId="0" borderId="16" xfId="0" applyBorder="1" applyAlignment="1">
      <alignment horizontal="center" vertical="top"/>
    </xf>
    <xf numFmtId="0" fontId="0" fillId="0" borderId="31" xfId="0" applyBorder="1" applyAlignment="1">
      <alignment horizontal="center" vertical="top"/>
    </xf>
    <xf numFmtId="0" fontId="0" fillId="0" borderId="16" xfId="0" applyBorder="1" applyAlignment="1">
      <alignment vertical="top"/>
    </xf>
    <xf numFmtId="0" fontId="0" fillId="0" borderId="31" xfId="0" applyBorder="1" applyAlignment="1">
      <alignment vertical="top"/>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5" fillId="0" borderId="20" xfId="0" applyFont="1" applyBorder="1" applyAlignment="1">
      <alignment horizontal="center" vertical="center" wrapText="1"/>
    </xf>
    <xf numFmtId="0" fontId="5" fillId="0" borderId="9" xfId="0" applyFont="1" applyBorder="1" applyAlignment="1">
      <alignment horizontal="center" vertical="center"/>
    </xf>
    <xf numFmtId="0" fontId="0" fillId="0" borderId="31" xfId="0" applyBorder="1" applyAlignment="1">
      <alignment horizontal="center" vertical="center"/>
    </xf>
  </cellXfs>
  <cellStyles count="5">
    <cellStyle name="Hyperlink" xfId="1" builtinId="8"/>
    <cellStyle name="Hyperlink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6.xml.rels><?xml version="1.0" encoding="UTF-8" standalone="yes"?>
<Relationships xmlns="http://schemas.openxmlformats.org/package/2006/relationships"><Relationship Id="rId13" Type="http://schemas.openxmlformats.org/officeDocument/2006/relationships/hyperlink" Target="mailto:khansana11022000@outlook.com" TargetMode="External"/><Relationship Id="rId18" Type="http://schemas.openxmlformats.org/officeDocument/2006/relationships/hyperlink" Target="mailto:khatoonaflaha03071996@yahoo.com" TargetMode="External"/><Relationship Id="rId26" Type="http://schemas.openxmlformats.org/officeDocument/2006/relationships/hyperlink" Target="mailto:gaikwadshradha15011999@yahoo.com" TargetMode="External"/><Relationship Id="rId39" Type="http://schemas.openxmlformats.org/officeDocument/2006/relationships/hyperlink" Target="mailto:sonawaneajay19121996@yahoo.com" TargetMode="External"/><Relationship Id="rId21" Type="http://schemas.openxmlformats.org/officeDocument/2006/relationships/hyperlink" Target="mailto:sayyedsaniya10031999@gmail.com" TargetMode="External"/><Relationship Id="rId34" Type="http://schemas.openxmlformats.org/officeDocument/2006/relationships/hyperlink" Target="mailto:kazimiwaqar20051999@yahoo.com" TargetMode="External"/><Relationship Id="rId42" Type="http://schemas.openxmlformats.org/officeDocument/2006/relationships/hyperlink" Target="mailto:shaikhismile24121997@yahoo.com" TargetMode="External"/><Relationship Id="rId47" Type="http://schemas.openxmlformats.org/officeDocument/2006/relationships/hyperlink" Target="mailto:manohar15121994@yahoo.com" TargetMode="External"/><Relationship Id="rId50" Type="http://schemas.openxmlformats.org/officeDocument/2006/relationships/hyperlink" Target="mailto:nazim29051995@yahoo.com" TargetMode="External"/><Relationship Id="rId55" Type="http://schemas.openxmlformats.org/officeDocument/2006/relationships/hyperlink" Target="mailto:sana11061999@outlook.com" TargetMode="External"/><Relationship Id="rId63" Type="http://schemas.openxmlformats.org/officeDocument/2006/relationships/hyperlink" Target="mailto:shaikhfatima23121999@yahoo.com" TargetMode="External"/><Relationship Id="rId68" Type="http://schemas.openxmlformats.org/officeDocument/2006/relationships/hyperlink" Target="mailto:bhisepriyanka10072000@yahoo.com" TargetMode="External"/><Relationship Id="rId76" Type="http://schemas.openxmlformats.org/officeDocument/2006/relationships/hyperlink" Target="mailto:chintalmadhumeeta26061999@hotmail.com" TargetMode="External"/><Relationship Id="rId84" Type="http://schemas.openxmlformats.org/officeDocument/2006/relationships/comments" Target="../comments20.xml"/><Relationship Id="rId7" Type="http://schemas.openxmlformats.org/officeDocument/2006/relationships/hyperlink" Target="mailto:ashwinikotnis@yahoo.in" TargetMode="External"/><Relationship Id="rId71" Type="http://schemas.openxmlformats.org/officeDocument/2006/relationships/hyperlink" Target="mailto:nikitajadhav19091999@yahoo.com" TargetMode="External"/><Relationship Id="rId2" Type="http://schemas.openxmlformats.org/officeDocument/2006/relationships/hyperlink" Target="mailto:pardeshisachin12041999@yahoo.com" TargetMode="External"/><Relationship Id="rId16" Type="http://schemas.openxmlformats.org/officeDocument/2006/relationships/hyperlink" Target="mailto:mankarsaniya20091999@gmail.com" TargetMode="External"/><Relationship Id="rId29" Type="http://schemas.openxmlformats.org/officeDocument/2006/relationships/hyperlink" Target="mailto:kakaralfiya10101999@yahoo.com" TargetMode="External"/><Relationship Id="rId11" Type="http://schemas.openxmlformats.org/officeDocument/2006/relationships/hyperlink" Target="mailto:shaikh22101998@gmail.com" TargetMode="External"/><Relationship Id="rId24" Type="http://schemas.openxmlformats.org/officeDocument/2006/relationships/hyperlink" Target="mailto:kagadapoonam17042000@yahoo.cm" TargetMode="External"/><Relationship Id="rId32" Type="http://schemas.openxmlformats.org/officeDocument/2006/relationships/hyperlink" Target="mailto:shaikhmahir25111999@yahoo.com" TargetMode="External"/><Relationship Id="rId37" Type="http://schemas.openxmlformats.org/officeDocument/2006/relationships/hyperlink" Target="mailto:shaikhrizwan07101998@gmail.com" TargetMode="External"/><Relationship Id="rId40" Type="http://schemas.openxmlformats.org/officeDocument/2006/relationships/hyperlink" Target="mailto:pillayabhishek14111998@yahoo.com" TargetMode="External"/><Relationship Id="rId45" Type="http://schemas.openxmlformats.org/officeDocument/2006/relationships/hyperlink" Target="mailto:shwetab178@gmail.com" TargetMode="External"/><Relationship Id="rId53" Type="http://schemas.openxmlformats.org/officeDocument/2006/relationships/hyperlink" Target="mailto:shaikhsumiyya19011995@gmail.com" TargetMode="External"/><Relationship Id="rId58" Type="http://schemas.openxmlformats.org/officeDocument/2006/relationships/hyperlink" Target="mailto:parween17071999@outlook.com" TargetMode="External"/><Relationship Id="rId66" Type="http://schemas.openxmlformats.org/officeDocument/2006/relationships/hyperlink" Target="mailto:shaikhasma13101998@hotmail.com" TargetMode="External"/><Relationship Id="rId74" Type="http://schemas.openxmlformats.org/officeDocument/2006/relationships/hyperlink" Target="mailto:sangtamthrongtila13111994@yahoo.com" TargetMode="External"/><Relationship Id="rId79" Type="http://schemas.openxmlformats.org/officeDocument/2006/relationships/hyperlink" Target="mailto:shaikhmuskan04121998@hotmail.com" TargetMode="External"/><Relationship Id="rId5" Type="http://schemas.openxmlformats.org/officeDocument/2006/relationships/hyperlink" Target="mailto:kamblesuchita12121999@rediffmail.com" TargetMode="External"/><Relationship Id="rId61" Type="http://schemas.openxmlformats.org/officeDocument/2006/relationships/hyperlink" Target="mailto:sweetyrakesh08101998@yhaoo.com" TargetMode="External"/><Relationship Id="rId82" Type="http://schemas.openxmlformats.org/officeDocument/2006/relationships/printerSettings" Target="../printerSettings/printerSettings10.bin"/><Relationship Id="rId10" Type="http://schemas.openxmlformats.org/officeDocument/2006/relationships/hyperlink" Target="mailto:mulla16121997@gmail.com" TargetMode="External"/><Relationship Id="rId19" Type="http://schemas.openxmlformats.org/officeDocument/2006/relationships/hyperlink" Target="mailto:sharonrebekah27011998@hotmail.com" TargetMode="External"/><Relationship Id="rId31" Type="http://schemas.openxmlformats.org/officeDocument/2006/relationships/hyperlink" Target="mailto:shaikhsahil14062000@gmail.com" TargetMode="External"/><Relationship Id="rId44" Type="http://schemas.openxmlformats.org/officeDocument/2006/relationships/hyperlink" Target="mailto:noor27051997@gmail.com" TargetMode="External"/><Relationship Id="rId52" Type="http://schemas.openxmlformats.org/officeDocument/2006/relationships/hyperlink" Target="mailto:faryal11011998@gmail.com" TargetMode="External"/><Relationship Id="rId60" Type="http://schemas.openxmlformats.org/officeDocument/2006/relationships/hyperlink" Target="mailto:bhavana25071999@outlook.com" TargetMode="External"/><Relationship Id="rId65" Type="http://schemas.openxmlformats.org/officeDocument/2006/relationships/hyperlink" Target="mailto:shaikhkausar21061999@yahoo.com" TargetMode="External"/><Relationship Id="rId73" Type="http://schemas.openxmlformats.org/officeDocument/2006/relationships/hyperlink" Target="mailto:ambadipudijerusha31031996@yahoo.com" TargetMode="External"/><Relationship Id="rId78" Type="http://schemas.openxmlformats.org/officeDocument/2006/relationships/hyperlink" Target="mailto:khantasmiya25082000@hotmail.com" TargetMode="External"/><Relationship Id="rId81" Type="http://schemas.openxmlformats.org/officeDocument/2006/relationships/hyperlink" Target="mailto:qureshizoya11022000@yahoo.com" TargetMode="External"/><Relationship Id="rId4" Type="http://schemas.openxmlformats.org/officeDocument/2006/relationships/hyperlink" Target="mailto:khanafsha20081996@rediffmail.com" TargetMode="External"/><Relationship Id="rId9" Type="http://schemas.openxmlformats.org/officeDocument/2006/relationships/hyperlink" Target="mailto:sayyed17091999@gmail.com" TargetMode="External"/><Relationship Id="rId14" Type="http://schemas.openxmlformats.org/officeDocument/2006/relationships/hyperlink" Target="mailto:pinjaremubashira12122000@hotmail.com" TargetMode="External"/><Relationship Id="rId22" Type="http://schemas.openxmlformats.org/officeDocument/2006/relationships/hyperlink" Target="mailto:vermakhushboo15061999@yahoo.com" TargetMode="External"/><Relationship Id="rId27" Type="http://schemas.openxmlformats.org/officeDocument/2006/relationships/hyperlink" Target="mailto:pathanalfiya19081999@gmail.com" TargetMode="External"/><Relationship Id="rId30" Type="http://schemas.openxmlformats.org/officeDocument/2006/relationships/hyperlink" Target="mailto:shaikhisrar06011998@gmail.com" TargetMode="External"/><Relationship Id="rId35" Type="http://schemas.openxmlformats.org/officeDocument/2006/relationships/hyperlink" Target="mailto:khanfaizan21061999@yahoo.com" TargetMode="External"/><Relationship Id="rId43" Type="http://schemas.openxmlformats.org/officeDocument/2006/relationships/hyperlink" Target="mailto:patelrehan03021999@yahoo.com" TargetMode="External"/><Relationship Id="rId48" Type="http://schemas.openxmlformats.org/officeDocument/2006/relationships/hyperlink" Target="mailto:anwarj31081997@yahoo.com" TargetMode="External"/><Relationship Id="rId56" Type="http://schemas.openxmlformats.org/officeDocument/2006/relationships/hyperlink" Target="mailto:shifa01071997@outlook.com" TargetMode="External"/><Relationship Id="rId64" Type="http://schemas.openxmlformats.org/officeDocument/2006/relationships/hyperlink" Target="mailto:sayyedalfiya03111999@yahoo.com" TargetMode="External"/><Relationship Id="rId69" Type="http://schemas.openxmlformats.org/officeDocument/2006/relationships/hyperlink" Target="mailto:baigmasira24011997@yahoo.com" TargetMode="External"/><Relationship Id="rId77" Type="http://schemas.openxmlformats.org/officeDocument/2006/relationships/hyperlink" Target="mailto:gopivadmuktabai15062000@hotmail.com" TargetMode="External"/><Relationship Id="rId8" Type="http://schemas.openxmlformats.org/officeDocument/2006/relationships/hyperlink" Target="mailto:mulani23081999@gmail.com" TargetMode="External"/><Relationship Id="rId51" Type="http://schemas.openxmlformats.org/officeDocument/2006/relationships/hyperlink" Target="mailto:adil12061996@gmail.com" TargetMode="External"/><Relationship Id="rId72" Type="http://schemas.openxmlformats.org/officeDocument/2006/relationships/hyperlink" Target="mailto:dodmanisymbrala17011997@yahoo.com" TargetMode="External"/><Relationship Id="rId80" Type="http://schemas.openxmlformats.org/officeDocument/2006/relationships/hyperlink" Target="mailto:shaikhsayma07041998@yahoo.com" TargetMode="External"/><Relationship Id="rId3" Type="http://schemas.openxmlformats.org/officeDocument/2006/relationships/hyperlink" Target="mailto:parmarkavita05111996@gmail.com" TargetMode="External"/><Relationship Id="rId12" Type="http://schemas.openxmlformats.org/officeDocument/2006/relationships/hyperlink" Target="mailto:pinjarearshiya28042000@outlook.com" TargetMode="External"/><Relationship Id="rId17" Type="http://schemas.openxmlformats.org/officeDocument/2006/relationships/hyperlink" Target="mailto:shaikhmuskan20022000@yahoo.com" TargetMode="External"/><Relationship Id="rId25" Type="http://schemas.openxmlformats.org/officeDocument/2006/relationships/hyperlink" Target="mailto:shaikhsaniya20062000@yahoo.com" TargetMode="External"/><Relationship Id="rId33" Type="http://schemas.openxmlformats.org/officeDocument/2006/relationships/hyperlink" Target="mailto:kushwahjeetendra03011998@yahoo.com" TargetMode="External"/><Relationship Id="rId38" Type="http://schemas.openxmlformats.org/officeDocument/2006/relationships/hyperlink" Target="mailto:shaikhsaklain13081998@gmail.com" TargetMode="External"/><Relationship Id="rId46" Type="http://schemas.openxmlformats.org/officeDocument/2006/relationships/hyperlink" Target="mailto:imran80361@yahoo.com" TargetMode="External"/><Relationship Id="rId59" Type="http://schemas.openxmlformats.org/officeDocument/2006/relationships/hyperlink" Target="mailto:priya13091998@outlook.com" TargetMode="External"/><Relationship Id="rId67" Type="http://schemas.openxmlformats.org/officeDocument/2006/relationships/hyperlink" Target="mailto:bansoderajni26021999@yahoo.com" TargetMode="External"/><Relationship Id="rId20" Type="http://schemas.openxmlformats.org/officeDocument/2006/relationships/hyperlink" Target="mailto:shaikhkainat24041997@gmail.com" TargetMode="External"/><Relationship Id="rId41" Type="http://schemas.openxmlformats.org/officeDocument/2006/relationships/hyperlink" Target="mailto:amanhussain18081999@yahoo.com" TargetMode="External"/><Relationship Id="rId54" Type="http://schemas.openxmlformats.org/officeDocument/2006/relationships/hyperlink" Target="mailto:rautkajal23101996@rediffmail.com" TargetMode="External"/><Relationship Id="rId62" Type="http://schemas.openxmlformats.org/officeDocument/2006/relationships/hyperlink" Target="mailto:kashish21052000@yhaoo.com" TargetMode="External"/><Relationship Id="rId70" Type="http://schemas.openxmlformats.org/officeDocument/2006/relationships/hyperlink" Target="mailto:shaikhasiya25061999@hotmail.com" TargetMode="External"/><Relationship Id="rId75" Type="http://schemas.openxmlformats.org/officeDocument/2006/relationships/hyperlink" Target="mailto:shaikhfarzana15051999@hotmail.com" TargetMode="External"/><Relationship Id="rId83" Type="http://schemas.openxmlformats.org/officeDocument/2006/relationships/vmlDrawing" Target="../drawings/vmlDrawing20.vml"/><Relationship Id="rId1" Type="http://schemas.openxmlformats.org/officeDocument/2006/relationships/hyperlink" Target="mailto:kambleshraddha03021999@gmail.com" TargetMode="External"/><Relationship Id="rId6" Type="http://schemas.openxmlformats.org/officeDocument/2006/relationships/hyperlink" Target="mailto:bagwanfirdous16081999@yahoo.com" TargetMode="External"/><Relationship Id="rId15" Type="http://schemas.openxmlformats.org/officeDocument/2006/relationships/hyperlink" Target="mailto:shaikhruqaiya06072000@gmail.com" TargetMode="External"/><Relationship Id="rId23" Type="http://schemas.openxmlformats.org/officeDocument/2006/relationships/hyperlink" Target="mailto:shaikhsumayya25052000@yahoo.com" TargetMode="External"/><Relationship Id="rId28" Type="http://schemas.openxmlformats.org/officeDocument/2006/relationships/hyperlink" Target="mailto:husainmuskan04091999@yahoo.com" TargetMode="External"/><Relationship Id="rId36" Type="http://schemas.openxmlformats.org/officeDocument/2006/relationships/hyperlink" Target="mailto:kaziafnan13032000@yahoo.com" TargetMode="External"/><Relationship Id="rId49" Type="http://schemas.openxmlformats.org/officeDocument/2006/relationships/hyperlink" Target="mailto:fakhruddin2211@rediffmail.com" TargetMode="External"/><Relationship Id="rId57" Type="http://schemas.openxmlformats.org/officeDocument/2006/relationships/hyperlink" Target="mailto:shaikhfarha11121990@yahoo.com" TargetMode="External"/></Relationships>
</file>

<file path=xl/worksheets/_rels/sheet2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0.xml.rels><?xml version="1.0" encoding="UTF-8" standalone="yes"?>
<Relationships xmlns="http://schemas.openxmlformats.org/package/2006/relationships"><Relationship Id="rId8" Type="http://schemas.openxmlformats.org/officeDocument/2006/relationships/hyperlink" Target="http://www.abedainamdarcollege.org.in/faculty-of-science/chemistry-department/research-and-publication/56" TargetMode="External"/><Relationship Id="rId13" Type="http://schemas.openxmlformats.org/officeDocument/2006/relationships/hyperlink" Target="http://www.abedainamdarcollege.org.in/faculty-of-science/computer-science/research-and-publication/174" TargetMode="External"/><Relationship Id="rId18" Type="http://schemas.openxmlformats.org/officeDocument/2006/relationships/hyperlink" Target="http://www.abedainamdarcollege.org.in/faculty-of-science/computer-science/research-and-publication/174" TargetMode="External"/><Relationship Id="rId3" Type="http://schemas.openxmlformats.org/officeDocument/2006/relationships/hyperlink" Target="http://www.abedainamdarcollege.org.in/faculty-of-commerce/mcom-department/training-and-consultancy" TargetMode="External"/><Relationship Id="rId21" Type="http://schemas.openxmlformats.org/officeDocument/2006/relationships/vmlDrawing" Target="../drawings/vmlDrawing24.vml"/><Relationship Id="rId7" Type="http://schemas.openxmlformats.org/officeDocument/2006/relationships/hyperlink" Target="http://www.abedainamdarcollege.org.in/faculty-of-science/chemistry-department/research-and-publication/158" TargetMode="External"/><Relationship Id="rId12" Type="http://schemas.openxmlformats.org/officeDocument/2006/relationships/hyperlink" Target="http://www.abedainamdarcollege.org.in/faculty-of-science/computer-science/research-and-publication/173" TargetMode="External"/><Relationship Id="rId17" Type="http://schemas.openxmlformats.org/officeDocument/2006/relationships/hyperlink" Target="http://www.abedainamdarcollege.org.in/faculty-of-science/computer-science/research-and-publication/174" TargetMode="External"/><Relationship Id="rId2" Type="http://schemas.openxmlformats.org/officeDocument/2006/relationships/hyperlink" Target="http://www.abedainamdarcollege.org.in/faculty-of-commerce/mcom-department/training-and-consultancy" TargetMode="External"/><Relationship Id="rId16" Type="http://schemas.openxmlformats.org/officeDocument/2006/relationships/hyperlink" Target="http://www.abedainamdarcollege.org.in/faculty-of-science/computer-science/research-and-publication/174" TargetMode="External"/><Relationship Id="rId20" Type="http://schemas.openxmlformats.org/officeDocument/2006/relationships/printerSettings" Target="../printerSettings/printerSettings11.bin"/><Relationship Id="rId1" Type="http://schemas.openxmlformats.org/officeDocument/2006/relationships/hyperlink" Target="http://www.abedainamdarcollege.org.in/faculty-of-science/microbiology-department/training-and-consultancy" TargetMode="External"/><Relationship Id="rId6" Type="http://schemas.openxmlformats.org/officeDocument/2006/relationships/hyperlink" Target="http://www.abedainamdarcollege.org.in/faculty-of-science/Mathematics-Department/training-and-consultancy" TargetMode="External"/><Relationship Id="rId11" Type="http://schemas.openxmlformats.org/officeDocument/2006/relationships/hyperlink" Target="http://www.abedainamdarcollege.org.in/faculty-of-science/chemistry-department/research-and-publication/158" TargetMode="External"/><Relationship Id="rId5" Type="http://schemas.openxmlformats.org/officeDocument/2006/relationships/hyperlink" Target="http://www.abedainamdarcollege.org.in/faculty-of-commerce/mcom-department/training-and-consultancy" TargetMode="External"/><Relationship Id="rId15" Type="http://schemas.openxmlformats.org/officeDocument/2006/relationships/hyperlink" Target="http://www.abedainamdarcollege.org.in/faculty-of-science/computer-science/research-and-publication/174" TargetMode="External"/><Relationship Id="rId10" Type="http://schemas.openxmlformats.org/officeDocument/2006/relationships/hyperlink" Target="http://www.abedainamdarcollege.org.in/faculty-of-science/chemistry-department/research-and-publication/56" TargetMode="External"/><Relationship Id="rId19" Type="http://schemas.openxmlformats.org/officeDocument/2006/relationships/hyperlink" Target="http://iqacabedainamdar.blogspot.in/2017/12/ipr-cell.html" TargetMode="External"/><Relationship Id="rId4" Type="http://schemas.openxmlformats.org/officeDocument/2006/relationships/hyperlink" Target="http://www.abedainamdarcollege.org.in/faculty-of-commerce/mcom-department/training-and-consultancy" TargetMode="External"/><Relationship Id="rId9" Type="http://schemas.openxmlformats.org/officeDocument/2006/relationships/hyperlink" Target="http://www.abedainamdarcollege.org.in/faculty-of-science/chemistry-department/research-and-publication/158" TargetMode="External"/><Relationship Id="rId14" Type="http://schemas.openxmlformats.org/officeDocument/2006/relationships/hyperlink" Target="http://www.abedainamdarcollege.org.in/faculty-of-science/computer-science/research-and-publication/174" TargetMode="External"/><Relationship Id="rId22" Type="http://schemas.openxmlformats.org/officeDocument/2006/relationships/comments" Target="../comments24.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hyperlink" Target="http://www.abedainamdarcollege.org.in/policy/Ethics_in_research" TargetMode="External"/></Relationships>
</file>

<file path=xl/worksheets/_rels/sheet3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hyperlink" Target="https://aisc-library.blogspot.in/" TargetMode="External"/></Relationships>
</file>

<file path=xl/worksheets/_rels/sheet47.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49.xml.rels><?xml version="1.0" encoding="UTF-8" standalone="yes"?>
<Relationships xmlns="http://schemas.openxmlformats.org/package/2006/relationships"><Relationship Id="rId3" Type="http://schemas.openxmlformats.org/officeDocument/2006/relationships/hyperlink" Target="http://www.aiscmoodle.com/lms" TargetMode="External"/><Relationship Id="rId2" Type="http://schemas.openxmlformats.org/officeDocument/2006/relationships/hyperlink" Target="http://www.easyclass.com/" TargetMode="External"/><Relationship Id="rId1" Type="http://schemas.openxmlformats.org/officeDocument/2006/relationships/hyperlink" Target="http://cec.nic.in/E-Content/Pages/Result.aspx?p=Paper11&amp;s=OASP&amp;Name=Office+Administration+&amp;+Secretarial+Practice(B.A.)&amp;PaperName=Making+of+Indian+Nation" TargetMode="External"/><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15.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49.xml"/><Relationship Id="rId1" Type="http://schemas.openxmlformats.org/officeDocument/2006/relationships/vmlDrawing" Target="../drawings/vmlDrawing49.vml"/></Relationships>
</file>

<file path=xl/worksheets/_rels/sheet56.xml.rels><?xml version="1.0" encoding="UTF-8" standalone="yes"?>
<Relationships xmlns="http://schemas.openxmlformats.org/package/2006/relationships"><Relationship Id="rId8" Type="http://schemas.openxmlformats.org/officeDocument/2006/relationships/hyperlink" Target="https://www.google.co.in/search?site=async/lcl_akp&amp;amp;q=strategic+alliance+management+services+pvt+ltd.+phone&amp;amp;sa=X&amp;amp;ved=0ahUKEwiuiujB_7rXAhUT5o8KHaJuA3sQ6BMIEjAE" TargetMode="External"/><Relationship Id="rId13" Type="http://schemas.openxmlformats.org/officeDocument/2006/relationships/comments" Target="../comments50.xml"/><Relationship Id="rId3" Type="http://schemas.openxmlformats.org/officeDocument/2006/relationships/hyperlink" Target="https://www.google.co.in/search?site=async/lcl_akp&amp;amp;q=health+impetus+phone&amp;amp;sa=X&amp;amp;ved=0ahUKEwinn6mu_LrXAhUGuY8KHeQQCgAQ6BMIEjAE" TargetMode="External"/><Relationship Id="rId7" Type="http://schemas.openxmlformats.org/officeDocument/2006/relationships/hyperlink" Target="https://www.google.co.in/search?site=async/lcl_akp&amp;amp;q=grant+medical+college+phone&amp;amp;sa=X&amp;amp;ved=0ahUKEwjOzOSt_7rXAhVCso8KHWLwA-wQ6BMIFTAF" TargetMode="External"/><Relationship Id="rId12" Type="http://schemas.openxmlformats.org/officeDocument/2006/relationships/vmlDrawing" Target="../drawings/vmlDrawing50.vml"/><Relationship Id="rId2" Type="http://schemas.openxmlformats.org/officeDocument/2006/relationships/hyperlink" Target="https://www.google.co.in/search?site=async/lcl_akp&amp;amp;q=hi+tech+biosciences+india+limited+phone&amp;amp;sa=X&amp;amp;ved=0ahUKEwj1oY3l-7rXAhXIMI8KHV-1B_QQ6BMIGDAF" TargetMode="External"/><Relationship Id="rId1" Type="http://schemas.openxmlformats.org/officeDocument/2006/relationships/hyperlink" Target="mailto:enquiry.in@letscorp.com" TargetMode="External"/><Relationship Id="rId6" Type="http://schemas.openxmlformats.org/officeDocument/2006/relationships/hyperlink" Target="https://www.google.co.in/search?site=async/lcl_akp&amp;amp;q=flamingo+pharmaceuticals+ltd+phone&amp;amp;sa=X&amp;amp;ved=0ahUKEwj9oZqG_7rXAhUIMI8KHQsFAbYQ6BMIHzAF" TargetMode="External"/><Relationship Id="rId11" Type="http://schemas.openxmlformats.org/officeDocument/2006/relationships/printerSettings" Target="../printerSettings/printerSettings16.bin"/><Relationship Id="rId5" Type="http://schemas.openxmlformats.org/officeDocument/2006/relationships/hyperlink" Target="https://www.google.co.in/search?site=async/lcl_akp&amp;amp;q=health+impetus+phone&amp;amp;sa=X&amp;amp;ved=0ahUKEwinn6mu_LrXAhUGuY8KHeQQCgAQ6BMIEjAE" TargetMode="External"/><Relationship Id="rId10" Type="http://schemas.openxmlformats.org/officeDocument/2006/relationships/hyperlink" Target="https://www.google.co.in/search?site=async/lcl_akp&amp;amp;q=ross+lifescience+pvt.ltd+phone&amp;amp;sa=X&amp;amp;ved=0ahUKEwi96OCMgLvXAhUXR48KHSSVDQEQ6BMIHzAF" TargetMode="External"/><Relationship Id="rId4" Type="http://schemas.openxmlformats.org/officeDocument/2006/relationships/hyperlink" Target="https://www.google.co.in/search?site=async/lcl_akp&amp;amp;q=health+impetus+phone&amp;amp;sa=X&amp;amp;ved=0ahUKEwinn6mu_LrXAhUGuY8KHeQQCgAQ6BMIEjAE" TargetMode="External"/><Relationship Id="rId9" Type="http://schemas.openxmlformats.org/officeDocument/2006/relationships/hyperlink" Target="https://www.google.co.in/search?site=async/lcl_akp&amp;amp;q=rad+diagnostics+phone&amp;amp;sa=X&amp;amp;ved=0ahUKEwjskovz_7rXAhVBvI8KHd4_CsoQ6BMIHzAF" TargetMode="External"/></Relationships>
</file>

<file path=xl/worksheets/_rels/sheet57.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1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1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19.bin"/></Relationships>
</file>

<file path=xl/worksheets/_rels/sheet60.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62.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65.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20.bin"/></Relationships>
</file>

<file path=xl/worksheets/_rels/sheet66.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67.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21.bin"/></Relationships>
</file>

<file path=xl/worksheets/_rels/sheet68.xml.rels><?xml version="1.0" encoding="UTF-8" standalone="yes"?>
<Relationships xmlns="http://schemas.openxmlformats.org/package/2006/relationships"><Relationship Id="rId2" Type="http://schemas.openxmlformats.org/officeDocument/2006/relationships/comments" Target="../comments62.xml"/><Relationship Id="rId1" Type="http://schemas.openxmlformats.org/officeDocument/2006/relationships/vmlDrawing" Target="../drawings/vmlDrawing62.vml"/></Relationships>
</file>

<file path=xl/worksheets/_rels/sheet69.xml.rels><?xml version="1.0" encoding="UTF-8" standalone="yes"?>
<Relationships xmlns="http://schemas.openxmlformats.org/package/2006/relationships"><Relationship Id="rId2" Type="http://schemas.openxmlformats.org/officeDocument/2006/relationships/comments" Target="../comments63.xml"/><Relationship Id="rId1" Type="http://schemas.openxmlformats.org/officeDocument/2006/relationships/vmlDrawing" Target="../drawings/vmlDrawing63.vml"/></Relationships>
</file>

<file path=xl/worksheets/_rels/sheet70.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22.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23.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24.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25.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26.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69.xml"/><Relationship Id="rId1" Type="http://schemas.openxmlformats.org/officeDocument/2006/relationships/vmlDrawing" Target="../drawings/vmlDrawing69.vml"/></Relationships>
</file>

<file path=xl/worksheets/_rels/sheet76.xml.rels><?xml version="1.0" encoding="UTF-8" standalone="yes"?>
<Relationships xmlns="http://schemas.openxmlformats.org/package/2006/relationships"><Relationship Id="rId3" Type="http://schemas.openxmlformats.org/officeDocument/2006/relationships/hyperlink" Target="http://deptevsaiscpune.blogspot.in/2017/10/rallies-organised-by-college.html" TargetMode="External"/><Relationship Id="rId7" Type="http://schemas.openxmlformats.org/officeDocument/2006/relationships/comments" Target="../comments70.xml"/><Relationship Id="rId2" Type="http://schemas.openxmlformats.org/officeDocument/2006/relationships/hyperlink" Target="http://deptevsaiscpune.blogspot.in/2017/10/celebration-of-independence-day.html" TargetMode="External"/><Relationship Id="rId1" Type="http://schemas.openxmlformats.org/officeDocument/2006/relationships/hyperlink" Target="http://deptevsaiscpune.blogspot.in/2017/10/celebration-of-independence-day.html" TargetMode="External"/><Relationship Id="rId6" Type="http://schemas.openxmlformats.org/officeDocument/2006/relationships/vmlDrawing" Target="../drawings/vmlDrawing70.vml"/><Relationship Id="rId5" Type="http://schemas.openxmlformats.org/officeDocument/2006/relationships/hyperlink" Target="https://aiscpoliticalsciencedept.wordpress.com/" TargetMode="External"/><Relationship Id="rId4" Type="http://schemas.openxmlformats.org/officeDocument/2006/relationships/hyperlink" Target="https://aiscpoliticalsciencedept.wordpress.com/2017/07/22/department-of-political-science-m-c-e-societys-abeda-inamdar-senior-college-pune-organizes-an-election-enrollment-drive/" TargetMode="External"/></Relationships>
</file>

<file path=xl/worksheets/_rels/sheet77.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27.bin"/></Relationships>
</file>

<file path=xl/worksheets/_rels/sheet78.xml.rels><?xml version="1.0" encoding="UTF-8" standalone="yes"?>
<Relationships xmlns="http://schemas.openxmlformats.org/package/2006/relationships"><Relationship Id="rId2" Type="http://schemas.openxmlformats.org/officeDocument/2006/relationships/comments" Target="../comments72.xml"/><Relationship Id="rId1" Type="http://schemas.openxmlformats.org/officeDocument/2006/relationships/vmlDrawing" Target="../drawings/vmlDrawing72.vml"/></Relationships>
</file>

<file path=xl/worksheets/_rels/sheet79.xml.rels><?xml version="1.0" encoding="UTF-8" standalone="yes"?>
<Relationships xmlns="http://schemas.openxmlformats.org/package/2006/relationships"><Relationship Id="rId2" Type="http://schemas.openxmlformats.org/officeDocument/2006/relationships/comments" Target="../comments73.xml"/><Relationship Id="rId1" Type="http://schemas.openxmlformats.org/officeDocument/2006/relationships/vmlDrawing" Target="../drawings/vmlDrawing7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workbookViewId="0">
      <selection activeCell="B25" sqref="B25"/>
    </sheetView>
  </sheetViews>
  <sheetFormatPr defaultRowHeight="15" x14ac:dyDescent="0.25"/>
  <cols>
    <col min="1" max="1" width="19.42578125" bestFit="1" customWidth="1"/>
    <col min="2" max="2" width="39.7109375" bestFit="1" customWidth="1"/>
    <col min="3" max="3" width="22.28515625" bestFit="1" customWidth="1"/>
  </cols>
  <sheetData>
    <row r="1" spans="1:3" ht="30" customHeight="1" x14ac:dyDescent="0.25">
      <c r="A1" s="1" t="s">
        <v>0</v>
      </c>
      <c r="B1" s="1" t="s">
        <v>1</v>
      </c>
      <c r="C1" s="1" t="s">
        <v>2</v>
      </c>
    </row>
    <row r="2" spans="1:3" x14ac:dyDescent="0.25">
      <c r="A2" s="12" t="s">
        <v>133</v>
      </c>
      <c r="B2" t="s">
        <v>134</v>
      </c>
      <c r="C2" s="12" t="str">
        <f>HYPERLINK("C:\Users\admin\Desktop\New Instruction Template\1.1.2.xlsx#'Sheet1'!A1","Sheet1")</f>
        <v>Sheet1</v>
      </c>
    </row>
    <row r="3" spans="1:3" x14ac:dyDescent="0.25">
      <c r="A3" s="12" t="s">
        <v>148</v>
      </c>
      <c r="B3" t="s">
        <v>149</v>
      </c>
      <c r="C3" s="12" t="str">
        <f>HYPERLINK("C:\Users\admin\Desktop\New Instruction Template\1.1.3.xlsx#'Sheet1'!A1","Sheet1")</f>
        <v>Sheet1</v>
      </c>
    </row>
    <row r="4" spans="1:3" x14ac:dyDescent="0.25">
      <c r="A4" s="12" t="s">
        <v>163</v>
      </c>
      <c r="B4" t="s">
        <v>164</v>
      </c>
      <c r="C4" s="12" t="str">
        <f>HYPERLINK("C:\Users\admin\Desktop\New Instruction Template\1.2.1.xlsx#'Sheet1'!A1","Sheet1")</f>
        <v>Sheet1</v>
      </c>
    </row>
    <row r="5" spans="1:3" x14ac:dyDescent="0.25">
      <c r="A5" s="12" t="s">
        <v>188</v>
      </c>
      <c r="B5" t="s">
        <v>189</v>
      </c>
      <c r="C5" s="12" t="str">
        <f>HYPERLINK("C:\Users\admin\Desktop\New Instruction Template\1.2.2.xlsx#'Sheet1'!A1","Sheet1")</f>
        <v>Sheet1</v>
      </c>
    </row>
    <row r="6" spans="1:3" x14ac:dyDescent="0.25">
      <c r="A6" s="12" t="s">
        <v>193</v>
      </c>
      <c r="B6" t="s">
        <v>194</v>
      </c>
      <c r="C6" s="12" t="str">
        <f>HYPERLINK("C:\Users\admin\Desktop\New Instruction Template\1.2.3.xlsx#'Sheet1'!A1","Sheet1")</f>
        <v>Sheet1</v>
      </c>
    </row>
    <row r="7" spans="1:3" x14ac:dyDescent="0.25">
      <c r="A7" s="12" t="s">
        <v>236</v>
      </c>
      <c r="B7" t="s">
        <v>237</v>
      </c>
      <c r="C7" s="12" t="str">
        <f>HYPERLINK("C:\Users\admin\Desktop\New Instruction Template\1.3.2.xlsx#'Sheet1'!A1","Sheet1")</f>
        <v>Sheet1</v>
      </c>
    </row>
    <row r="8" spans="1:3" x14ac:dyDescent="0.25">
      <c r="A8" s="12" t="s">
        <v>252</v>
      </c>
      <c r="B8" t="s">
        <v>253</v>
      </c>
      <c r="C8" s="12" t="str">
        <f>HYPERLINK("C:\Users\admin\Desktop\New Instruction Template\1.3.3.xlsx#'Sheet1'!A1","Sheet1")</f>
        <v>Sheet1</v>
      </c>
    </row>
    <row r="9" spans="1:3" x14ac:dyDescent="0.25">
      <c r="A9" s="12" t="s">
        <v>260</v>
      </c>
      <c r="B9" t="s">
        <v>261</v>
      </c>
      <c r="C9" s="12" t="str">
        <f>HYPERLINK("C:\Users\admin\Desktop\New Instruction Template\2.1.1.xlsx#'Sheet1'!A1","Sheet1")</f>
        <v>Sheet1</v>
      </c>
    </row>
    <row r="10" spans="1:3" x14ac:dyDescent="0.25">
      <c r="A10" s="12" t="s">
        <v>293</v>
      </c>
      <c r="B10" t="s">
        <v>294</v>
      </c>
      <c r="C10" s="12" t="str">
        <f>HYPERLINK("C:\Users\admin\Desktop\New Instruction Template\2.1.2.xlsx#'Sheet1'!A1","Sheet1")</f>
        <v>Sheet1</v>
      </c>
    </row>
    <row r="11" spans="1:3" x14ac:dyDescent="0.25">
      <c r="A11" s="12" t="s">
        <v>303</v>
      </c>
      <c r="B11" t="s">
        <v>304</v>
      </c>
      <c r="C11" s="12" t="str">
        <f>HYPERLINK("C:\Users\admin\Desktop\New Instruction Template\2.1.3.xlsx#'Sheet1'!A1","Sheet1")</f>
        <v>Sheet1</v>
      </c>
    </row>
    <row r="12" spans="1:3" x14ac:dyDescent="0.25">
      <c r="A12" s="12" t="s">
        <v>316</v>
      </c>
      <c r="B12" t="s">
        <v>317</v>
      </c>
      <c r="C12" s="12" t="str">
        <f>HYPERLINK("C:\Users\admin\Desktop\New Instruction Template\2.2.2.xlsx#'Sheet1'!A1","Sheet1")</f>
        <v>Sheet1</v>
      </c>
    </row>
    <row r="13" spans="1:3" x14ac:dyDescent="0.25">
      <c r="A13" s="12" t="s">
        <v>320</v>
      </c>
      <c r="B13" t="s">
        <v>321</v>
      </c>
      <c r="C13" s="12" t="str">
        <f>HYPERLINK("C:\Users\admin\Desktop\New Instruction Template\2.2.3.xlsx#'Sheet1'!A1","Sheet1")</f>
        <v>Sheet1</v>
      </c>
    </row>
    <row r="14" spans="1:3" x14ac:dyDescent="0.25">
      <c r="A14" s="12" t="s">
        <v>331</v>
      </c>
      <c r="B14" t="s">
        <v>332</v>
      </c>
      <c r="C14" s="12" t="str">
        <f>HYPERLINK("C:\Users\admin\Desktop\New Instruction Template\2.3.2.xlsx#'Sheet1'!A1","Sheet1")</f>
        <v>Sheet1</v>
      </c>
    </row>
    <row r="15" spans="1:3" x14ac:dyDescent="0.25">
      <c r="A15" s="12" t="s">
        <v>337</v>
      </c>
      <c r="B15" t="s">
        <v>338</v>
      </c>
      <c r="C15" s="12" t="str">
        <f>HYPERLINK("C:\Users\admin\Desktop\New Instruction Template\2.3.3.xlsx#'Sheet1'!A1","Sheet1")</f>
        <v>Sheet1</v>
      </c>
    </row>
    <row r="16" spans="1:3" x14ac:dyDescent="0.25">
      <c r="A16" s="12" t="s">
        <v>342</v>
      </c>
      <c r="B16" t="s">
        <v>343</v>
      </c>
      <c r="C16" s="12" t="str">
        <f>HYPERLINK("C:\Users\admin\Desktop\New Instruction Template\2.4.2.xlsx#'Sheet1'!A1","Sheet1")</f>
        <v>Sheet1</v>
      </c>
    </row>
    <row r="17" spans="1:3" x14ac:dyDescent="0.25">
      <c r="A17" s="12" t="s">
        <v>653</v>
      </c>
      <c r="B17" t="s">
        <v>654</v>
      </c>
      <c r="C17" s="12" t="str">
        <f>HYPERLINK("C:\Users\admin\Desktop\New Instruction Template\2.4.3.xlsx#'Sheet1'!A1","Sheet1")</f>
        <v>Sheet1</v>
      </c>
    </row>
    <row r="18" spans="1:3" x14ac:dyDescent="0.25">
      <c r="A18" s="12" t="s">
        <v>710</v>
      </c>
      <c r="B18" t="s">
        <v>711</v>
      </c>
      <c r="C18" s="12" t="str">
        <f>HYPERLINK("C:\Users\admin\Desktop\New Instruction Template\2.4.4.xlsx#'Sheet1'!A1","Sheet1")</f>
        <v>Sheet1</v>
      </c>
    </row>
    <row r="19" spans="1:3" x14ac:dyDescent="0.25">
      <c r="A19" s="12" t="s">
        <v>726</v>
      </c>
      <c r="B19" t="s">
        <v>727</v>
      </c>
      <c r="C19" s="12" t="str">
        <f>HYPERLINK("C:\Users\admin\Desktop\New Instruction Template\2.4.5.xlsx#'Sheet1'!A1","Sheet1")</f>
        <v>Sheet1</v>
      </c>
    </row>
    <row r="20" spans="1:3" x14ac:dyDescent="0.25">
      <c r="A20" s="12" t="s">
        <v>762</v>
      </c>
      <c r="B20" t="s">
        <v>763</v>
      </c>
      <c r="C20" s="12" t="str">
        <f>HYPERLINK("C:\Users\admin\Desktop\New Instruction Template\2.6.3.xlsx#'Sheet1'!A1","Sheet1")</f>
        <v>Sheet1</v>
      </c>
    </row>
    <row r="21" spans="1:3" x14ac:dyDescent="0.25">
      <c r="A21" s="12" t="s">
        <v>11153</v>
      </c>
      <c r="B21" t="s">
        <v>11154</v>
      </c>
      <c r="C21" s="12" t="str">
        <f>HYPERLINK("C:\Users\admin\Desktop\New Instruction Template\2.7.1.xlsx#'Sheet1'!A1","Sheet1")</f>
        <v>Sheet1</v>
      </c>
    </row>
    <row r="22" spans="1:3" x14ac:dyDescent="0.25">
      <c r="A22" s="12" t="s">
        <v>11169</v>
      </c>
      <c r="B22" t="s">
        <v>11170</v>
      </c>
      <c r="C22" s="12" t="str">
        <f>HYPERLINK("C:\Users\admin\Desktop\New Instruction Template\3.1.1.xlsx#'Sheet1'!A1","Sheet1")</f>
        <v>Sheet1</v>
      </c>
    </row>
    <row r="23" spans="1:3" x14ac:dyDescent="0.25">
      <c r="A23" s="12" t="s">
        <v>11174</v>
      </c>
      <c r="B23" t="s">
        <v>11175</v>
      </c>
      <c r="C23" s="12" t="str">
        <f>HYPERLINK("C:\Users\admin\Desktop\New Instruction Template\3.1.2.xlsx#'Sheet1'!A1","Sheet1")</f>
        <v>Sheet1</v>
      </c>
    </row>
    <row r="24" spans="1:3" x14ac:dyDescent="0.25">
      <c r="A24" s="12" t="s">
        <v>11229</v>
      </c>
      <c r="B24" t="s">
        <v>11230</v>
      </c>
      <c r="C24" s="12" t="str">
        <f>HYPERLINK("C:\Users\admin\Desktop\New Instruction Template\3.1.3.xlsx#'Sheet1'!A1","Sheet1")</f>
        <v>Sheet1</v>
      </c>
    </row>
    <row r="25" spans="1:3" x14ac:dyDescent="0.25">
      <c r="A25" s="12" t="s">
        <v>11284</v>
      </c>
      <c r="B25" t="s">
        <v>11285</v>
      </c>
      <c r="C25" s="12" t="str">
        <f>HYPERLINK("C:\Users\admin\Desktop\New Instruction Template\3.2.2.xlsx#'Sheet1'!A1","Sheet1")</f>
        <v>Sheet1</v>
      </c>
    </row>
    <row r="26" spans="1:3" x14ac:dyDescent="0.25">
      <c r="A26" s="12" t="s">
        <v>11293</v>
      </c>
      <c r="B26" t="s">
        <v>11294</v>
      </c>
      <c r="C26" s="12" t="str">
        <f>HYPERLINK("C:\Users\admin\Desktop\New Instruction Template\3.3.1.xlsx#'Sheet1'!A1","Sheet1")</f>
        <v>Sheet1</v>
      </c>
    </row>
    <row r="27" spans="1:3" x14ac:dyDescent="0.25">
      <c r="A27" s="12" t="s">
        <v>11356</v>
      </c>
      <c r="B27" t="s">
        <v>11357</v>
      </c>
      <c r="C27" s="12" t="str">
        <f>HYPERLINK("C:\Users\admin\Desktop\New Instruction Template\3.3.2.xlsx#'Sheet1'!A1","Sheet1")</f>
        <v>Sheet1</v>
      </c>
    </row>
    <row r="28" spans="1:3" x14ac:dyDescent="0.25">
      <c r="A28" s="12" t="s">
        <v>11412</v>
      </c>
      <c r="B28" t="s">
        <v>11413</v>
      </c>
      <c r="C28" s="12" t="str">
        <f>HYPERLINK("C:\Users\admin\Desktop\New Instruction Template\3.3.3.xlsx#'Sheet1'!A1","Sheet1")</f>
        <v>Sheet1</v>
      </c>
    </row>
    <row r="29" spans="1:3" x14ac:dyDescent="0.25">
      <c r="A29" s="12" t="s">
        <v>11899</v>
      </c>
      <c r="B29" t="s">
        <v>11900</v>
      </c>
      <c r="C29" s="12" t="str">
        <f>HYPERLINK("C:\Users\admin\Desktop\New Instruction Template\3.3.4.xlsx#'Sheet1'!A1","Sheet1")</f>
        <v>Sheet1</v>
      </c>
    </row>
    <row r="30" spans="1:3" x14ac:dyDescent="0.25">
      <c r="A30" s="12" t="s">
        <v>12625</v>
      </c>
      <c r="B30" t="s">
        <v>12626</v>
      </c>
      <c r="C30" s="12" t="str">
        <f>HYPERLINK("C:\Users\admin\Desktop\New Instruction Template\3.3.5.xlsx#'Sheet1'!A1","Sheet1")</f>
        <v>Sheet1</v>
      </c>
    </row>
    <row r="31" spans="1:3" x14ac:dyDescent="0.25">
      <c r="A31" s="12" t="s">
        <v>12637</v>
      </c>
      <c r="B31" t="s">
        <v>12638</v>
      </c>
      <c r="C31" s="12" t="str">
        <f>HYPERLINK("C:\Users\admin\Desktop\New Instruction Template\3.4.2.xlsx#'Sheet1'!A1","Sheet1")</f>
        <v>Sheet1</v>
      </c>
    </row>
    <row r="32" spans="1:3" x14ac:dyDescent="0.25">
      <c r="A32" s="12" t="s">
        <v>12709</v>
      </c>
      <c r="B32" t="s">
        <v>12710</v>
      </c>
      <c r="C32" s="12" t="str">
        <f>HYPERLINK("C:\Users\admin\Desktop\New Instruction Template\3.4.3.xlsx#'Sheet1'!A1","Sheet1")</f>
        <v>Sheet1</v>
      </c>
    </row>
    <row r="33" spans="1:3" x14ac:dyDescent="0.25">
      <c r="A33" s="12" t="s">
        <v>12829</v>
      </c>
      <c r="B33" t="s">
        <v>12830</v>
      </c>
      <c r="C33" s="12" t="str">
        <f>HYPERLINK("C:\Users\admin\Desktop\New Instruction Template\3.4.4.xlsx#'Sheet1'!A1","Sheet1")</f>
        <v>Sheet1</v>
      </c>
    </row>
    <row r="34" spans="1:3" x14ac:dyDescent="0.25">
      <c r="A34" s="12" t="s">
        <v>13222</v>
      </c>
      <c r="B34" t="s">
        <v>13223</v>
      </c>
      <c r="C34" s="12" t="str">
        <f>HYPERLINK("C:\Users\admin\Desktop\New Instruction Template\3.5.1.xlsx#'Sheet1'!A1","Sheet1")</f>
        <v>Sheet1</v>
      </c>
    </row>
    <row r="35" spans="1:3" x14ac:dyDescent="0.25">
      <c r="A35" s="12" t="s">
        <v>13302</v>
      </c>
      <c r="B35" t="s">
        <v>13303</v>
      </c>
      <c r="C35" s="12" t="str">
        <f>HYPERLINK("C:\Users\admin\Desktop\New Instruction Template\3.5.2.xlsx#'Sheet1'!A1","Sheet1")</f>
        <v>Sheet1</v>
      </c>
    </row>
    <row r="36" spans="1:3" x14ac:dyDescent="0.25">
      <c r="A36" s="12" t="s">
        <v>13308</v>
      </c>
      <c r="B36" t="s">
        <v>13309</v>
      </c>
      <c r="C36" s="12" t="str">
        <f>HYPERLINK("C:\Users\admin\Desktop\New Instruction Template\4.1.3.xlsx#'Sheet1'!A1","Sheet1")</f>
        <v>Sheet1</v>
      </c>
    </row>
    <row r="37" spans="1:3" x14ac:dyDescent="0.25">
      <c r="A37" s="12" t="s">
        <v>13314</v>
      </c>
      <c r="B37" t="s">
        <v>13315</v>
      </c>
      <c r="C37" s="12" t="str">
        <f>HYPERLINK("C:\Users\admin\Desktop\New Instruction Template\4.1.4.xlsx#'Sheet1'!A1","Sheet1")</f>
        <v>Sheet1</v>
      </c>
    </row>
    <row r="38" spans="1:3" x14ac:dyDescent="0.25">
      <c r="A38" s="12" t="s">
        <v>13341</v>
      </c>
      <c r="B38" t="s">
        <v>13342</v>
      </c>
      <c r="C38" s="12" t="str">
        <f>HYPERLINK("C:\Users\admin\Desktop\New Instruction Template\4.2.3.xlsx#'Sheet1'!A1","Sheet1")</f>
        <v>Sheet1</v>
      </c>
    </row>
    <row r="39" spans="1:3" x14ac:dyDescent="0.25">
      <c r="A39" s="12" t="s">
        <v>13349</v>
      </c>
      <c r="B39" t="s">
        <v>13350</v>
      </c>
      <c r="C39" s="12" t="str">
        <f>HYPERLINK("C:\Users\admin\Desktop\New Instruction Template\4.2.4.xlsx#'Sheet1'!A1","Sheet1")</f>
        <v>Sheet1</v>
      </c>
    </row>
    <row r="40" spans="1:3" x14ac:dyDescent="0.25">
      <c r="A40" s="12" t="s">
        <v>13356</v>
      </c>
      <c r="B40" t="s">
        <v>13357</v>
      </c>
      <c r="C40" s="12" t="str">
        <f>HYPERLINK("C:\Users\admin\Desktop\New Instruction Template\4.2.5.xlsx#'Sheet1'!A1","Sheet1")</f>
        <v>Sheet1</v>
      </c>
    </row>
    <row r="41" spans="1:3" x14ac:dyDescent="0.25">
      <c r="A41" s="12" t="s">
        <v>13366</v>
      </c>
      <c r="B41" t="s">
        <v>13367</v>
      </c>
      <c r="C41" s="12" t="str">
        <f>HYPERLINK("C:\Users\admin\Desktop\New Instruction Template\4.2.6.xlsx#'Sheet1'!A1","Sheet1")</f>
        <v>Sheet1</v>
      </c>
    </row>
    <row r="42" spans="1:3" x14ac:dyDescent="0.25">
      <c r="A42" s="12" t="s">
        <v>13371</v>
      </c>
      <c r="B42" t="s">
        <v>13372</v>
      </c>
      <c r="C42" s="12" t="str">
        <f>HYPERLINK("C:\Users\admin\Desktop\New Instruction Template\4.3.2.xlsx#'Sheet1'!A1","Sheet1")</f>
        <v>Sheet1</v>
      </c>
    </row>
    <row r="43" spans="1:3" x14ac:dyDescent="0.25">
      <c r="A43" s="12" t="s">
        <v>13379</v>
      </c>
      <c r="B43" t="s">
        <v>13380</v>
      </c>
      <c r="C43" s="12" t="str">
        <f>HYPERLINK("C:\Users\admin\Desktop\New Instruction Template\4.3.3.xlsx#'Sheet1'!A1","Sheet1")</f>
        <v>Sheet1</v>
      </c>
    </row>
    <row r="44" spans="1:3" x14ac:dyDescent="0.25">
      <c r="A44" s="12" t="s">
        <v>13389</v>
      </c>
      <c r="B44" t="s">
        <v>13390</v>
      </c>
      <c r="C44" s="12" t="str">
        <f>HYPERLINK("C:\Users\admin\Desktop\New Instruction Template\4.3.4.xlsx#'Sheet1'!A1","Sheet1")</f>
        <v>Sheet1</v>
      </c>
    </row>
    <row r="45" spans="1:3" x14ac:dyDescent="0.25">
      <c r="A45" s="12" t="s">
        <v>13396</v>
      </c>
      <c r="B45" t="s">
        <v>13397</v>
      </c>
      <c r="C45" s="12" t="str">
        <f>HYPERLINK("C:\Users\admin\Desktop\New Instruction Template\4.4.1.xlsx#'Sheet1'!A1","Sheet1")</f>
        <v>Sheet1</v>
      </c>
    </row>
    <row r="46" spans="1:3" x14ac:dyDescent="0.25">
      <c r="A46" s="12" t="s">
        <v>13495</v>
      </c>
      <c r="B46" t="s">
        <v>13496</v>
      </c>
      <c r="C46" s="12" t="str">
        <f>HYPERLINK("C:\Users\admin\Desktop\New Instruction Template\5.1.1 &amp; 5.1.2.xlsx#'Sheet1'!A1","Sheet1")</f>
        <v>Sheet1</v>
      </c>
    </row>
    <row r="47" spans="1:3" x14ac:dyDescent="0.25">
      <c r="A47" s="12" t="s">
        <v>13540</v>
      </c>
      <c r="B47" t="s">
        <v>13541</v>
      </c>
      <c r="C47" s="12" t="str">
        <f>HYPERLINK("C:\Users\admin\Desktop\New Instruction Template\5.1.3.xlsx#'Sheet1'!A1","Sheet1")</f>
        <v>Sheet1</v>
      </c>
    </row>
    <row r="48" spans="1:3" x14ac:dyDescent="0.25">
      <c r="A48" s="12" t="s">
        <v>13549</v>
      </c>
      <c r="B48" t="s">
        <v>13550</v>
      </c>
      <c r="C48" s="12" t="str">
        <f>HYPERLINK("C:\Users\admin\Desktop\New Instruction Template\5.1.4.xlsx#'Sheet1'!A1","Sheet1")</f>
        <v>Sheet1</v>
      </c>
    </row>
    <row r="49" spans="1:3" x14ac:dyDescent="0.25">
      <c r="A49" s="12" t="s">
        <v>13554</v>
      </c>
      <c r="B49" t="s">
        <v>13555</v>
      </c>
      <c r="C49" s="12" t="str">
        <f>HYPERLINK("C:\Users\admin\Desktop\New Instruction Template\5.1.5.xlsx#'Sheet1'!A1","Sheet1")</f>
        <v>Sheet1</v>
      </c>
    </row>
    <row r="50" spans="1:3" x14ac:dyDescent="0.25">
      <c r="A50" s="12" t="s">
        <v>13560</v>
      </c>
      <c r="B50" t="s">
        <v>13561</v>
      </c>
      <c r="C50" s="12" t="str">
        <f>HYPERLINK("C:\Users\admin\Desktop\New Instruction Template\5.1.6.xlsx#'Sheet1'!A1","Sheet1")</f>
        <v>Sheet1</v>
      </c>
    </row>
    <row r="51" spans="1:3" x14ac:dyDescent="0.25">
      <c r="A51" s="12" t="s">
        <v>14309</v>
      </c>
      <c r="B51" t="s">
        <v>14310</v>
      </c>
      <c r="C51" s="12" t="str">
        <f>HYPERLINK("C:\Users\admin\Desktop\New Instruction Template\5.2.1.xlsx#'Sheet1'!A1","Sheet1")</f>
        <v>Sheet1</v>
      </c>
    </row>
    <row r="52" spans="1:3" x14ac:dyDescent="0.25">
      <c r="A52" s="12" t="s">
        <v>14375</v>
      </c>
      <c r="B52" t="s">
        <v>14376</v>
      </c>
      <c r="C52" s="12" t="str">
        <f>HYPERLINK("C:\Users\admin\Desktop\New Instruction Template\5.2.2.xlsx#'Sheet1'!A1","Sheet1")</f>
        <v>Sheet1</v>
      </c>
    </row>
    <row r="53" spans="1:3" x14ac:dyDescent="0.25">
      <c r="A53" s="12" t="s">
        <v>14388</v>
      </c>
      <c r="B53" t="s">
        <v>14389</v>
      </c>
      <c r="C53" s="12" t="str">
        <f>HYPERLINK("C:\Users\admin\Desktop\New Instruction Template\5.2.3.xlsx#'Sheet1'!A1","Sheet1")</f>
        <v>Sheet1</v>
      </c>
    </row>
    <row r="54" spans="1:3" x14ac:dyDescent="0.25">
      <c r="A54" s="12" t="s">
        <v>14459</v>
      </c>
      <c r="B54" t="s">
        <v>14460</v>
      </c>
      <c r="C54" s="12" t="str">
        <f>HYPERLINK("C:\Users\admin\Desktop\New Instruction Template\5.3.1.xlsx#'Sheet1'!A1","Sheet1")</f>
        <v>Sheet1</v>
      </c>
    </row>
    <row r="55" spans="1:3" x14ac:dyDescent="0.25">
      <c r="A55" s="12" t="s">
        <v>14755</v>
      </c>
      <c r="B55" t="s">
        <v>14756</v>
      </c>
      <c r="C55" s="12" t="str">
        <f>HYPERLINK("C:\Users\admin\Desktop\New Instruction Template\5.3.3.xlsx#'Sheet1'!A1","Sheet1")</f>
        <v>Sheet1</v>
      </c>
    </row>
    <row r="56" spans="1:3" x14ac:dyDescent="0.25">
      <c r="A56" s="12" t="s">
        <v>14774</v>
      </c>
      <c r="B56" t="s">
        <v>14775</v>
      </c>
      <c r="C56" s="12" t="str">
        <f>HYPERLINK("C:\Users\admin\Desktop\New Instruction Template\5.4.2.xlsx#'Sheet1'!A1","Sheet1")</f>
        <v>Sheet1</v>
      </c>
    </row>
    <row r="57" spans="1:3" x14ac:dyDescent="0.25">
      <c r="A57" s="12" t="s">
        <v>14809</v>
      </c>
      <c r="B57" t="s">
        <v>14810</v>
      </c>
      <c r="C57" s="12" t="str">
        <f>HYPERLINK("C:\Users\admin\Desktop\New Instruction Template\5.4.3.xlsx#'Sheet1'!A1","Sheet1")</f>
        <v>Sheet1</v>
      </c>
    </row>
    <row r="58" spans="1:3" x14ac:dyDescent="0.25">
      <c r="A58" s="12" t="s">
        <v>14824</v>
      </c>
      <c r="B58" t="s">
        <v>14825</v>
      </c>
      <c r="C58" s="12" t="str">
        <f>HYPERLINK("C:\Users\admin\Desktop\New Instruction Template\6.2.3.xlsx#'Sheet1'!A1","Sheet1")</f>
        <v>Sheet1</v>
      </c>
    </row>
    <row r="59" spans="1:3" x14ac:dyDescent="0.25">
      <c r="A59" s="12" t="s">
        <v>15364</v>
      </c>
      <c r="B59" t="s">
        <v>15365</v>
      </c>
      <c r="C59" s="12" t="str">
        <f>HYPERLINK("C:\Users\admin\Desktop\New Instruction Template\6.3.2.xlsx#'Sheet1'!A1","Sheet1")</f>
        <v>Sheet1</v>
      </c>
    </row>
    <row r="60" spans="1:3" x14ac:dyDescent="0.25">
      <c r="A60" s="12" t="s">
        <v>15388</v>
      </c>
      <c r="B60" t="s">
        <v>15389</v>
      </c>
      <c r="C60" s="12" t="str">
        <f>HYPERLINK("C:\Users\admin\Desktop\New Instruction Template\6.3.3.xlsx#'Sheet1'!A1","Sheet1")</f>
        <v>Sheet1</v>
      </c>
    </row>
    <row r="61" spans="1:3" x14ac:dyDescent="0.25">
      <c r="A61" s="12" t="s">
        <v>15497</v>
      </c>
      <c r="B61" t="s">
        <v>15498</v>
      </c>
      <c r="C61" s="12" t="str">
        <f>HYPERLINK("C:\Users\admin\Desktop\New Instruction Template\6.3.4.xlsx#'Sheet1'!A1","Sheet1")</f>
        <v>Sheet1</v>
      </c>
    </row>
    <row r="62" spans="1:3" x14ac:dyDescent="0.25">
      <c r="A62" s="12" t="s">
        <v>15509</v>
      </c>
      <c r="B62" t="s">
        <v>15510</v>
      </c>
      <c r="C62" s="12" t="str">
        <f>HYPERLINK("C:\Users\admin\Desktop\New Instruction Template\6.4.2.xlsx#'Sheet1'!A1","Sheet1")</f>
        <v>Sheet1</v>
      </c>
    </row>
    <row r="63" spans="1:3" x14ac:dyDescent="0.25">
      <c r="A63" s="12" t="s">
        <v>15571</v>
      </c>
      <c r="B63" t="s">
        <v>15572</v>
      </c>
      <c r="C63" s="12" t="str">
        <f>HYPERLINK("C:\Users\admin\Desktop\New Instruction Template\6.5.3.xlsx#'Sheet1'!A1","Sheet1")</f>
        <v>Sheet1</v>
      </c>
    </row>
    <row r="64" spans="1:3" x14ac:dyDescent="0.25">
      <c r="A64" s="12" t="s">
        <v>15581</v>
      </c>
      <c r="B64" t="s">
        <v>15582</v>
      </c>
      <c r="C64" s="12" t="str">
        <f>HYPERLINK("C:\Users\admin\Desktop\New Instruction Template\6.5.4.xlsx#'Sheet1'!A1","Sheet1")</f>
        <v>Sheet1</v>
      </c>
    </row>
    <row r="65" spans="1:3" x14ac:dyDescent="0.25">
      <c r="A65" s="12" t="s">
        <v>15640</v>
      </c>
      <c r="B65" t="s">
        <v>15641</v>
      </c>
      <c r="C65" s="12" t="str">
        <f>HYPERLINK("C:\Users\admin\Desktop\New Instruction Template\7.1.1.xlsx#'Sheet1'!A1","Sheet1")</f>
        <v>Sheet1</v>
      </c>
    </row>
    <row r="66" spans="1:3" x14ac:dyDescent="0.25">
      <c r="A66" s="12" t="s">
        <v>15652</v>
      </c>
      <c r="B66" t="s">
        <v>15653</v>
      </c>
      <c r="C66" s="12" t="str">
        <f>HYPERLINK("C:\Users\admin\Desktop\New Instruction Template\7.1.2.1.xlsx#'Sheet1'!A1","Sheet1")</f>
        <v>Sheet1</v>
      </c>
    </row>
    <row r="67" spans="1:3" x14ac:dyDescent="0.25">
      <c r="A67" s="12" t="s">
        <v>15658</v>
      </c>
      <c r="B67" t="s">
        <v>15659</v>
      </c>
      <c r="C67" s="12" t="str">
        <f>HYPERLINK("C:\Users\admin\Desktop\New Instruction Template\7.1.2.2.xlsx#'Sheet1'!A1","Sheet1")</f>
        <v>Sheet1</v>
      </c>
    </row>
    <row r="68" spans="1:3" x14ac:dyDescent="0.25">
      <c r="A68" s="12" t="s">
        <v>15664</v>
      </c>
      <c r="B68" t="s">
        <v>15665</v>
      </c>
      <c r="C68" s="12" t="str">
        <f>HYPERLINK("C:\Users\admin\Desktop\New Instruction Template\7.1.2.6.xlsx#'Sheet1'!A1","Sheet1")</f>
        <v>Sheet1</v>
      </c>
    </row>
    <row r="69" spans="1:3" x14ac:dyDescent="0.25">
      <c r="A69" s="12" t="s">
        <v>15679</v>
      </c>
      <c r="B69" t="s">
        <v>15680</v>
      </c>
      <c r="C69" s="12" t="str">
        <f>HYPERLINK("C:\Users\admin\Desktop\New Instruction Template\7.1.3.xlsx#'Sheet1'!A1","Sheet1")</f>
        <v>Sheet1</v>
      </c>
    </row>
    <row r="70" spans="1:3" x14ac:dyDescent="0.25">
      <c r="A70" s="12" t="s">
        <v>15776</v>
      </c>
      <c r="B70" t="s">
        <v>15777</v>
      </c>
      <c r="C70" s="12" t="str">
        <f>HYPERLINK("C:\Users\admin\Desktop\New Instruction Template\7.1.4.xlsx#'Sheet1'!A1","Sheet1")</f>
        <v>Sheet1</v>
      </c>
    </row>
    <row r="71" spans="1:3" x14ac:dyDescent="0.25">
      <c r="A71" s="12" t="s">
        <v>15842</v>
      </c>
      <c r="B71" t="s">
        <v>15843</v>
      </c>
      <c r="C71" s="12" t="str">
        <f>HYPERLINK("C:\Users\admin\Desktop\New Instruction Template\7.1.5bullet3.xlsx#'Sheet1'!A1","Sheet1")</f>
        <v>Sheet1</v>
      </c>
    </row>
    <row r="72" spans="1:3" x14ac:dyDescent="0.25">
      <c r="A72" s="12" t="s">
        <v>15899</v>
      </c>
      <c r="B72" t="s">
        <v>15900</v>
      </c>
      <c r="C72" s="12" t="str">
        <f>HYPERLINK("C:\Users\admin\Desktop\New Instruction Template\7.1.5bullet6.xlsx#'Sheet1'!A1","Sheet1")</f>
        <v>Sheet1</v>
      </c>
    </row>
    <row r="73" spans="1:3" x14ac:dyDescent="0.25">
      <c r="A73" s="12" t="s">
        <v>15901</v>
      </c>
      <c r="B73" t="s">
        <v>15902</v>
      </c>
      <c r="C73" s="12" t="str">
        <f>HYPERLINK("C:\Users\admin\Desktop\New Instruction Template\7.1.10.1 Competitive Exam.xlsx#'Sheet1'!A1","Sheet1")</f>
        <v>Sheet1</v>
      </c>
    </row>
    <row r="74" spans="1:3" x14ac:dyDescent="0.25">
      <c r="A74" s="12" t="s">
        <v>15903</v>
      </c>
      <c r="B74" t="s">
        <v>15904</v>
      </c>
      <c r="C74" s="12" t="str">
        <f>HYPERLINK("C:\Users\admin\Desktop\New Instruction Template\7.1.11.1 Local Community Engagement.xlsx#'Sheet1'!A1","Sheet1")</f>
        <v>Sheet1</v>
      </c>
    </row>
  </sheetData>
  <hyperlinks>
    <hyperlink ref="A2" location="'1.1.2-Sheet1'!A1" display="1.1.2-Sheet1"/>
    <hyperlink ref="A3" location="'1.1.3-Sheet1'!A1" display="1.1.3-Sheet1"/>
    <hyperlink ref="A4" location="'1.2.1-Sheet1'!A1" display="1.2.1-Sheet1"/>
    <hyperlink ref="A5" location="'1.2.2-Sheet1'!A1" display="1.2.2-Sheet1"/>
    <hyperlink ref="A6" location="'1.2.3-Sheet1'!A1" display="1.2.3-Sheet1"/>
    <hyperlink ref="A7" location="'1.3.2-Sheet1'!A1" display="1.3.2-Sheet1"/>
    <hyperlink ref="A8" location="'1.3.3-Sheet1'!A1" display="1.3.3-Sheet1"/>
    <hyperlink ref="A9" location="'2.1.1-Sheet1'!A1" display="2.1.1-Sheet1"/>
    <hyperlink ref="A10" location="'2.1.2-Sheet1'!A1" display="2.1.2-Sheet1"/>
    <hyperlink ref="A11" location="'2.1.3-Sheet1'!A1" display="2.1.3-Sheet1"/>
    <hyperlink ref="A12" location="'2.2.2-Sheet1'!A1" display="2.2.2-Sheet1"/>
    <hyperlink ref="A13" location="'2.2.3-Sheet1'!A1" display="2.2.3-Sheet1"/>
    <hyperlink ref="A14" location="'2.3.2-Sheet1'!A1" display="2.3.2-Sheet1"/>
    <hyperlink ref="A15" location="'2.3.3-Sheet1'!A1" display="2.3.3-Sheet1"/>
    <hyperlink ref="A16" location="'2.4.2-Sheet1'!A1" display="2.4.2-Sheet1"/>
    <hyperlink ref="A17" location="'2.4.3-Sheet1'!A1" display="2.4.3-Sheet1"/>
    <hyperlink ref="A18" location="'2.4.4-Sheet1'!A1" display="2.4.4-Sheet1"/>
    <hyperlink ref="A19" location="'2.4.5-Sheet1'!A1" display="2.4.5-Sheet1"/>
    <hyperlink ref="A20" location="'2.6.3-Sheet1'!A1" display="2.6.3-Sheet1"/>
    <hyperlink ref="A21" location="'2.7.1-Sheet1'!A1" display="2.7.1-Sheet1"/>
    <hyperlink ref="A22" location="'3.1.1-Sheet1'!A1" display="3.1.1-Sheet1"/>
    <hyperlink ref="A23" location="'3.1.2-Sheet1'!A1" display="3.1.2-Sheet1"/>
    <hyperlink ref="A24" location="'3.1.3-Sheet1'!A1" display="3.1.3-Sheet1"/>
    <hyperlink ref="A25" location="'3.2.2-Sheet1'!A1" display="3.2.2-Sheet1"/>
    <hyperlink ref="A26" location="'3.3.1-Sheet1'!A1" display="3.3.1-Sheet1"/>
    <hyperlink ref="A27" location="'3.3.2-Sheet1'!A1" display="3.3.2-Sheet1"/>
    <hyperlink ref="A28" location="'3.3.3-Sheet1'!A1" display="3.3.3-Sheet1"/>
    <hyperlink ref="A29" location="'3.3.4-Sheet1'!A1" display="3.3.4-Sheet1"/>
    <hyperlink ref="A30" location="'3.3.5-Sheet1'!A1" display="3.3.5-Sheet1"/>
    <hyperlink ref="A31" location="'3.4.2-Sheet1'!A1" display="3.4.2-Sheet1"/>
    <hyperlink ref="A32" location="'3.4.3-Sheet1'!A1" display="3.4.3-Sheet1"/>
    <hyperlink ref="A33" location="'3.4.4-Sheet1'!A1" display="3.4.4-Sheet1"/>
    <hyperlink ref="A34" location="'3.5.1-Sheet1'!A1" display="3.5.1-Sheet1"/>
    <hyperlink ref="A35" location="'3.5.2-Sheet1'!A1" display="3.5.2-Sheet1"/>
    <hyperlink ref="A36" location="'4.1.3-Sheet1'!A1" display="4.1.3-Sheet1"/>
    <hyperlink ref="A37" location="'4.1.4-Sheet1'!A1" display="4.1.4-Sheet1"/>
    <hyperlink ref="A38" location="'4.2.3-Sheet1'!A1" display="4.2.3-Sheet1"/>
    <hyperlink ref="A39" location="'4.2.4-Sheet1'!A1" display="4.2.4-Sheet1"/>
    <hyperlink ref="A40" location="'4.2.5-Sheet1'!A1" display="4.2.5-Sheet1"/>
    <hyperlink ref="A41" location="'4.2.6-Sheet1'!A1" display="4.2.6-Sheet1"/>
    <hyperlink ref="A42" location="'4.3.2-Sheet1'!A1" display="4.3.2-Sheet1"/>
    <hyperlink ref="A43" location="'4.3.3-Sheet1'!A1" display="4.3.3-Sheet1"/>
    <hyperlink ref="A44" location="'4.3.4-Sheet1'!A1" display="4.3.4-Sheet1"/>
    <hyperlink ref="A45" location="'4.4.1-Sheet1'!A1" display="4.4.1-Sheet1"/>
    <hyperlink ref="A46" location="'5.1.1 &amp; 5.1.2-Sheet1'!A1" display="5.1.1 &amp; 5.1.2-Sheet1"/>
    <hyperlink ref="A47" location="'5.1.3-Sheet1'!A1" display="5.1.3-Sheet1"/>
    <hyperlink ref="A48" location="'5.1.4-Sheet1'!A1" display="5.1.4-Sheet1"/>
    <hyperlink ref="A49" location="'5.1.5-Sheet1'!A1" display="5.1.5-Sheet1"/>
    <hyperlink ref="A50" location="'5.1.6-Sheet1'!A1" display="5.1.6-Sheet1"/>
    <hyperlink ref="A51" location="'5.2.1-Sheet1'!A1" display="5.2.1-Sheet1"/>
    <hyperlink ref="A52" location="'5.2.2-Sheet1'!A1" display="5.2.2-Sheet1"/>
    <hyperlink ref="A53" location="'5.2.3-Sheet1'!A1" display="5.2.3-Sheet1"/>
    <hyperlink ref="A54" location="'5.3.1-Sheet1'!A1" display="5.3.1-Sheet1"/>
    <hyperlink ref="A55" location="'5.3.3-Sheet1'!A1" display="5.3.3-Sheet1"/>
    <hyperlink ref="A56" location="'5.4.2-Sheet1'!A1" display="5.4.2-Sheet1"/>
    <hyperlink ref="A57" location="'5.4.3-Sheet1'!A1" display="5.4.3-Sheet1"/>
    <hyperlink ref="A58" location="'6.2.3-Sheet1'!A1" display="6.2.3-Sheet1"/>
    <hyperlink ref="A59" location="'6.3.2-Sheet1'!A1" display="6.3.2-Sheet1"/>
    <hyperlink ref="A60" location="'6.3.3-Sheet1'!A1" display="6.3.3-Sheet1"/>
    <hyperlink ref="A61" location="'6.3.4-Sheet1'!A1" display="6.3.4-Sheet1"/>
    <hyperlink ref="A62" location="'6.4.2-Sheet1'!A1" display="6.4.2-Sheet1"/>
    <hyperlink ref="A63" location="'6.5.3-Sheet1'!A1" display="6.5.3-Sheet1"/>
    <hyperlink ref="A64" location="'6.5.4-Sheet1'!A1" display="6.5.4-Sheet1"/>
    <hyperlink ref="A65" location="'7.1.1-Sheet1'!A1" display="7.1.1-Sheet1"/>
    <hyperlink ref="A66" location="'7.1.2.1-Sheet1'!A1" display="7.1.2.1-Sheet1"/>
    <hyperlink ref="A67" location="'7.1.2.2-Sheet1'!A1" display="7.1.2.2-Sheet1"/>
    <hyperlink ref="A68" location="'7.1.2.6-Sheet1'!A1" display="7.1.2.6-Sheet1"/>
    <hyperlink ref="A69" location="'7.1.3-Sheet1'!A1" display="7.1.3-Sheet1"/>
    <hyperlink ref="A70" location="'7.1.4-Sheet1'!A1" display="7.1.4-Sheet1"/>
    <hyperlink ref="A71" location="'7.1.5bullet3-Sheet1'!A1" display="7.1.5bullet3-Sheet1"/>
    <hyperlink ref="A72" location="'7.1.5bullet6-Sheet1'!A1" display="7.1.5bullet6-Sheet1"/>
    <hyperlink ref="A73" location="'Sheet4'!A1" display="Sheet4"/>
    <hyperlink ref="A74" location="'Sheet4 (2)'!A1" display="Sheet4 (2)"/>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6"/>
  <sheetViews>
    <sheetView workbookViewId="0">
      <selection activeCell="F7" sqref="F7"/>
    </sheetView>
  </sheetViews>
  <sheetFormatPr defaultRowHeight="15" x14ac:dyDescent="0.25"/>
  <cols>
    <col min="1" max="1" width="16.28515625" customWidth="1"/>
    <col min="2" max="2" width="35.7109375" customWidth="1"/>
    <col min="3" max="3" width="26" customWidth="1"/>
    <col min="4" max="4" width="25.42578125" customWidth="1"/>
  </cols>
  <sheetData>
    <row r="1" spans="1:5" x14ac:dyDescent="0.25">
      <c r="A1" t="s">
        <v>3</v>
      </c>
    </row>
    <row r="2" spans="1:5" x14ac:dyDescent="0.25">
      <c r="A2" t="s">
        <v>4</v>
      </c>
    </row>
    <row r="3" spans="1:5" x14ac:dyDescent="0.25">
      <c r="A3" t="s">
        <v>5</v>
      </c>
    </row>
    <row r="4" spans="1:5" ht="47.25" x14ac:dyDescent="0.25">
      <c r="A4" s="2" t="s">
        <v>6</v>
      </c>
      <c r="B4" s="3" t="s">
        <v>7</v>
      </c>
      <c r="C4" s="2" t="s">
        <v>8</v>
      </c>
      <c r="D4" s="2" t="s">
        <v>9</v>
      </c>
      <c r="E4" s="3" t="s">
        <v>10</v>
      </c>
    </row>
    <row r="5" spans="1:5" ht="15.75" x14ac:dyDescent="0.25">
      <c r="A5" s="4" t="s">
        <v>11</v>
      </c>
      <c r="B5" s="4" t="s">
        <v>12</v>
      </c>
      <c r="C5" s="4" t="s">
        <v>13</v>
      </c>
      <c r="D5" s="4" t="s">
        <v>14</v>
      </c>
      <c r="E5" s="5" t="s">
        <v>15</v>
      </c>
    </row>
    <row r="6" spans="1:5" ht="15.75" x14ac:dyDescent="0.25">
      <c r="A6" s="4" t="s">
        <v>16</v>
      </c>
      <c r="B6" s="4" t="s">
        <v>17</v>
      </c>
      <c r="C6" s="4" t="s">
        <v>18</v>
      </c>
      <c r="D6" s="4" t="s">
        <v>19</v>
      </c>
      <c r="E6" s="5" t="s">
        <v>15</v>
      </c>
    </row>
    <row r="7" spans="1:5" ht="15.75" x14ac:dyDescent="0.25">
      <c r="A7" s="4" t="s">
        <v>20</v>
      </c>
      <c r="B7" s="4" t="s">
        <v>21</v>
      </c>
      <c r="C7" s="4" t="s">
        <v>22</v>
      </c>
      <c r="D7" s="4" t="s">
        <v>21</v>
      </c>
      <c r="E7" s="5" t="s">
        <v>15</v>
      </c>
    </row>
    <row r="8" spans="1:5" ht="15.75" x14ac:dyDescent="0.25">
      <c r="A8" s="4" t="s">
        <v>23</v>
      </c>
      <c r="B8" s="4" t="s">
        <v>24</v>
      </c>
      <c r="C8" s="4" t="s">
        <v>25</v>
      </c>
      <c r="D8" s="4" t="s">
        <v>26</v>
      </c>
      <c r="E8" s="5" t="s">
        <v>15</v>
      </c>
    </row>
    <row r="9" spans="1:5" ht="15.75" x14ac:dyDescent="0.25">
      <c r="A9" s="4" t="s">
        <v>27</v>
      </c>
      <c r="B9" s="4" t="s">
        <v>28</v>
      </c>
      <c r="C9" s="4" t="s">
        <v>29</v>
      </c>
      <c r="D9" s="4" t="s">
        <v>30</v>
      </c>
      <c r="E9" s="5" t="s">
        <v>15</v>
      </c>
    </row>
    <row r="10" spans="1:5" ht="15.75" x14ac:dyDescent="0.25">
      <c r="A10" s="4" t="s">
        <v>31</v>
      </c>
      <c r="B10" s="4" t="s">
        <v>32</v>
      </c>
      <c r="C10" s="4" t="s">
        <v>33</v>
      </c>
      <c r="D10" s="6" t="s">
        <v>34</v>
      </c>
      <c r="E10" s="7" t="s">
        <v>15</v>
      </c>
    </row>
    <row r="11" spans="1:5" ht="15.75" x14ac:dyDescent="0.25">
      <c r="A11" s="4" t="s">
        <v>35</v>
      </c>
      <c r="B11" s="4" t="s">
        <v>36</v>
      </c>
      <c r="C11" s="4" t="s">
        <v>37</v>
      </c>
      <c r="D11" s="4" t="s">
        <v>36</v>
      </c>
      <c r="E11" s="5" t="s">
        <v>15</v>
      </c>
    </row>
    <row r="12" spans="1:5" ht="15.75" x14ac:dyDescent="0.25">
      <c r="A12" s="4" t="s">
        <v>38</v>
      </c>
      <c r="B12" s="4" t="s">
        <v>39</v>
      </c>
      <c r="C12" s="4" t="s">
        <v>40</v>
      </c>
      <c r="D12" s="4" t="s">
        <v>39</v>
      </c>
      <c r="E12" s="5" t="s">
        <v>15</v>
      </c>
    </row>
    <row r="13" spans="1:5" ht="15.75" x14ac:dyDescent="0.25">
      <c r="A13" s="4" t="s">
        <v>41</v>
      </c>
      <c r="B13" s="4" t="s">
        <v>42</v>
      </c>
      <c r="C13" s="4" t="s">
        <v>43</v>
      </c>
      <c r="D13" s="4" t="s">
        <v>44</v>
      </c>
      <c r="E13" s="5" t="s">
        <v>15</v>
      </c>
    </row>
    <row r="14" spans="1:5" ht="15.75" x14ac:dyDescent="0.25">
      <c r="A14" s="4" t="s">
        <v>45</v>
      </c>
      <c r="B14" s="4" t="s">
        <v>46</v>
      </c>
      <c r="C14" s="4" t="s">
        <v>47</v>
      </c>
      <c r="D14" s="4" t="s">
        <v>48</v>
      </c>
      <c r="E14" s="5" t="s">
        <v>15</v>
      </c>
    </row>
    <row r="15" spans="1:5" ht="15.75" x14ac:dyDescent="0.25">
      <c r="A15" s="4" t="s">
        <v>49</v>
      </c>
      <c r="B15" s="4" t="s">
        <v>50</v>
      </c>
      <c r="C15" s="4" t="s">
        <v>51</v>
      </c>
      <c r="D15" s="4" t="s">
        <v>50</v>
      </c>
      <c r="E15" s="5" t="s">
        <v>15</v>
      </c>
    </row>
    <row r="16" spans="1:5" ht="15.75" x14ac:dyDescent="0.25">
      <c r="A16" s="8" t="s">
        <v>52</v>
      </c>
      <c r="B16" s="9" t="s">
        <v>53</v>
      </c>
      <c r="C16" s="8" t="s">
        <v>54</v>
      </c>
      <c r="D16" s="4" t="s">
        <v>55</v>
      </c>
      <c r="E16" s="5" t="s">
        <v>56</v>
      </c>
    </row>
    <row r="17" spans="1:5" ht="15.75" x14ac:dyDescent="0.25">
      <c r="A17" s="4" t="s">
        <v>57</v>
      </c>
      <c r="B17" s="4" t="s">
        <v>58</v>
      </c>
      <c r="C17" s="4" t="s">
        <v>59</v>
      </c>
      <c r="D17" s="4" t="s">
        <v>60</v>
      </c>
      <c r="E17" s="5" t="s">
        <v>61</v>
      </c>
    </row>
    <row r="18" spans="1:5" ht="15.75" x14ac:dyDescent="0.25">
      <c r="A18" s="4" t="s">
        <v>62</v>
      </c>
      <c r="B18" s="4" t="s">
        <v>63</v>
      </c>
      <c r="C18" s="4" t="s">
        <v>64</v>
      </c>
      <c r="D18" s="4" t="s">
        <v>63</v>
      </c>
      <c r="E18" s="5" t="s">
        <v>61</v>
      </c>
    </row>
    <row r="19" spans="1:5" ht="15.75" x14ac:dyDescent="0.25">
      <c r="A19" s="4" t="s">
        <v>65</v>
      </c>
      <c r="B19" s="4" t="s">
        <v>66</v>
      </c>
      <c r="C19" s="4" t="s">
        <v>67</v>
      </c>
      <c r="D19" s="4" t="s">
        <v>68</v>
      </c>
      <c r="E19" s="5" t="s">
        <v>61</v>
      </c>
    </row>
    <row r="20" spans="1:5" ht="15.75" x14ac:dyDescent="0.25">
      <c r="A20" s="4" t="s">
        <v>69</v>
      </c>
      <c r="B20" s="4" t="s">
        <v>70</v>
      </c>
      <c r="C20" s="4" t="s">
        <v>71</v>
      </c>
      <c r="D20" s="4" t="s">
        <v>72</v>
      </c>
      <c r="E20" s="5" t="s">
        <v>61</v>
      </c>
    </row>
    <row r="21" spans="1:5" ht="15.75" x14ac:dyDescent="0.25">
      <c r="A21" s="4" t="s">
        <v>73</v>
      </c>
      <c r="B21" s="4" t="s">
        <v>74</v>
      </c>
      <c r="C21" s="4" t="s">
        <v>75</v>
      </c>
      <c r="D21" s="4" t="s">
        <v>74</v>
      </c>
      <c r="E21" s="5" t="s">
        <v>61</v>
      </c>
    </row>
    <row r="22" spans="1:5" ht="15.75" x14ac:dyDescent="0.25">
      <c r="A22" s="4" t="s">
        <v>76</v>
      </c>
      <c r="B22" s="4" t="s">
        <v>77</v>
      </c>
      <c r="C22" s="4" t="s">
        <v>78</v>
      </c>
      <c r="D22" s="4" t="s">
        <v>79</v>
      </c>
      <c r="E22" s="5" t="s">
        <v>80</v>
      </c>
    </row>
    <row r="23" spans="1:5" ht="15.75" x14ac:dyDescent="0.25">
      <c r="A23" s="4" t="s">
        <v>81</v>
      </c>
      <c r="B23" s="4" t="s">
        <v>82</v>
      </c>
      <c r="C23" s="4" t="s">
        <v>83</v>
      </c>
      <c r="D23" s="4" t="s">
        <v>84</v>
      </c>
      <c r="E23" s="5" t="s">
        <v>80</v>
      </c>
    </row>
    <row r="24" spans="1:5" ht="15.75" x14ac:dyDescent="0.25">
      <c r="A24" s="4" t="s">
        <v>85</v>
      </c>
      <c r="B24" s="4" t="s">
        <v>86</v>
      </c>
      <c r="C24" s="4" t="s">
        <v>87</v>
      </c>
      <c r="D24" s="4" t="s">
        <v>88</v>
      </c>
      <c r="E24" s="5" t="s">
        <v>89</v>
      </c>
    </row>
    <row r="25" spans="1:5" ht="15.75" x14ac:dyDescent="0.25">
      <c r="A25" s="4" t="s">
        <v>90</v>
      </c>
      <c r="B25" s="4" t="s">
        <v>91</v>
      </c>
      <c r="C25" s="4" t="s">
        <v>92</v>
      </c>
      <c r="D25" s="4" t="s">
        <v>93</v>
      </c>
      <c r="E25" s="5" t="s">
        <v>89</v>
      </c>
    </row>
    <row r="26" spans="1:5" ht="15.75" x14ac:dyDescent="0.25">
      <c r="A26" s="4" t="s">
        <v>94</v>
      </c>
      <c r="B26" s="4" t="s">
        <v>95</v>
      </c>
      <c r="C26" s="4" t="s">
        <v>96</v>
      </c>
      <c r="D26" s="4" t="s">
        <v>97</v>
      </c>
      <c r="E26" s="5" t="s">
        <v>89</v>
      </c>
    </row>
    <row r="27" spans="1:5" ht="15.75" x14ac:dyDescent="0.25">
      <c r="A27" s="4" t="s">
        <v>98</v>
      </c>
      <c r="B27" s="4" t="s">
        <v>99</v>
      </c>
      <c r="C27" s="4" t="s">
        <v>100</v>
      </c>
      <c r="D27" s="4" t="s">
        <v>101</v>
      </c>
      <c r="E27" s="5" t="s">
        <v>89</v>
      </c>
    </row>
    <row r="28" spans="1:5" ht="15.75" x14ac:dyDescent="0.25">
      <c r="A28" s="4" t="s">
        <v>102</v>
      </c>
      <c r="B28" s="4" t="s">
        <v>103</v>
      </c>
      <c r="C28" s="4" t="s">
        <v>104</v>
      </c>
      <c r="D28" s="4" t="s">
        <v>103</v>
      </c>
      <c r="E28" s="5" t="s">
        <v>105</v>
      </c>
    </row>
    <row r="29" spans="1:5" ht="15.75" x14ac:dyDescent="0.25">
      <c r="A29" s="4" t="s">
        <v>106</v>
      </c>
      <c r="B29" s="4" t="s">
        <v>107</v>
      </c>
      <c r="C29" s="4" t="s">
        <v>108</v>
      </c>
      <c r="D29" s="4" t="s">
        <v>107</v>
      </c>
      <c r="E29" s="5" t="s">
        <v>109</v>
      </c>
    </row>
    <row r="30" spans="1:5" ht="15.75" x14ac:dyDescent="0.25">
      <c r="A30" s="4" t="s">
        <v>110</v>
      </c>
      <c r="B30" s="4" t="s">
        <v>111</v>
      </c>
      <c r="C30" s="4" t="s">
        <v>112</v>
      </c>
      <c r="D30" s="4" t="s">
        <v>111</v>
      </c>
      <c r="E30" s="5" t="s">
        <v>109</v>
      </c>
    </row>
    <row r="31" spans="1:5" ht="15.75" x14ac:dyDescent="0.25">
      <c r="A31" s="4" t="s">
        <v>113</v>
      </c>
      <c r="B31" s="4" t="s">
        <v>114</v>
      </c>
      <c r="C31" s="4" t="s">
        <v>115</v>
      </c>
      <c r="D31" s="4" t="s">
        <v>114</v>
      </c>
      <c r="E31" s="5" t="s">
        <v>109</v>
      </c>
    </row>
    <row r="32" spans="1:5" ht="15.75" x14ac:dyDescent="0.25">
      <c r="A32" s="4" t="s">
        <v>116</v>
      </c>
      <c r="B32" s="4" t="s">
        <v>117</v>
      </c>
      <c r="C32" s="4" t="s">
        <v>118</v>
      </c>
      <c r="D32" s="4" t="s">
        <v>117</v>
      </c>
      <c r="E32" s="5" t="s">
        <v>109</v>
      </c>
    </row>
    <row r="33" spans="1:5" ht="15.75" x14ac:dyDescent="0.25">
      <c r="A33" s="4" t="s">
        <v>119</v>
      </c>
      <c r="B33" s="4" t="s">
        <v>120</v>
      </c>
      <c r="C33" s="4" t="s">
        <v>121</v>
      </c>
      <c r="D33" s="4" t="s">
        <v>122</v>
      </c>
      <c r="E33" s="5" t="s">
        <v>109</v>
      </c>
    </row>
    <row r="34" spans="1:5" ht="15.75" x14ac:dyDescent="0.25">
      <c r="A34" s="4" t="s">
        <v>123</v>
      </c>
      <c r="B34" s="4" t="s">
        <v>124</v>
      </c>
      <c r="C34" s="4" t="s">
        <v>125</v>
      </c>
      <c r="D34" s="4" t="s">
        <v>124</v>
      </c>
      <c r="E34" s="5" t="s">
        <v>109</v>
      </c>
    </row>
    <row r="35" spans="1:5" ht="15.75" x14ac:dyDescent="0.25">
      <c r="A35" s="4" t="s">
        <v>126</v>
      </c>
      <c r="B35" s="4" t="s">
        <v>127</v>
      </c>
      <c r="C35" s="4" t="s">
        <v>128</v>
      </c>
      <c r="D35" s="4" t="s">
        <v>129</v>
      </c>
      <c r="E35" s="5" t="s">
        <v>109</v>
      </c>
    </row>
    <row r="36" spans="1:5" ht="15.75" x14ac:dyDescent="0.25">
      <c r="A36" s="10" t="s">
        <v>130</v>
      </c>
      <c r="B36" s="10" t="s">
        <v>131</v>
      </c>
      <c r="C36" s="10" t="s">
        <v>132</v>
      </c>
      <c r="D36" s="10" t="s">
        <v>131</v>
      </c>
      <c r="E36" s="11" t="s">
        <v>109</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
  <sheetViews>
    <sheetView workbookViewId="0">
      <selection activeCell="C7" sqref="C7"/>
    </sheetView>
  </sheetViews>
  <sheetFormatPr defaultColWidth="17.140625" defaultRowHeight="15" x14ac:dyDescent="0.25"/>
  <cols>
    <col min="3" max="3" width="35.42578125" bestFit="1" customWidth="1"/>
    <col min="4" max="4" width="11.85546875" customWidth="1"/>
    <col min="5" max="5" width="26.85546875" customWidth="1"/>
  </cols>
  <sheetData>
    <row r="1" spans="1:5" x14ac:dyDescent="0.25">
      <c r="A1" t="s">
        <v>135</v>
      </c>
    </row>
    <row r="2" spans="1:5" ht="47.25" x14ac:dyDescent="0.25">
      <c r="A2" s="13" t="s">
        <v>136</v>
      </c>
      <c r="B2" s="14" t="s">
        <v>137</v>
      </c>
      <c r="C2" s="13" t="s">
        <v>138</v>
      </c>
      <c r="D2" s="13" t="s">
        <v>139</v>
      </c>
      <c r="E2" s="15"/>
    </row>
    <row r="3" spans="1:5" ht="15.75" x14ac:dyDescent="0.25">
      <c r="A3" s="16" t="s">
        <v>140</v>
      </c>
      <c r="B3" s="16">
        <v>4</v>
      </c>
      <c r="C3" s="17" t="s">
        <v>141</v>
      </c>
      <c r="D3" s="18">
        <v>151</v>
      </c>
      <c r="E3" s="15"/>
    </row>
    <row r="4" spans="1:5" ht="15.75" x14ac:dyDescent="0.25">
      <c r="A4" s="16" t="s">
        <v>142</v>
      </c>
      <c r="B4" s="16">
        <v>4</v>
      </c>
      <c r="C4" s="17" t="s">
        <v>141</v>
      </c>
      <c r="D4" s="18">
        <v>148</v>
      </c>
      <c r="E4" s="15"/>
    </row>
    <row r="5" spans="1:5" ht="15.75" x14ac:dyDescent="0.25">
      <c r="A5" s="16" t="s">
        <v>143</v>
      </c>
      <c r="B5" s="16">
        <v>3</v>
      </c>
      <c r="C5" s="17" t="s">
        <v>141</v>
      </c>
      <c r="D5" s="18">
        <v>146</v>
      </c>
      <c r="E5" s="15"/>
    </row>
    <row r="6" spans="1:5" ht="15.75" x14ac:dyDescent="0.25">
      <c r="A6" s="16" t="s">
        <v>144</v>
      </c>
      <c r="B6" s="16">
        <v>5</v>
      </c>
      <c r="C6" s="17" t="s">
        <v>145</v>
      </c>
      <c r="D6" s="18">
        <v>141</v>
      </c>
      <c r="E6" s="15"/>
    </row>
    <row r="7" spans="1:5" ht="15.75" x14ac:dyDescent="0.25">
      <c r="A7" s="16" t="s">
        <v>146</v>
      </c>
      <c r="B7" s="16">
        <v>2</v>
      </c>
      <c r="C7" s="17" t="s">
        <v>147</v>
      </c>
      <c r="D7" s="18">
        <v>131</v>
      </c>
      <c r="E7" s="1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
  <sheetViews>
    <sheetView workbookViewId="0">
      <selection activeCell="E6" sqref="E6"/>
    </sheetView>
  </sheetViews>
  <sheetFormatPr defaultColWidth="18.7109375" defaultRowHeight="15" x14ac:dyDescent="0.25"/>
  <sheetData>
    <row r="1" spans="1:5" x14ac:dyDescent="0.25">
      <c r="A1" t="s">
        <v>150</v>
      </c>
    </row>
    <row r="2" spans="1:5" ht="45" x14ac:dyDescent="0.25">
      <c r="A2" s="19" t="s">
        <v>6</v>
      </c>
      <c r="B2" s="20" t="s">
        <v>7</v>
      </c>
      <c r="C2" s="20" t="s">
        <v>8</v>
      </c>
      <c r="D2" s="19" t="s">
        <v>151</v>
      </c>
      <c r="E2" s="20" t="s">
        <v>10</v>
      </c>
    </row>
    <row r="3" spans="1:5" ht="15.75" x14ac:dyDescent="0.25">
      <c r="A3" s="16" t="s">
        <v>152</v>
      </c>
      <c r="B3" s="17" t="s">
        <v>153</v>
      </c>
      <c r="C3" s="16" t="s">
        <v>154</v>
      </c>
      <c r="D3" s="17" t="s">
        <v>155</v>
      </c>
      <c r="E3" s="16" t="s">
        <v>80</v>
      </c>
    </row>
    <row r="4" spans="1:5" ht="15.75" x14ac:dyDescent="0.25">
      <c r="A4" s="16" t="s">
        <v>152</v>
      </c>
      <c r="B4" s="17" t="s">
        <v>156</v>
      </c>
      <c r="C4" s="16" t="s">
        <v>157</v>
      </c>
      <c r="D4" s="17" t="s">
        <v>158</v>
      </c>
      <c r="E4" s="16" t="s">
        <v>80</v>
      </c>
    </row>
    <row r="5" spans="1:5" ht="15.75" x14ac:dyDescent="0.25">
      <c r="A5" s="16" t="s">
        <v>159</v>
      </c>
      <c r="B5" s="17" t="s">
        <v>160</v>
      </c>
      <c r="C5" s="16" t="s">
        <v>161</v>
      </c>
      <c r="D5" s="17" t="s">
        <v>160</v>
      </c>
      <c r="E5" s="16" t="s">
        <v>162</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workbookViewId="0">
      <selection activeCell="B3" sqref="B3"/>
    </sheetView>
  </sheetViews>
  <sheetFormatPr defaultColWidth="24" defaultRowHeight="15" x14ac:dyDescent="0.25"/>
  <cols>
    <col min="3" max="3" width="18.28515625" customWidth="1"/>
  </cols>
  <sheetData>
    <row r="1" spans="1:4" x14ac:dyDescent="0.25">
      <c r="A1" t="s">
        <v>165</v>
      </c>
    </row>
    <row r="2" spans="1:4" ht="45" x14ac:dyDescent="0.25">
      <c r="A2" s="21" t="s">
        <v>166</v>
      </c>
      <c r="B2" s="21" t="s">
        <v>167</v>
      </c>
      <c r="C2" s="22" t="s">
        <v>168</v>
      </c>
      <c r="D2" s="21" t="s">
        <v>169</v>
      </c>
    </row>
    <row r="3" spans="1:4" ht="15.75" x14ac:dyDescent="0.25">
      <c r="A3" s="17" t="s">
        <v>170</v>
      </c>
      <c r="B3" s="17" t="s">
        <v>171</v>
      </c>
      <c r="C3" s="16" t="s">
        <v>152</v>
      </c>
      <c r="D3" s="16" t="s">
        <v>61</v>
      </c>
    </row>
    <row r="4" spans="1:4" ht="15.75" x14ac:dyDescent="0.25">
      <c r="A4" s="17" t="s">
        <v>171</v>
      </c>
      <c r="B4" s="17" t="s">
        <v>172</v>
      </c>
      <c r="C4" s="16" t="s">
        <v>159</v>
      </c>
      <c r="D4" s="16" t="s">
        <v>15</v>
      </c>
    </row>
    <row r="5" spans="1:4" ht="15.75" x14ac:dyDescent="0.25">
      <c r="A5" s="17" t="s">
        <v>173</v>
      </c>
      <c r="B5" s="17" t="s">
        <v>171</v>
      </c>
      <c r="C5" s="16" t="s">
        <v>152</v>
      </c>
      <c r="D5" s="16" t="s">
        <v>61</v>
      </c>
    </row>
    <row r="6" spans="1:4" ht="15.75" x14ac:dyDescent="0.25">
      <c r="A6" s="17" t="s">
        <v>174</v>
      </c>
      <c r="B6" s="17" t="s">
        <v>175</v>
      </c>
      <c r="C6" s="16" t="s">
        <v>152</v>
      </c>
      <c r="D6" s="16" t="s">
        <v>61</v>
      </c>
    </row>
    <row r="7" spans="1:4" ht="15.75" x14ac:dyDescent="0.25">
      <c r="A7" s="17" t="s">
        <v>171</v>
      </c>
      <c r="B7" s="17" t="s">
        <v>176</v>
      </c>
      <c r="C7" s="16" t="s">
        <v>159</v>
      </c>
      <c r="D7" s="16" t="s">
        <v>177</v>
      </c>
    </row>
    <row r="8" spans="1:4" ht="15.75" x14ac:dyDescent="0.25">
      <c r="A8" s="17" t="s">
        <v>178</v>
      </c>
      <c r="B8" s="17" t="s">
        <v>178</v>
      </c>
      <c r="C8" s="16" t="s">
        <v>152</v>
      </c>
      <c r="D8" s="16" t="s">
        <v>61</v>
      </c>
    </row>
    <row r="9" spans="1:4" ht="15.75" x14ac:dyDescent="0.25">
      <c r="A9" s="17" t="s">
        <v>171</v>
      </c>
      <c r="B9" s="17" t="s">
        <v>179</v>
      </c>
      <c r="C9" s="16" t="s">
        <v>159</v>
      </c>
      <c r="D9" s="16" t="s">
        <v>15</v>
      </c>
    </row>
    <row r="10" spans="1:4" ht="15.75" x14ac:dyDescent="0.25">
      <c r="A10" s="17" t="s">
        <v>180</v>
      </c>
      <c r="B10" s="17" t="s">
        <v>180</v>
      </c>
      <c r="C10" s="16" t="s">
        <v>152</v>
      </c>
      <c r="D10" s="16" t="s">
        <v>61</v>
      </c>
    </row>
    <row r="11" spans="1:4" ht="15.75" x14ac:dyDescent="0.25">
      <c r="A11" s="17" t="s">
        <v>171</v>
      </c>
      <c r="B11" s="17" t="s">
        <v>181</v>
      </c>
      <c r="C11" s="16" t="s">
        <v>159</v>
      </c>
      <c r="D11" s="16" t="s">
        <v>61</v>
      </c>
    </row>
    <row r="12" spans="1:4" ht="15.75" x14ac:dyDescent="0.25">
      <c r="A12" s="17" t="s">
        <v>171</v>
      </c>
      <c r="B12" s="17" t="s">
        <v>182</v>
      </c>
      <c r="C12" s="16" t="s">
        <v>159</v>
      </c>
      <c r="D12" s="16" t="s">
        <v>61</v>
      </c>
    </row>
    <row r="13" spans="1:4" ht="15.75" x14ac:dyDescent="0.25">
      <c r="A13" s="17" t="s">
        <v>183</v>
      </c>
      <c r="B13" s="17" t="s">
        <v>183</v>
      </c>
      <c r="C13" s="16" t="s">
        <v>152</v>
      </c>
      <c r="D13" s="16" t="s">
        <v>61</v>
      </c>
    </row>
    <row r="14" spans="1:4" ht="15.75" x14ac:dyDescent="0.25">
      <c r="A14" s="17" t="s">
        <v>184</v>
      </c>
      <c r="B14" s="17" t="s">
        <v>171</v>
      </c>
      <c r="C14" s="16" t="s">
        <v>152</v>
      </c>
      <c r="D14" s="16" t="s">
        <v>61</v>
      </c>
    </row>
    <row r="15" spans="1:4" ht="15.75" x14ac:dyDescent="0.25">
      <c r="A15" s="17" t="s">
        <v>185</v>
      </c>
      <c r="B15" s="17" t="s">
        <v>185</v>
      </c>
      <c r="C15" s="16" t="s">
        <v>152</v>
      </c>
      <c r="D15" s="16" t="s">
        <v>61</v>
      </c>
    </row>
    <row r="16" spans="1:4" ht="15.75" x14ac:dyDescent="0.25">
      <c r="A16" s="17" t="s">
        <v>186</v>
      </c>
      <c r="B16" s="17" t="s">
        <v>171</v>
      </c>
      <c r="C16" s="16" t="s">
        <v>152</v>
      </c>
      <c r="D16" s="16" t="s">
        <v>80</v>
      </c>
    </row>
    <row r="17" spans="1:4" ht="15.75" x14ac:dyDescent="0.25">
      <c r="A17" s="17" t="s">
        <v>187</v>
      </c>
      <c r="B17" s="17" t="s">
        <v>187</v>
      </c>
      <c r="C17" s="16" t="s">
        <v>152</v>
      </c>
      <c r="D17" s="16" t="s">
        <v>80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selection activeCell="C7" sqref="C7"/>
    </sheetView>
  </sheetViews>
  <sheetFormatPr defaultColWidth="27" defaultRowHeight="15" x14ac:dyDescent="0.25"/>
  <cols>
    <col min="1" max="1" width="9.7109375" customWidth="1"/>
    <col min="2" max="2" width="32.42578125" customWidth="1"/>
    <col min="3" max="3" width="25.85546875" customWidth="1"/>
  </cols>
  <sheetData>
    <row r="1" spans="1:3" x14ac:dyDescent="0.25">
      <c r="A1" t="s">
        <v>190</v>
      </c>
    </row>
    <row r="2" spans="1:3" ht="46.5" customHeight="1" thickBot="1" x14ac:dyDescent="0.3">
      <c r="A2" s="23" t="s">
        <v>136</v>
      </c>
      <c r="B2" s="24" t="s">
        <v>191</v>
      </c>
      <c r="C2" s="24" t="s">
        <v>192</v>
      </c>
    </row>
    <row r="3" spans="1:3" ht="16.5" thickBot="1" x14ac:dyDescent="0.3">
      <c r="A3" s="17" t="s">
        <v>15</v>
      </c>
      <c r="B3" s="17">
        <v>448</v>
      </c>
      <c r="C3" s="25">
        <v>4752</v>
      </c>
    </row>
    <row r="4" spans="1:3" ht="16.5" thickBot="1" x14ac:dyDescent="0.3">
      <c r="A4" s="17" t="s">
        <v>61</v>
      </c>
      <c r="B4" s="17">
        <v>1028</v>
      </c>
      <c r="C4" s="26">
        <v>4513</v>
      </c>
    </row>
    <row r="5" spans="1:3" ht="16.5" thickBot="1" x14ac:dyDescent="0.3">
      <c r="A5" s="17" t="s">
        <v>80</v>
      </c>
      <c r="B5" s="17">
        <v>863</v>
      </c>
      <c r="C5" s="26">
        <v>4648</v>
      </c>
    </row>
    <row r="6" spans="1:3" ht="16.5" thickBot="1" x14ac:dyDescent="0.3">
      <c r="A6" s="17" t="s">
        <v>89</v>
      </c>
      <c r="B6" s="17">
        <v>1293</v>
      </c>
      <c r="C6" s="26">
        <v>4894</v>
      </c>
    </row>
    <row r="7" spans="1:3" ht="16.5" thickBot="1" x14ac:dyDescent="0.3">
      <c r="A7" s="17" t="s">
        <v>109</v>
      </c>
      <c r="B7" s="17">
        <v>1076</v>
      </c>
      <c r="C7" s="26">
        <v>5134</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9"/>
  <sheetViews>
    <sheetView topLeftCell="A52" workbookViewId="0">
      <selection activeCell="E63" sqref="E63"/>
    </sheetView>
  </sheetViews>
  <sheetFormatPr defaultColWidth="22.5703125" defaultRowHeight="15" x14ac:dyDescent="0.25"/>
  <cols>
    <col min="3" max="3" width="14.5703125" customWidth="1"/>
    <col min="4" max="4" width="11.5703125" style="27" customWidth="1"/>
    <col min="5" max="5" width="13.85546875" customWidth="1"/>
    <col min="6" max="6" width="13.140625" customWidth="1"/>
    <col min="7" max="7" width="16.28515625" customWidth="1"/>
  </cols>
  <sheetData>
    <row r="1" spans="1:8" x14ac:dyDescent="0.25">
      <c r="A1" t="s">
        <v>195</v>
      </c>
    </row>
    <row r="2" spans="1:8" ht="75" x14ac:dyDescent="0.25">
      <c r="A2" s="21" t="s">
        <v>196</v>
      </c>
      <c r="B2" s="22" t="s">
        <v>197</v>
      </c>
      <c r="C2" s="22" t="s">
        <v>198</v>
      </c>
      <c r="D2" s="28" t="s">
        <v>199</v>
      </c>
      <c r="E2" s="21" t="s">
        <v>200</v>
      </c>
      <c r="F2" s="21" t="s">
        <v>201</v>
      </c>
      <c r="G2" s="21" t="s">
        <v>202</v>
      </c>
      <c r="H2" t="s">
        <v>203</v>
      </c>
    </row>
    <row r="3" spans="1:8" ht="15.75" x14ac:dyDescent="0.25">
      <c r="A3" s="17" t="s">
        <v>14</v>
      </c>
      <c r="B3" s="17" t="s">
        <v>204</v>
      </c>
      <c r="C3" s="17" t="s">
        <v>15</v>
      </c>
      <c r="D3" s="16">
        <v>1</v>
      </c>
      <c r="E3" s="17" t="s">
        <v>205</v>
      </c>
      <c r="F3" s="29">
        <v>92</v>
      </c>
      <c r="G3" s="30">
        <v>92</v>
      </c>
    </row>
    <row r="4" spans="1:8" ht="15.75" x14ac:dyDescent="0.25">
      <c r="A4" s="17" t="s">
        <v>19</v>
      </c>
      <c r="B4" s="17" t="s">
        <v>206</v>
      </c>
      <c r="C4" s="17" t="s">
        <v>15</v>
      </c>
      <c r="D4" s="16">
        <v>1</v>
      </c>
      <c r="E4" s="17" t="s">
        <v>61</v>
      </c>
      <c r="F4" s="29">
        <v>20</v>
      </c>
      <c r="G4" s="30">
        <v>20</v>
      </c>
    </row>
    <row r="5" spans="1:8" ht="15.75" x14ac:dyDescent="0.25">
      <c r="A5" s="17" t="s">
        <v>21</v>
      </c>
      <c r="B5" s="17" t="s">
        <v>207</v>
      </c>
      <c r="C5" s="17" t="s">
        <v>15</v>
      </c>
      <c r="D5" s="16">
        <v>1</v>
      </c>
      <c r="E5" s="17" t="s">
        <v>80</v>
      </c>
      <c r="F5" s="29">
        <v>16</v>
      </c>
      <c r="G5" s="30">
        <v>16</v>
      </c>
    </row>
    <row r="6" spans="1:8" ht="15.75" x14ac:dyDescent="0.25">
      <c r="A6" s="17" t="s">
        <v>24</v>
      </c>
      <c r="B6" s="17" t="s">
        <v>208</v>
      </c>
      <c r="C6" s="17" t="s">
        <v>15</v>
      </c>
      <c r="D6" s="16">
        <v>1</v>
      </c>
      <c r="E6" s="17" t="s">
        <v>61</v>
      </c>
      <c r="F6" s="29">
        <v>12</v>
      </c>
      <c r="G6" s="30">
        <v>12</v>
      </c>
    </row>
    <row r="7" spans="1:8" ht="15.75" x14ac:dyDescent="0.25">
      <c r="A7" s="17" t="s">
        <v>30</v>
      </c>
      <c r="B7" s="17" t="s">
        <v>209</v>
      </c>
      <c r="C7" s="17" t="s">
        <v>15</v>
      </c>
      <c r="D7" s="16">
        <v>4</v>
      </c>
      <c r="E7" s="17" t="s">
        <v>205</v>
      </c>
      <c r="F7" s="29">
        <v>70</v>
      </c>
      <c r="G7" s="30">
        <v>67</v>
      </c>
    </row>
    <row r="8" spans="1:8" ht="15.75" x14ac:dyDescent="0.25">
      <c r="A8" s="17" t="s">
        <v>34</v>
      </c>
      <c r="B8" s="17" t="s">
        <v>210</v>
      </c>
      <c r="C8" s="17" t="s">
        <v>15</v>
      </c>
      <c r="D8" s="16">
        <v>1</v>
      </c>
      <c r="E8" s="17" t="s">
        <v>205</v>
      </c>
      <c r="F8" s="29">
        <v>120</v>
      </c>
      <c r="G8" s="30">
        <v>118</v>
      </c>
    </row>
    <row r="9" spans="1:8" ht="15.75" x14ac:dyDescent="0.25">
      <c r="A9" s="17" t="s">
        <v>211</v>
      </c>
      <c r="B9" s="17" t="s">
        <v>212</v>
      </c>
      <c r="C9" s="17" t="s">
        <v>15</v>
      </c>
      <c r="D9" s="16">
        <v>1</v>
      </c>
      <c r="E9" s="17" t="s">
        <v>61</v>
      </c>
      <c r="F9" s="29">
        <v>38</v>
      </c>
      <c r="G9" s="30">
        <v>38</v>
      </c>
    </row>
    <row r="10" spans="1:8" ht="15.75" x14ac:dyDescent="0.25">
      <c r="A10" s="17" t="s">
        <v>55</v>
      </c>
      <c r="B10" s="17" t="s">
        <v>213</v>
      </c>
      <c r="C10" s="17" t="s">
        <v>15</v>
      </c>
      <c r="D10" s="16">
        <v>1</v>
      </c>
      <c r="E10" s="17" t="s">
        <v>109</v>
      </c>
      <c r="F10" s="29">
        <v>12</v>
      </c>
      <c r="G10" s="30">
        <v>12</v>
      </c>
    </row>
    <row r="11" spans="1:8" ht="15.75" x14ac:dyDescent="0.25">
      <c r="A11" s="17" t="s">
        <v>44</v>
      </c>
      <c r="B11" s="17" t="s">
        <v>214</v>
      </c>
      <c r="C11" s="17" t="s">
        <v>15</v>
      </c>
      <c r="D11" s="16">
        <v>1</v>
      </c>
      <c r="E11" s="17" t="s">
        <v>109</v>
      </c>
      <c r="F11" s="29">
        <v>8</v>
      </c>
      <c r="G11" s="30">
        <v>8</v>
      </c>
    </row>
    <row r="12" spans="1:8" ht="15.75" x14ac:dyDescent="0.25">
      <c r="A12" s="17" t="s">
        <v>48</v>
      </c>
      <c r="B12" s="17" t="s">
        <v>47</v>
      </c>
      <c r="C12" s="17" t="s">
        <v>15</v>
      </c>
      <c r="D12" s="16">
        <v>1</v>
      </c>
      <c r="E12" s="17" t="s">
        <v>61</v>
      </c>
      <c r="F12" s="29">
        <v>30</v>
      </c>
      <c r="G12" s="30">
        <v>30</v>
      </c>
    </row>
    <row r="13" spans="1:8" ht="15.75" x14ac:dyDescent="0.25">
      <c r="A13" s="17" t="s">
        <v>50</v>
      </c>
      <c r="B13" s="17" t="s">
        <v>215</v>
      </c>
      <c r="C13" s="17" t="s">
        <v>15</v>
      </c>
      <c r="D13" s="16">
        <v>1</v>
      </c>
      <c r="E13" s="17" t="s">
        <v>61</v>
      </c>
      <c r="F13" s="29">
        <v>30</v>
      </c>
      <c r="G13" s="30">
        <v>30</v>
      </c>
    </row>
    <row r="14" spans="1:8" ht="15.75" x14ac:dyDescent="0.25">
      <c r="A14" s="17" t="s">
        <v>14</v>
      </c>
      <c r="B14" s="17" t="s">
        <v>204</v>
      </c>
      <c r="C14" s="17" t="s">
        <v>61</v>
      </c>
      <c r="D14" s="16">
        <v>1</v>
      </c>
      <c r="E14" s="17" t="s">
        <v>205</v>
      </c>
      <c r="F14" s="29">
        <v>94</v>
      </c>
      <c r="G14" s="30">
        <v>96</v>
      </c>
    </row>
    <row r="15" spans="1:8" ht="15.75" x14ac:dyDescent="0.25">
      <c r="A15" s="17" t="s">
        <v>21</v>
      </c>
      <c r="B15" s="17" t="s">
        <v>207</v>
      </c>
      <c r="C15" s="17" t="s">
        <v>61</v>
      </c>
      <c r="D15" s="16">
        <v>1</v>
      </c>
      <c r="E15" s="17" t="s">
        <v>80</v>
      </c>
      <c r="F15" s="17">
        <v>16</v>
      </c>
      <c r="G15" s="30">
        <v>16</v>
      </c>
    </row>
    <row r="16" spans="1:8" ht="15.75" x14ac:dyDescent="0.25">
      <c r="A16" s="17" t="s">
        <v>216</v>
      </c>
      <c r="B16" s="17" t="s">
        <v>57</v>
      </c>
      <c r="C16" s="17" t="s">
        <v>61</v>
      </c>
      <c r="D16" s="16">
        <v>1</v>
      </c>
      <c r="E16" s="17" t="s">
        <v>80</v>
      </c>
      <c r="F16" s="17">
        <v>33</v>
      </c>
      <c r="G16" s="30">
        <v>33</v>
      </c>
    </row>
    <row r="17" spans="1:7" ht="15.75" x14ac:dyDescent="0.25">
      <c r="A17" s="17" t="s">
        <v>63</v>
      </c>
      <c r="B17" s="17" t="s">
        <v>62</v>
      </c>
      <c r="C17" s="17" t="s">
        <v>61</v>
      </c>
      <c r="D17" s="16">
        <v>1</v>
      </c>
      <c r="E17" s="17" t="s">
        <v>80</v>
      </c>
      <c r="F17" s="17">
        <v>28</v>
      </c>
      <c r="G17" s="30">
        <v>28</v>
      </c>
    </row>
    <row r="18" spans="1:7" ht="15.75" x14ac:dyDescent="0.25">
      <c r="A18" s="17" t="s">
        <v>68</v>
      </c>
      <c r="B18" s="17" t="s">
        <v>217</v>
      </c>
      <c r="C18" s="17" t="s">
        <v>61</v>
      </c>
      <c r="D18" s="16">
        <v>1</v>
      </c>
      <c r="E18" s="17" t="s">
        <v>89</v>
      </c>
      <c r="F18" s="17">
        <v>47</v>
      </c>
      <c r="G18" s="30">
        <v>47</v>
      </c>
    </row>
    <row r="19" spans="1:7" ht="15.75" x14ac:dyDescent="0.25">
      <c r="A19" s="17" t="s">
        <v>30</v>
      </c>
      <c r="B19" s="17" t="s">
        <v>209</v>
      </c>
      <c r="C19" s="17" t="s">
        <v>61</v>
      </c>
      <c r="D19" s="16">
        <v>10</v>
      </c>
      <c r="E19" s="17" t="s">
        <v>205</v>
      </c>
      <c r="F19" s="17">
        <v>580</v>
      </c>
      <c r="G19" s="30">
        <v>520</v>
      </c>
    </row>
    <row r="20" spans="1:7" ht="15.75" x14ac:dyDescent="0.25">
      <c r="A20" s="17" t="s">
        <v>34</v>
      </c>
      <c r="B20" s="17" t="s">
        <v>210</v>
      </c>
      <c r="C20" s="17" t="s">
        <v>61</v>
      </c>
      <c r="D20" s="16">
        <v>1</v>
      </c>
      <c r="E20" s="17" t="s">
        <v>205</v>
      </c>
      <c r="F20" s="17">
        <v>120</v>
      </c>
      <c r="G20" s="30">
        <v>115</v>
      </c>
    </row>
    <row r="21" spans="1:7" ht="15.75" x14ac:dyDescent="0.25">
      <c r="A21" s="17" t="s">
        <v>36</v>
      </c>
      <c r="B21" s="17" t="s">
        <v>218</v>
      </c>
      <c r="C21" s="17" t="s">
        <v>61</v>
      </c>
      <c r="D21" s="16">
        <v>1</v>
      </c>
      <c r="E21" s="17" t="s">
        <v>80</v>
      </c>
      <c r="F21" s="17">
        <v>40</v>
      </c>
      <c r="G21" s="30">
        <v>38</v>
      </c>
    </row>
    <row r="22" spans="1:7" ht="15.75" x14ac:dyDescent="0.25">
      <c r="A22" s="17" t="s">
        <v>219</v>
      </c>
      <c r="B22" s="17" t="s">
        <v>220</v>
      </c>
      <c r="C22" s="17" t="s">
        <v>61</v>
      </c>
      <c r="D22" s="16">
        <v>1</v>
      </c>
      <c r="E22" s="17" t="s">
        <v>80</v>
      </c>
      <c r="F22" s="17">
        <v>35</v>
      </c>
      <c r="G22" s="30">
        <v>34</v>
      </c>
    </row>
    <row r="23" spans="1:7" ht="15.75" x14ac:dyDescent="0.25">
      <c r="A23" s="17" t="s">
        <v>55</v>
      </c>
      <c r="B23" s="17" t="s">
        <v>213</v>
      </c>
      <c r="C23" s="17" t="s">
        <v>61</v>
      </c>
      <c r="D23" s="16">
        <v>1</v>
      </c>
      <c r="E23" s="17" t="s">
        <v>109</v>
      </c>
      <c r="F23" s="17">
        <v>9</v>
      </c>
      <c r="G23" s="30">
        <v>9</v>
      </c>
    </row>
    <row r="24" spans="1:7" ht="15.75" x14ac:dyDescent="0.25">
      <c r="A24" s="17" t="s">
        <v>44</v>
      </c>
      <c r="B24" s="17" t="s">
        <v>214</v>
      </c>
      <c r="C24" s="17" t="s">
        <v>61</v>
      </c>
      <c r="D24" s="16">
        <v>1</v>
      </c>
      <c r="E24" s="17" t="s">
        <v>221</v>
      </c>
      <c r="F24" s="17">
        <v>6</v>
      </c>
      <c r="G24" s="30">
        <v>6</v>
      </c>
    </row>
    <row r="25" spans="1:7" ht="15.75" x14ac:dyDescent="0.25">
      <c r="A25" s="17" t="s">
        <v>222</v>
      </c>
      <c r="B25" s="17" t="s">
        <v>223</v>
      </c>
      <c r="C25" s="17" t="s">
        <v>61</v>
      </c>
      <c r="D25" s="16">
        <v>1</v>
      </c>
      <c r="E25" s="17" t="s">
        <v>80</v>
      </c>
      <c r="F25" s="17">
        <v>20</v>
      </c>
      <c r="G25" s="30">
        <v>20</v>
      </c>
    </row>
    <row r="26" spans="1:7" ht="15.75" x14ac:dyDescent="0.25">
      <c r="A26" s="31" t="s">
        <v>14</v>
      </c>
      <c r="B26" s="31" t="s">
        <v>204</v>
      </c>
      <c r="C26" s="31" t="s">
        <v>80</v>
      </c>
      <c r="D26" s="16">
        <v>1</v>
      </c>
      <c r="E26" s="31" t="s">
        <v>205</v>
      </c>
      <c r="F26" s="32">
        <v>92</v>
      </c>
      <c r="G26" s="33">
        <v>92</v>
      </c>
    </row>
    <row r="27" spans="1:7" ht="15.75" x14ac:dyDescent="0.25">
      <c r="A27" s="31" t="s">
        <v>79</v>
      </c>
      <c r="B27" s="31" t="s">
        <v>224</v>
      </c>
      <c r="C27" s="31" t="s">
        <v>80</v>
      </c>
      <c r="D27" s="16">
        <v>1</v>
      </c>
      <c r="E27" s="31" t="s">
        <v>89</v>
      </c>
      <c r="F27" s="32">
        <v>25</v>
      </c>
      <c r="G27" s="33">
        <v>25</v>
      </c>
    </row>
    <row r="28" spans="1:7" ht="15.75" x14ac:dyDescent="0.25">
      <c r="A28" s="31" t="s">
        <v>68</v>
      </c>
      <c r="B28" s="31" t="s">
        <v>217</v>
      </c>
      <c r="C28" s="31" t="s">
        <v>80</v>
      </c>
      <c r="D28" s="16">
        <v>1</v>
      </c>
      <c r="E28" s="31" t="s">
        <v>89</v>
      </c>
      <c r="F28" s="32">
        <v>12</v>
      </c>
      <c r="G28" s="33">
        <v>12</v>
      </c>
    </row>
    <row r="29" spans="1:7" ht="15.75" x14ac:dyDescent="0.25">
      <c r="A29" s="31" t="s">
        <v>30</v>
      </c>
      <c r="B29" s="31" t="s">
        <v>209</v>
      </c>
      <c r="C29" s="31" t="s">
        <v>80</v>
      </c>
      <c r="D29" s="16">
        <v>9</v>
      </c>
      <c r="E29" s="31" t="s">
        <v>205</v>
      </c>
      <c r="F29" s="32">
        <v>540</v>
      </c>
      <c r="G29" s="33">
        <v>540</v>
      </c>
    </row>
    <row r="30" spans="1:7" ht="15.75" x14ac:dyDescent="0.25">
      <c r="A30" s="31" t="s">
        <v>34</v>
      </c>
      <c r="B30" s="31" t="s">
        <v>210</v>
      </c>
      <c r="C30" s="31" t="s">
        <v>80</v>
      </c>
      <c r="D30" s="16">
        <v>1</v>
      </c>
      <c r="E30" s="31" t="s">
        <v>205</v>
      </c>
      <c r="F30" s="32">
        <v>120</v>
      </c>
      <c r="G30" s="33">
        <v>120</v>
      </c>
    </row>
    <row r="31" spans="1:7" ht="15.75" x14ac:dyDescent="0.25">
      <c r="A31" s="31" t="s">
        <v>84</v>
      </c>
      <c r="B31" s="31" t="s">
        <v>83</v>
      </c>
      <c r="C31" s="31" t="s">
        <v>80</v>
      </c>
      <c r="D31" s="16">
        <v>1</v>
      </c>
      <c r="E31" s="31" t="s">
        <v>89</v>
      </c>
      <c r="F31" s="32">
        <v>30</v>
      </c>
      <c r="G31" s="33">
        <v>30</v>
      </c>
    </row>
    <row r="32" spans="1:7" ht="15.75" x14ac:dyDescent="0.25">
      <c r="A32" s="31" t="s">
        <v>55</v>
      </c>
      <c r="B32" s="31" t="s">
        <v>213</v>
      </c>
      <c r="C32" s="31" t="s">
        <v>80</v>
      </c>
      <c r="D32" s="16">
        <v>1</v>
      </c>
      <c r="E32" s="31" t="s">
        <v>109</v>
      </c>
      <c r="F32" s="32">
        <v>24</v>
      </c>
      <c r="G32" s="33">
        <v>24</v>
      </c>
    </row>
    <row r="33" spans="1:7" ht="15.75" x14ac:dyDescent="0.25">
      <c r="A33" s="31" t="s">
        <v>44</v>
      </c>
      <c r="B33" s="31" t="s">
        <v>214</v>
      </c>
      <c r="C33" s="31" t="s">
        <v>80</v>
      </c>
      <c r="D33" s="16">
        <v>1</v>
      </c>
      <c r="E33" s="31" t="s">
        <v>109</v>
      </c>
      <c r="F33" s="32">
        <v>4</v>
      </c>
      <c r="G33" s="33">
        <v>4</v>
      </c>
    </row>
    <row r="34" spans="1:7" ht="15.75" x14ac:dyDescent="0.25">
      <c r="A34" s="31" t="s">
        <v>48</v>
      </c>
      <c r="B34" s="31" t="s">
        <v>47</v>
      </c>
      <c r="C34" s="31" t="s">
        <v>80</v>
      </c>
      <c r="D34" s="16">
        <v>1</v>
      </c>
      <c r="E34" s="31" t="s">
        <v>89</v>
      </c>
      <c r="F34" s="32">
        <v>16</v>
      </c>
      <c r="G34" s="33">
        <v>16</v>
      </c>
    </row>
    <row r="35" spans="1:7" ht="15.75" x14ac:dyDescent="0.25">
      <c r="A35" s="31" t="s">
        <v>14</v>
      </c>
      <c r="B35" s="17" t="s">
        <v>204</v>
      </c>
      <c r="C35" s="17" t="s">
        <v>89</v>
      </c>
      <c r="D35" s="34">
        <v>1</v>
      </c>
      <c r="E35" s="35" t="s">
        <v>205</v>
      </c>
      <c r="F35" s="36">
        <v>95</v>
      </c>
      <c r="G35" s="37">
        <v>95</v>
      </c>
    </row>
    <row r="36" spans="1:7" ht="15.75" x14ac:dyDescent="0.25">
      <c r="A36" s="17" t="s">
        <v>88</v>
      </c>
      <c r="B36" s="17" t="s">
        <v>225</v>
      </c>
      <c r="C36" s="17" t="s">
        <v>89</v>
      </c>
      <c r="D36" s="16">
        <v>1</v>
      </c>
      <c r="E36" s="17" t="s">
        <v>205</v>
      </c>
      <c r="F36" s="29">
        <v>23</v>
      </c>
      <c r="G36" s="30">
        <v>23</v>
      </c>
    </row>
    <row r="37" spans="1:7" ht="15.75" x14ac:dyDescent="0.25">
      <c r="A37" s="17" t="s">
        <v>30</v>
      </c>
      <c r="B37" s="17" t="s">
        <v>209</v>
      </c>
      <c r="C37" s="17" t="s">
        <v>89</v>
      </c>
      <c r="D37" s="16">
        <v>11</v>
      </c>
      <c r="E37" s="17" t="s">
        <v>205</v>
      </c>
      <c r="F37" s="29">
        <v>585</v>
      </c>
      <c r="G37" s="30">
        <v>580</v>
      </c>
    </row>
    <row r="38" spans="1:7" ht="15.75" x14ac:dyDescent="0.25">
      <c r="A38" s="17" t="s">
        <v>93</v>
      </c>
      <c r="B38" s="17" t="s">
        <v>226</v>
      </c>
      <c r="C38" s="17" t="s">
        <v>89</v>
      </c>
      <c r="D38" s="16">
        <v>1</v>
      </c>
      <c r="E38" s="17" t="s">
        <v>109</v>
      </c>
      <c r="F38" s="29">
        <v>250</v>
      </c>
      <c r="G38" s="30">
        <v>220</v>
      </c>
    </row>
    <row r="39" spans="1:7" ht="15.75" x14ac:dyDescent="0.25">
      <c r="A39" s="17" t="s">
        <v>34</v>
      </c>
      <c r="B39" s="17" t="s">
        <v>210</v>
      </c>
      <c r="C39" s="17" t="s">
        <v>89</v>
      </c>
      <c r="D39" s="16">
        <v>1</v>
      </c>
      <c r="E39" s="17" t="s">
        <v>205</v>
      </c>
      <c r="F39" s="29">
        <v>120</v>
      </c>
      <c r="G39" s="30">
        <v>120</v>
      </c>
    </row>
    <row r="40" spans="1:7" ht="15.75" x14ac:dyDescent="0.25">
      <c r="A40" s="17" t="s">
        <v>227</v>
      </c>
      <c r="B40" s="17" t="s">
        <v>40</v>
      </c>
      <c r="C40" s="17" t="s">
        <v>89</v>
      </c>
      <c r="D40" s="16">
        <v>1</v>
      </c>
      <c r="E40" s="17" t="s">
        <v>109</v>
      </c>
      <c r="F40" s="29">
        <v>137</v>
      </c>
      <c r="G40" s="30">
        <v>137</v>
      </c>
    </row>
    <row r="41" spans="1:7" ht="15.75" x14ac:dyDescent="0.25">
      <c r="A41" s="17" t="s">
        <v>101</v>
      </c>
      <c r="B41" s="17" t="s">
        <v>100</v>
      </c>
      <c r="C41" s="17" t="s">
        <v>89</v>
      </c>
      <c r="D41" s="16">
        <v>1</v>
      </c>
      <c r="E41" s="17" t="s">
        <v>109</v>
      </c>
      <c r="F41" s="29">
        <v>30</v>
      </c>
      <c r="G41" s="30">
        <v>30</v>
      </c>
    </row>
    <row r="42" spans="1:7" ht="15.75" x14ac:dyDescent="0.25">
      <c r="A42" s="17" t="s">
        <v>103</v>
      </c>
      <c r="B42" s="17" t="s">
        <v>228</v>
      </c>
      <c r="C42" s="17" t="s">
        <v>89</v>
      </c>
      <c r="D42" s="16">
        <v>1</v>
      </c>
      <c r="E42" s="17" t="s">
        <v>205</v>
      </c>
      <c r="F42" s="29">
        <v>13</v>
      </c>
      <c r="G42" s="30">
        <v>13</v>
      </c>
    </row>
    <row r="43" spans="1:7" ht="15.75" x14ac:dyDescent="0.25">
      <c r="A43" s="17" t="s">
        <v>55</v>
      </c>
      <c r="B43" s="17" t="s">
        <v>213</v>
      </c>
      <c r="C43" s="17" t="s">
        <v>89</v>
      </c>
      <c r="D43" s="16">
        <v>1</v>
      </c>
      <c r="E43" s="17" t="s">
        <v>109</v>
      </c>
      <c r="F43" s="29">
        <v>7</v>
      </c>
      <c r="G43" s="30">
        <v>7</v>
      </c>
    </row>
    <row r="44" spans="1:7" ht="15.75" x14ac:dyDescent="0.25">
      <c r="A44" s="17" t="s">
        <v>44</v>
      </c>
      <c r="B44" s="17" t="s">
        <v>214</v>
      </c>
      <c r="C44" s="17" t="s">
        <v>89</v>
      </c>
      <c r="D44" s="16">
        <v>1</v>
      </c>
      <c r="E44" s="17" t="s">
        <v>109</v>
      </c>
      <c r="F44" s="29">
        <v>3</v>
      </c>
      <c r="G44" s="30">
        <v>3</v>
      </c>
    </row>
    <row r="45" spans="1:7" ht="15.75" x14ac:dyDescent="0.25">
      <c r="A45" s="17" t="s">
        <v>222</v>
      </c>
      <c r="B45" s="17" t="s">
        <v>223</v>
      </c>
      <c r="C45" s="17" t="s">
        <v>89</v>
      </c>
      <c r="D45" s="16">
        <v>1</v>
      </c>
      <c r="E45" s="17" t="s">
        <v>109</v>
      </c>
      <c r="F45" s="29">
        <v>30</v>
      </c>
      <c r="G45" s="30">
        <v>30</v>
      </c>
    </row>
    <row r="46" spans="1:7" ht="15.75" x14ac:dyDescent="0.25">
      <c r="A46" s="31" t="s">
        <v>14</v>
      </c>
      <c r="B46" s="17" t="s">
        <v>204</v>
      </c>
      <c r="C46" s="17" t="s">
        <v>109</v>
      </c>
      <c r="D46" s="34">
        <v>1</v>
      </c>
      <c r="E46" s="35" t="s">
        <v>205</v>
      </c>
      <c r="F46" s="36">
        <v>95</v>
      </c>
      <c r="G46" s="37">
        <v>95</v>
      </c>
    </row>
    <row r="47" spans="1:7" ht="15.75" x14ac:dyDescent="0.25">
      <c r="A47" s="17" t="s">
        <v>88</v>
      </c>
      <c r="B47" s="17" t="s">
        <v>225</v>
      </c>
      <c r="C47" s="17" t="s">
        <v>109</v>
      </c>
      <c r="D47" s="16">
        <v>1</v>
      </c>
      <c r="E47" s="17" t="s">
        <v>205</v>
      </c>
      <c r="F47" s="29">
        <v>14</v>
      </c>
      <c r="G47" s="30">
        <v>14</v>
      </c>
    </row>
    <row r="48" spans="1:7" ht="15.75" x14ac:dyDescent="0.25">
      <c r="A48" s="17" t="s">
        <v>107</v>
      </c>
      <c r="B48" s="17" t="s">
        <v>106</v>
      </c>
      <c r="C48" s="17" t="s">
        <v>109</v>
      </c>
      <c r="D48" s="16">
        <v>1</v>
      </c>
      <c r="E48" s="17" t="s">
        <v>205</v>
      </c>
      <c r="F48" s="29">
        <v>50</v>
      </c>
      <c r="G48" s="30">
        <v>50</v>
      </c>
    </row>
    <row r="49" spans="1:7" ht="15.75" x14ac:dyDescent="0.25">
      <c r="A49" s="17" t="s">
        <v>30</v>
      </c>
      <c r="B49" s="17" t="s">
        <v>209</v>
      </c>
      <c r="C49" s="17" t="s">
        <v>109</v>
      </c>
      <c r="D49" s="16">
        <v>10</v>
      </c>
      <c r="E49" s="17" t="s">
        <v>205</v>
      </c>
      <c r="F49" s="17">
        <v>497</v>
      </c>
      <c r="G49" s="30">
        <v>497</v>
      </c>
    </row>
    <row r="50" spans="1:7" ht="15.75" x14ac:dyDescent="0.25">
      <c r="A50" s="17" t="s">
        <v>34</v>
      </c>
      <c r="B50" s="17" t="s">
        <v>210</v>
      </c>
      <c r="C50" s="17" t="s">
        <v>109</v>
      </c>
      <c r="D50" s="16">
        <v>1</v>
      </c>
      <c r="E50" s="17" t="s">
        <v>205</v>
      </c>
      <c r="F50" s="17">
        <v>120</v>
      </c>
      <c r="G50" s="30">
        <v>114</v>
      </c>
    </row>
    <row r="51" spans="1:7" ht="15.75" x14ac:dyDescent="0.25">
      <c r="A51" s="17" t="s">
        <v>111</v>
      </c>
      <c r="B51" s="17" t="s">
        <v>229</v>
      </c>
      <c r="C51" s="17" t="s">
        <v>109</v>
      </c>
      <c r="D51" s="16">
        <v>1</v>
      </c>
      <c r="E51" s="17" t="s">
        <v>205</v>
      </c>
      <c r="F51" s="17">
        <v>25</v>
      </c>
      <c r="G51" s="30">
        <v>25</v>
      </c>
    </row>
    <row r="52" spans="1:7" ht="15.75" x14ac:dyDescent="0.25">
      <c r="A52" s="17" t="s">
        <v>230</v>
      </c>
      <c r="B52" s="17" t="s">
        <v>231</v>
      </c>
      <c r="C52" s="17" t="s">
        <v>109</v>
      </c>
      <c r="D52" s="16">
        <v>1</v>
      </c>
      <c r="E52" s="17" t="s">
        <v>205</v>
      </c>
      <c r="F52" s="17">
        <v>43</v>
      </c>
      <c r="G52" s="17">
        <v>43</v>
      </c>
    </row>
    <row r="53" spans="1:7" ht="15.75" x14ac:dyDescent="0.25">
      <c r="A53" s="17" t="s">
        <v>232</v>
      </c>
      <c r="B53" s="17" t="s">
        <v>233</v>
      </c>
      <c r="C53" s="17" t="s">
        <v>109</v>
      </c>
      <c r="D53" s="16">
        <v>1</v>
      </c>
      <c r="E53" s="17" t="s">
        <v>205</v>
      </c>
      <c r="F53" s="17">
        <v>43</v>
      </c>
      <c r="G53" s="17">
        <v>43</v>
      </c>
    </row>
    <row r="54" spans="1:7" ht="15.75" x14ac:dyDescent="0.25">
      <c r="A54" s="17" t="s">
        <v>122</v>
      </c>
      <c r="B54" s="17" t="s">
        <v>96</v>
      </c>
      <c r="C54" s="17" t="s">
        <v>109</v>
      </c>
      <c r="D54" s="16">
        <v>1</v>
      </c>
      <c r="E54" s="17" t="s">
        <v>205</v>
      </c>
      <c r="F54" s="17">
        <v>51</v>
      </c>
      <c r="G54" s="17">
        <v>51</v>
      </c>
    </row>
    <row r="55" spans="1:7" ht="15.75" x14ac:dyDescent="0.25">
      <c r="A55" s="17" t="s">
        <v>124</v>
      </c>
      <c r="B55" s="17" t="s">
        <v>125</v>
      </c>
      <c r="C55" s="17" t="s">
        <v>109</v>
      </c>
      <c r="D55" s="16">
        <v>1</v>
      </c>
      <c r="E55" s="17" t="s">
        <v>205</v>
      </c>
      <c r="F55" s="17">
        <v>40</v>
      </c>
      <c r="G55" s="17">
        <v>40</v>
      </c>
    </row>
    <row r="56" spans="1:7" ht="15.75" x14ac:dyDescent="0.25">
      <c r="A56" s="17" t="s">
        <v>129</v>
      </c>
      <c r="B56" s="17" t="s">
        <v>234</v>
      </c>
      <c r="C56" s="17" t="s">
        <v>109</v>
      </c>
      <c r="D56" s="16">
        <v>1</v>
      </c>
      <c r="E56" s="17" t="s">
        <v>205</v>
      </c>
      <c r="F56" s="17">
        <v>23</v>
      </c>
      <c r="G56" s="17">
        <v>23</v>
      </c>
    </row>
    <row r="57" spans="1:7" ht="15.75" x14ac:dyDescent="0.25">
      <c r="A57" s="17" t="s">
        <v>103</v>
      </c>
      <c r="B57" s="17" t="s">
        <v>228</v>
      </c>
      <c r="C57" s="17" t="s">
        <v>109</v>
      </c>
      <c r="D57" s="16">
        <v>1</v>
      </c>
      <c r="E57" s="17" t="s">
        <v>205</v>
      </c>
      <c r="F57" s="17">
        <v>20</v>
      </c>
      <c r="G57" s="17">
        <v>20</v>
      </c>
    </row>
    <row r="58" spans="1:7" ht="15.75" x14ac:dyDescent="0.25">
      <c r="A58" s="17" t="s">
        <v>131</v>
      </c>
      <c r="B58" s="17" t="s">
        <v>235</v>
      </c>
      <c r="C58" s="17" t="s">
        <v>109</v>
      </c>
      <c r="D58" s="16">
        <v>1</v>
      </c>
      <c r="E58" s="17" t="s">
        <v>205</v>
      </c>
      <c r="F58" s="17">
        <v>26</v>
      </c>
      <c r="G58" s="17">
        <v>11</v>
      </c>
    </row>
    <row r="59" spans="1:7" ht="15.75" x14ac:dyDescent="0.25">
      <c r="A59" s="17" t="s">
        <v>48</v>
      </c>
      <c r="B59" s="17" t="s">
        <v>47</v>
      </c>
      <c r="C59" s="17" t="s">
        <v>109</v>
      </c>
      <c r="D59" s="16">
        <v>1</v>
      </c>
      <c r="E59" s="17" t="s">
        <v>205</v>
      </c>
      <c r="F59" s="17">
        <v>29</v>
      </c>
      <c r="G59" s="17">
        <v>29</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topLeftCell="A15" workbookViewId="0">
      <selection activeCell="D29" sqref="D29"/>
    </sheetView>
  </sheetViews>
  <sheetFormatPr defaultColWidth="34" defaultRowHeight="15" x14ac:dyDescent="0.25"/>
  <cols>
    <col min="1" max="1" width="44.7109375" customWidth="1"/>
    <col min="2" max="2" width="13.5703125" bestFit="1" customWidth="1"/>
    <col min="3" max="3" width="9.140625" bestFit="1" customWidth="1"/>
    <col min="4" max="4" width="26.42578125" customWidth="1"/>
  </cols>
  <sheetData>
    <row r="1" spans="1:4" x14ac:dyDescent="0.25">
      <c r="A1" t="s">
        <v>238</v>
      </c>
      <c r="D1" t="s">
        <v>203</v>
      </c>
    </row>
    <row r="2" spans="1:4" ht="45" x14ac:dyDescent="0.25">
      <c r="A2" s="22" t="s">
        <v>7</v>
      </c>
      <c r="B2" s="22" t="s">
        <v>168</v>
      </c>
      <c r="C2" s="22" t="s">
        <v>136</v>
      </c>
      <c r="D2" s="21" t="s">
        <v>239</v>
      </c>
    </row>
    <row r="3" spans="1:4" ht="15.75" x14ac:dyDescent="0.25">
      <c r="A3" s="38" t="s">
        <v>240</v>
      </c>
      <c r="B3" s="39" t="s">
        <v>241</v>
      </c>
      <c r="C3" s="17" t="s">
        <v>15</v>
      </c>
      <c r="D3" s="17">
        <v>40</v>
      </c>
    </row>
    <row r="4" spans="1:4" ht="15.75" x14ac:dyDescent="0.25">
      <c r="A4" s="40" t="s">
        <v>242</v>
      </c>
      <c r="B4" s="40" t="s">
        <v>152</v>
      </c>
      <c r="C4" s="17" t="s">
        <v>15</v>
      </c>
      <c r="D4" s="41">
        <v>65</v>
      </c>
    </row>
    <row r="5" spans="1:4" ht="15.75" x14ac:dyDescent="0.25">
      <c r="A5" s="40" t="s">
        <v>243</v>
      </c>
      <c r="B5" s="40" t="s">
        <v>159</v>
      </c>
      <c r="C5" s="17" t="s">
        <v>15</v>
      </c>
      <c r="D5" s="41" t="s">
        <v>244</v>
      </c>
    </row>
    <row r="6" spans="1:4" ht="15.75" x14ac:dyDescent="0.25">
      <c r="A6" s="40" t="s">
        <v>245</v>
      </c>
      <c r="B6" s="40" t="s">
        <v>159</v>
      </c>
      <c r="C6" s="17" t="s">
        <v>15</v>
      </c>
      <c r="D6" s="42">
        <v>2</v>
      </c>
    </row>
    <row r="7" spans="1:4" ht="15.75" x14ac:dyDescent="0.25">
      <c r="A7" s="40" t="s">
        <v>246</v>
      </c>
      <c r="B7" s="40" t="s">
        <v>152</v>
      </c>
      <c r="C7" s="17" t="s">
        <v>15</v>
      </c>
      <c r="D7" s="41">
        <v>73</v>
      </c>
    </row>
    <row r="8" spans="1:4" ht="15.75" x14ac:dyDescent="0.25">
      <c r="A8" s="31" t="s">
        <v>240</v>
      </c>
      <c r="B8" s="35" t="s">
        <v>241</v>
      </c>
      <c r="C8" s="17" t="s">
        <v>61</v>
      </c>
      <c r="D8" s="41">
        <v>42</v>
      </c>
    </row>
    <row r="9" spans="1:4" ht="15.75" x14ac:dyDescent="0.25">
      <c r="A9" s="17" t="s">
        <v>242</v>
      </c>
      <c r="B9" s="17" t="s">
        <v>152</v>
      </c>
      <c r="C9" s="17" t="s">
        <v>61</v>
      </c>
      <c r="D9" s="41">
        <v>49</v>
      </c>
    </row>
    <row r="10" spans="1:4" ht="15.75" x14ac:dyDescent="0.25">
      <c r="A10" s="17" t="s">
        <v>243</v>
      </c>
      <c r="B10" s="17" t="s">
        <v>159</v>
      </c>
      <c r="C10" s="17" t="s">
        <v>61</v>
      </c>
      <c r="D10" s="41" t="s">
        <v>247</v>
      </c>
    </row>
    <row r="11" spans="1:4" ht="15.75" x14ac:dyDescent="0.25">
      <c r="A11" s="17" t="s">
        <v>245</v>
      </c>
      <c r="B11" s="17" t="s">
        <v>159</v>
      </c>
      <c r="C11" s="17" t="s">
        <v>61</v>
      </c>
      <c r="D11" s="41">
        <v>18</v>
      </c>
    </row>
    <row r="12" spans="1:4" ht="15.75" x14ac:dyDescent="0.25">
      <c r="A12" s="17" t="s">
        <v>246</v>
      </c>
      <c r="B12" s="17" t="s">
        <v>152</v>
      </c>
      <c r="C12" s="17" t="s">
        <v>61</v>
      </c>
      <c r="D12" s="17">
        <v>97</v>
      </c>
    </row>
    <row r="13" spans="1:4" ht="15.75" x14ac:dyDescent="0.25">
      <c r="A13" s="31" t="s">
        <v>240</v>
      </c>
      <c r="B13" s="35" t="s">
        <v>241</v>
      </c>
      <c r="C13" s="17" t="s">
        <v>80</v>
      </c>
      <c r="D13" s="41">
        <v>53</v>
      </c>
    </row>
    <row r="14" spans="1:4" ht="15.75" x14ac:dyDescent="0.25">
      <c r="A14" s="17" t="s">
        <v>242</v>
      </c>
      <c r="B14" s="17" t="s">
        <v>152</v>
      </c>
      <c r="C14" s="17" t="s">
        <v>80</v>
      </c>
      <c r="D14" s="41">
        <v>25</v>
      </c>
    </row>
    <row r="15" spans="1:4" ht="15.75" x14ac:dyDescent="0.25">
      <c r="A15" s="17" t="s">
        <v>243</v>
      </c>
      <c r="B15" s="17" t="s">
        <v>159</v>
      </c>
      <c r="C15" s="17" t="s">
        <v>80</v>
      </c>
      <c r="D15" s="41" t="s">
        <v>248</v>
      </c>
    </row>
    <row r="16" spans="1:4" ht="15.75" x14ac:dyDescent="0.25">
      <c r="A16" s="17" t="s">
        <v>245</v>
      </c>
      <c r="B16" s="17" t="s">
        <v>159</v>
      </c>
      <c r="C16" s="17" t="s">
        <v>80</v>
      </c>
      <c r="D16" s="41">
        <v>20</v>
      </c>
    </row>
    <row r="17" spans="1:4" ht="15.75" x14ac:dyDescent="0.25">
      <c r="A17" s="17" t="s">
        <v>246</v>
      </c>
      <c r="B17" s="17" t="s">
        <v>152</v>
      </c>
      <c r="C17" s="17" t="s">
        <v>80</v>
      </c>
      <c r="D17" s="17">
        <v>98</v>
      </c>
    </row>
    <row r="18" spans="1:4" ht="15.75" x14ac:dyDescent="0.25">
      <c r="A18" s="17" t="s">
        <v>249</v>
      </c>
      <c r="B18" s="43" t="s">
        <v>159</v>
      </c>
      <c r="C18" s="17" t="s">
        <v>250</v>
      </c>
      <c r="D18" s="44">
        <v>7</v>
      </c>
    </row>
    <row r="19" spans="1:4" ht="15.75" x14ac:dyDescent="0.25">
      <c r="A19" s="31" t="s">
        <v>240</v>
      </c>
      <c r="B19" s="35" t="s">
        <v>241</v>
      </c>
      <c r="C19" s="17" t="s">
        <v>89</v>
      </c>
      <c r="D19" s="41">
        <v>56</v>
      </c>
    </row>
    <row r="20" spans="1:4" ht="15.75" x14ac:dyDescent="0.25">
      <c r="A20" s="17" t="s">
        <v>242</v>
      </c>
      <c r="B20" s="17" t="s">
        <v>152</v>
      </c>
      <c r="C20" s="17" t="s">
        <v>89</v>
      </c>
      <c r="D20" s="41">
        <v>13</v>
      </c>
    </row>
    <row r="21" spans="1:4" ht="15.75" x14ac:dyDescent="0.25">
      <c r="A21" s="17" t="s">
        <v>243</v>
      </c>
      <c r="B21" s="17" t="s">
        <v>159</v>
      </c>
      <c r="C21" s="17" t="s">
        <v>89</v>
      </c>
      <c r="D21" s="41" t="s">
        <v>251</v>
      </c>
    </row>
    <row r="22" spans="1:4" ht="15.75" x14ac:dyDescent="0.25">
      <c r="A22" s="17" t="s">
        <v>245</v>
      </c>
      <c r="B22" s="17" t="s">
        <v>159</v>
      </c>
      <c r="C22" s="17" t="s">
        <v>89</v>
      </c>
      <c r="D22" s="41">
        <v>23</v>
      </c>
    </row>
    <row r="23" spans="1:4" ht="15.75" x14ac:dyDescent="0.25">
      <c r="A23" s="17" t="s">
        <v>246</v>
      </c>
      <c r="B23" s="17" t="s">
        <v>152</v>
      </c>
      <c r="C23" s="17" t="s">
        <v>89</v>
      </c>
      <c r="D23" s="17">
        <v>106</v>
      </c>
    </row>
    <row r="24" spans="1:4" ht="15.75" x14ac:dyDescent="0.25">
      <c r="A24" s="31" t="s">
        <v>240</v>
      </c>
      <c r="B24" s="35" t="s">
        <v>241</v>
      </c>
      <c r="C24" s="17" t="s">
        <v>109</v>
      </c>
      <c r="D24" s="41">
        <v>42</v>
      </c>
    </row>
    <row r="25" spans="1:4" ht="15.75" x14ac:dyDescent="0.25">
      <c r="A25" s="17" t="s">
        <v>242</v>
      </c>
      <c r="B25" s="17" t="s">
        <v>152</v>
      </c>
      <c r="C25" s="17" t="s">
        <v>109</v>
      </c>
      <c r="D25" s="41">
        <v>26</v>
      </c>
    </row>
    <row r="26" spans="1:4" ht="15.75" x14ac:dyDescent="0.25">
      <c r="A26" s="17" t="s">
        <v>243</v>
      </c>
      <c r="B26" s="17" t="s">
        <v>159</v>
      </c>
      <c r="C26" s="17" t="s">
        <v>109</v>
      </c>
      <c r="D26" s="41" t="s">
        <v>247</v>
      </c>
    </row>
    <row r="27" spans="1:4" ht="15.75" x14ac:dyDescent="0.25">
      <c r="A27" s="17" t="s">
        <v>245</v>
      </c>
      <c r="B27" s="17" t="s">
        <v>159</v>
      </c>
      <c r="C27" s="17" t="s">
        <v>109</v>
      </c>
      <c r="D27" s="41">
        <v>21</v>
      </c>
    </row>
    <row r="28" spans="1:4" ht="15.75" x14ac:dyDescent="0.25">
      <c r="A28" s="17" t="s">
        <v>246</v>
      </c>
      <c r="B28" s="17" t="s">
        <v>152</v>
      </c>
      <c r="C28" s="17" t="s">
        <v>109</v>
      </c>
      <c r="D28" s="41">
        <v>105</v>
      </c>
    </row>
  </sheetData>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workbookViewId="0">
      <selection activeCell="D5" sqref="D5"/>
    </sheetView>
  </sheetViews>
  <sheetFormatPr defaultColWidth="27.7109375" defaultRowHeight="15" x14ac:dyDescent="0.25"/>
  <cols>
    <col min="1" max="1" width="13.42578125" customWidth="1"/>
    <col min="2" max="2" width="18.7109375" customWidth="1"/>
    <col min="3" max="3" width="19.28515625" customWidth="1"/>
  </cols>
  <sheetData>
    <row r="1" spans="1:3" x14ac:dyDescent="0.25">
      <c r="A1" t="s">
        <v>254</v>
      </c>
    </row>
    <row r="2" spans="1:3" x14ac:dyDescent="0.25">
      <c r="A2" t="s">
        <v>255</v>
      </c>
    </row>
    <row r="3" spans="1:3" x14ac:dyDescent="0.25">
      <c r="A3" t="s">
        <v>256</v>
      </c>
    </row>
    <row r="4" spans="1:3" ht="44.25" customHeight="1" thickBot="1" x14ac:dyDescent="0.3">
      <c r="A4" s="22" t="s">
        <v>257</v>
      </c>
      <c r="B4" s="21" t="s">
        <v>258</v>
      </c>
      <c r="C4" s="21" t="s">
        <v>259</v>
      </c>
    </row>
    <row r="5" spans="1:3" ht="15.75" thickBot="1" x14ac:dyDescent="0.3">
      <c r="A5" s="45" t="s">
        <v>15</v>
      </c>
      <c r="B5" s="46">
        <v>345</v>
      </c>
      <c r="C5" s="47">
        <v>311</v>
      </c>
    </row>
    <row r="6" spans="1:3" ht="15.75" thickBot="1" x14ac:dyDescent="0.3">
      <c r="A6" s="48" t="s">
        <v>61</v>
      </c>
      <c r="B6" s="49">
        <v>319</v>
      </c>
      <c r="C6" s="50">
        <v>232</v>
      </c>
    </row>
    <row r="7" spans="1:3" ht="15.75" thickBot="1" x14ac:dyDescent="0.3">
      <c r="A7" s="48" t="s">
        <v>80</v>
      </c>
      <c r="B7" s="49">
        <v>382</v>
      </c>
      <c r="C7" s="50">
        <v>279</v>
      </c>
    </row>
    <row r="8" spans="1:3" ht="15.75" thickBot="1" x14ac:dyDescent="0.3">
      <c r="A8" s="48" t="s">
        <v>89</v>
      </c>
      <c r="B8" s="49">
        <v>445</v>
      </c>
      <c r="C8" s="50">
        <v>229</v>
      </c>
    </row>
    <row r="9" spans="1:3" ht="15.75" thickBot="1" x14ac:dyDescent="0.3">
      <c r="A9" s="48" t="s">
        <v>109</v>
      </c>
      <c r="B9" s="49">
        <v>493</v>
      </c>
      <c r="C9" s="50">
        <v>217</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8"/>
  <sheetViews>
    <sheetView topLeftCell="A13" workbookViewId="0">
      <selection activeCell="F5" sqref="F5"/>
    </sheetView>
  </sheetViews>
  <sheetFormatPr defaultColWidth="30.140625" defaultRowHeight="15" x14ac:dyDescent="0.25"/>
  <cols>
    <col min="1" max="1" width="18.42578125" customWidth="1"/>
    <col min="2" max="2" width="15.7109375" customWidth="1"/>
    <col min="3" max="3" width="26" bestFit="1" customWidth="1"/>
    <col min="4" max="4" width="16.28515625" customWidth="1"/>
    <col min="5" max="5" width="19.85546875" customWidth="1"/>
  </cols>
  <sheetData>
    <row r="1" spans="1:5" x14ac:dyDescent="0.25">
      <c r="A1" t="s">
        <v>262</v>
      </c>
    </row>
    <row r="2" spans="1:5" ht="45" x14ac:dyDescent="0.25">
      <c r="A2" s="22" t="s">
        <v>136</v>
      </c>
      <c r="B2" s="22" t="s">
        <v>7</v>
      </c>
      <c r="C2" s="22" t="s">
        <v>168</v>
      </c>
      <c r="D2" s="21" t="s">
        <v>263</v>
      </c>
      <c r="E2" s="21" t="s">
        <v>264</v>
      </c>
    </row>
    <row r="3" spans="1:5" x14ac:dyDescent="0.25">
      <c r="A3" s="51" t="s">
        <v>265</v>
      </c>
      <c r="B3" s="52" t="s">
        <v>159</v>
      </c>
      <c r="C3" s="52" t="s">
        <v>266</v>
      </c>
      <c r="D3" s="52">
        <v>660</v>
      </c>
      <c r="E3" s="52">
        <v>645</v>
      </c>
    </row>
    <row r="4" spans="1:5" x14ac:dyDescent="0.25">
      <c r="A4" s="51" t="s">
        <v>265</v>
      </c>
      <c r="B4" s="52" t="s">
        <v>159</v>
      </c>
      <c r="C4" s="52" t="s">
        <v>267</v>
      </c>
      <c r="D4" s="52">
        <v>240</v>
      </c>
      <c r="E4" s="52">
        <v>194</v>
      </c>
    </row>
    <row r="5" spans="1:5" x14ac:dyDescent="0.25">
      <c r="A5" s="51" t="s">
        <v>265</v>
      </c>
      <c r="B5" s="52" t="s">
        <v>159</v>
      </c>
      <c r="C5" s="52" t="s">
        <v>268</v>
      </c>
      <c r="D5" s="52">
        <v>240</v>
      </c>
      <c r="E5" s="52">
        <v>181</v>
      </c>
    </row>
    <row r="6" spans="1:5" x14ac:dyDescent="0.25">
      <c r="A6" s="51" t="s">
        <v>265</v>
      </c>
      <c r="B6" s="52" t="s">
        <v>159</v>
      </c>
      <c r="C6" s="52" t="s">
        <v>269</v>
      </c>
      <c r="D6" s="52">
        <v>160</v>
      </c>
      <c r="E6" s="52">
        <v>100</v>
      </c>
    </row>
    <row r="7" spans="1:5" x14ac:dyDescent="0.25">
      <c r="A7" s="51" t="s">
        <v>265</v>
      </c>
      <c r="B7" s="52" t="s">
        <v>159</v>
      </c>
      <c r="C7" s="52" t="s">
        <v>270</v>
      </c>
      <c r="D7" s="52">
        <v>160</v>
      </c>
      <c r="E7" s="52">
        <v>129</v>
      </c>
    </row>
    <row r="8" spans="1:5" x14ac:dyDescent="0.25">
      <c r="A8" s="51" t="s">
        <v>265</v>
      </c>
      <c r="B8" s="52" t="s">
        <v>159</v>
      </c>
      <c r="C8" s="52" t="s">
        <v>271</v>
      </c>
      <c r="D8" s="52">
        <v>160</v>
      </c>
      <c r="E8" s="52">
        <v>114</v>
      </c>
    </row>
    <row r="9" spans="1:5" x14ac:dyDescent="0.25">
      <c r="A9" s="51" t="s">
        <v>265</v>
      </c>
      <c r="B9" s="52" t="s">
        <v>152</v>
      </c>
      <c r="C9" s="52" t="s">
        <v>272</v>
      </c>
      <c r="D9" s="52">
        <v>48</v>
      </c>
      <c r="E9" s="52">
        <v>29</v>
      </c>
    </row>
    <row r="10" spans="1:5" x14ac:dyDescent="0.25">
      <c r="A10" s="51" t="s">
        <v>265</v>
      </c>
      <c r="B10" s="52" t="s">
        <v>152</v>
      </c>
      <c r="C10" s="52" t="s">
        <v>273</v>
      </c>
      <c r="D10" s="52">
        <v>48</v>
      </c>
      <c r="E10" s="52">
        <v>50</v>
      </c>
    </row>
    <row r="11" spans="1:5" x14ac:dyDescent="0.25">
      <c r="A11" s="51" t="s">
        <v>265</v>
      </c>
      <c r="B11" s="52" t="s">
        <v>152</v>
      </c>
      <c r="C11" s="52" t="s">
        <v>274</v>
      </c>
      <c r="D11" s="52">
        <v>48</v>
      </c>
      <c r="E11" s="52">
        <v>49</v>
      </c>
    </row>
    <row r="12" spans="1:5" x14ac:dyDescent="0.25">
      <c r="A12" s="51" t="s">
        <v>265</v>
      </c>
      <c r="B12" s="52" t="s">
        <v>152</v>
      </c>
      <c r="C12" s="52" t="s">
        <v>275</v>
      </c>
      <c r="D12" s="52">
        <v>24</v>
      </c>
      <c r="E12" s="52">
        <v>23</v>
      </c>
    </row>
    <row r="13" spans="1:5" x14ac:dyDescent="0.25">
      <c r="A13" s="51" t="s">
        <v>265</v>
      </c>
      <c r="B13" s="52" t="s">
        <v>152</v>
      </c>
      <c r="C13" s="52" t="s">
        <v>276</v>
      </c>
      <c r="D13" s="52">
        <v>60</v>
      </c>
      <c r="E13" s="52">
        <v>49</v>
      </c>
    </row>
    <row r="14" spans="1:5" x14ac:dyDescent="0.25">
      <c r="A14" s="51" t="s">
        <v>265</v>
      </c>
      <c r="B14" s="52" t="s">
        <v>152</v>
      </c>
      <c r="C14" s="52" t="s">
        <v>277</v>
      </c>
      <c r="D14" s="52">
        <v>60</v>
      </c>
      <c r="E14" s="52">
        <v>16</v>
      </c>
    </row>
    <row r="15" spans="1:5" x14ac:dyDescent="0.25">
      <c r="A15" s="51" t="s">
        <v>265</v>
      </c>
      <c r="B15" s="52" t="s">
        <v>152</v>
      </c>
      <c r="C15" s="52" t="s">
        <v>278</v>
      </c>
      <c r="D15" s="52">
        <v>30</v>
      </c>
      <c r="E15" s="52">
        <v>11</v>
      </c>
    </row>
    <row r="16" spans="1:5" x14ac:dyDescent="0.25">
      <c r="A16" s="51" t="s">
        <v>265</v>
      </c>
      <c r="B16" s="52" t="s">
        <v>152</v>
      </c>
      <c r="C16" s="52" t="s">
        <v>279</v>
      </c>
      <c r="D16" s="52">
        <v>60</v>
      </c>
      <c r="E16" s="52">
        <v>34</v>
      </c>
    </row>
    <row r="17" spans="1:5" x14ac:dyDescent="0.25">
      <c r="A17" s="51" t="s">
        <v>265</v>
      </c>
      <c r="B17" s="52" t="s">
        <v>152</v>
      </c>
      <c r="C17" s="52" t="s">
        <v>280</v>
      </c>
      <c r="D17" s="52">
        <v>60</v>
      </c>
      <c r="E17" s="52">
        <v>45</v>
      </c>
    </row>
    <row r="18" spans="1:5" x14ac:dyDescent="0.25">
      <c r="A18" s="51" t="s">
        <v>265</v>
      </c>
      <c r="B18" s="52" t="s">
        <v>152</v>
      </c>
      <c r="C18" s="52" t="s">
        <v>281</v>
      </c>
      <c r="D18" s="52">
        <v>60</v>
      </c>
      <c r="E18" s="52">
        <v>10</v>
      </c>
    </row>
    <row r="19" spans="1:5" x14ac:dyDescent="0.25">
      <c r="A19" s="51" t="s">
        <v>265</v>
      </c>
      <c r="B19" s="52" t="s">
        <v>152</v>
      </c>
      <c r="C19" s="52" t="s">
        <v>282</v>
      </c>
      <c r="D19" s="52">
        <v>120</v>
      </c>
      <c r="E19" s="52">
        <v>119</v>
      </c>
    </row>
    <row r="20" spans="1:5" x14ac:dyDescent="0.25">
      <c r="A20" s="51" t="s">
        <v>265</v>
      </c>
      <c r="B20" s="53" t="s">
        <v>283</v>
      </c>
      <c r="C20" s="52" t="s">
        <v>284</v>
      </c>
      <c r="D20" s="52">
        <v>60</v>
      </c>
      <c r="E20" s="52">
        <v>11</v>
      </c>
    </row>
    <row r="21" spans="1:5" x14ac:dyDescent="0.25">
      <c r="A21" s="51" t="s">
        <v>61</v>
      </c>
      <c r="B21" s="52" t="s">
        <v>159</v>
      </c>
      <c r="C21" s="52" t="s">
        <v>266</v>
      </c>
      <c r="D21" s="52">
        <v>660</v>
      </c>
      <c r="E21" s="52">
        <v>646</v>
      </c>
    </row>
    <row r="22" spans="1:5" x14ac:dyDescent="0.25">
      <c r="A22" s="51" t="s">
        <v>61</v>
      </c>
      <c r="B22" s="52" t="s">
        <v>159</v>
      </c>
      <c r="C22" s="52" t="s">
        <v>267</v>
      </c>
      <c r="D22" s="52">
        <v>240</v>
      </c>
      <c r="E22" s="52">
        <v>199</v>
      </c>
    </row>
    <row r="23" spans="1:5" x14ac:dyDescent="0.25">
      <c r="A23" s="51" t="s">
        <v>61</v>
      </c>
      <c r="B23" s="52" t="s">
        <v>159</v>
      </c>
      <c r="C23" s="52" t="s">
        <v>268</v>
      </c>
      <c r="D23" s="52">
        <v>240</v>
      </c>
      <c r="E23" s="52">
        <v>214</v>
      </c>
    </row>
    <row r="24" spans="1:5" x14ac:dyDescent="0.25">
      <c r="A24" s="51" t="s">
        <v>61</v>
      </c>
      <c r="B24" s="52" t="s">
        <v>159</v>
      </c>
      <c r="C24" s="52" t="s">
        <v>269</v>
      </c>
      <c r="D24" s="52">
        <v>160</v>
      </c>
      <c r="E24" s="52">
        <v>133</v>
      </c>
    </row>
    <row r="25" spans="1:5" x14ac:dyDescent="0.25">
      <c r="A25" s="51" t="s">
        <v>61</v>
      </c>
      <c r="B25" s="52" t="s">
        <v>159</v>
      </c>
      <c r="C25" s="52" t="s">
        <v>270</v>
      </c>
      <c r="D25" s="52">
        <v>160</v>
      </c>
      <c r="E25" s="52">
        <v>162</v>
      </c>
    </row>
    <row r="26" spans="1:5" x14ac:dyDescent="0.25">
      <c r="A26" s="51" t="s">
        <v>61</v>
      </c>
      <c r="B26" s="52" t="s">
        <v>159</v>
      </c>
      <c r="C26" s="52" t="s">
        <v>271</v>
      </c>
      <c r="D26" s="52">
        <v>160</v>
      </c>
      <c r="E26" s="52">
        <v>104</v>
      </c>
    </row>
    <row r="27" spans="1:5" x14ac:dyDescent="0.25">
      <c r="A27" s="51" t="s">
        <v>61</v>
      </c>
      <c r="B27" s="52" t="s">
        <v>152</v>
      </c>
      <c r="C27" s="52" t="s">
        <v>272</v>
      </c>
      <c r="D27" s="52">
        <v>48</v>
      </c>
      <c r="E27" s="52">
        <v>32</v>
      </c>
    </row>
    <row r="28" spans="1:5" x14ac:dyDescent="0.25">
      <c r="A28" s="51" t="s">
        <v>61</v>
      </c>
      <c r="B28" s="52" t="s">
        <v>152</v>
      </c>
      <c r="C28" s="52" t="s">
        <v>273</v>
      </c>
      <c r="D28" s="52">
        <v>48</v>
      </c>
      <c r="E28" s="52">
        <v>64</v>
      </c>
    </row>
    <row r="29" spans="1:5" x14ac:dyDescent="0.25">
      <c r="A29" s="51" t="s">
        <v>61</v>
      </c>
      <c r="B29" s="52" t="s">
        <v>152</v>
      </c>
      <c r="C29" s="52" t="s">
        <v>274</v>
      </c>
      <c r="D29" s="52">
        <v>48</v>
      </c>
      <c r="E29" s="52">
        <v>50</v>
      </c>
    </row>
    <row r="30" spans="1:5" x14ac:dyDescent="0.25">
      <c r="A30" s="51" t="s">
        <v>61</v>
      </c>
      <c r="B30" s="52" t="s">
        <v>152</v>
      </c>
      <c r="C30" s="52" t="s">
        <v>275</v>
      </c>
      <c r="D30" s="52">
        <v>24</v>
      </c>
      <c r="E30" s="52">
        <v>28</v>
      </c>
    </row>
    <row r="31" spans="1:5" x14ac:dyDescent="0.25">
      <c r="A31" s="51" t="s">
        <v>61</v>
      </c>
      <c r="B31" s="52" t="s">
        <v>152</v>
      </c>
      <c r="C31" s="52" t="s">
        <v>276</v>
      </c>
      <c r="D31" s="52">
        <v>60</v>
      </c>
      <c r="E31" s="52">
        <v>30</v>
      </c>
    </row>
    <row r="32" spans="1:5" x14ac:dyDescent="0.25">
      <c r="A32" s="51" t="s">
        <v>61</v>
      </c>
      <c r="B32" s="52" t="s">
        <v>152</v>
      </c>
      <c r="C32" s="52" t="s">
        <v>277</v>
      </c>
      <c r="D32" s="52">
        <v>60</v>
      </c>
      <c r="E32" s="52">
        <v>4</v>
      </c>
    </row>
    <row r="33" spans="1:5" x14ac:dyDescent="0.25">
      <c r="A33" s="51" t="s">
        <v>61</v>
      </c>
      <c r="B33" s="52" t="s">
        <v>152</v>
      </c>
      <c r="C33" s="52" t="s">
        <v>285</v>
      </c>
      <c r="D33" s="52">
        <v>30</v>
      </c>
      <c r="E33" s="52">
        <v>5</v>
      </c>
    </row>
    <row r="34" spans="1:5" x14ac:dyDescent="0.25">
      <c r="A34" s="51" t="s">
        <v>61</v>
      </c>
      <c r="B34" s="52" t="s">
        <v>152</v>
      </c>
      <c r="C34" s="52" t="s">
        <v>286</v>
      </c>
      <c r="D34" s="52">
        <v>30</v>
      </c>
      <c r="E34" s="52">
        <v>8</v>
      </c>
    </row>
    <row r="35" spans="1:5" x14ac:dyDescent="0.25">
      <c r="A35" s="51" t="s">
        <v>61</v>
      </c>
      <c r="B35" s="52" t="s">
        <v>152</v>
      </c>
      <c r="C35" s="52" t="s">
        <v>279</v>
      </c>
      <c r="D35" s="52">
        <v>60</v>
      </c>
      <c r="E35" s="52">
        <v>87</v>
      </c>
    </row>
    <row r="36" spans="1:5" x14ac:dyDescent="0.25">
      <c r="A36" s="51" t="s">
        <v>61</v>
      </c>
      <c r="B36" s="52" t="s">
        <v>152</v>
      </c>
      <c r="C36" s="52" t="s">
        <v>280</v>
      </c>
      <c r="D36" s="52">
        <v>60</v>
      </c>
      <c r="E36" s="52">
        <v>37</v>
      </c>
    </row>
    <row r="37" spans="1:5" x14ac:dyDescent="0.25">
      <c r="A37" s="51" t="s">
        <v>61</v>
      </c>
      <c r="B37" s="52" t="s">
        <v>152</v>
      </c>
      <c r="C37" s="52" t="s">
        <v>281</v>
      </c>
      <c r="D37" s="52">
        <v>60</v>
      </c>
      <c r="E37" s="52">
        <v>15</v>
      </c>
    </row>
    <row r="38" spans="1:5" x14ac:dyDescent="0.25">
      <c r="A38" s="51" t="s">
        <v>61</v>
      </c>
      <c r="B38" s="52" t="s">
        <v>152</v>
      </c>
      <c r="C38" s="52" t="s">
        <v>282</v>
      </c>
      <c r="D38" s="52">
        <v>120</v>
      </c>
      <c r="E38" s="52">
        <v>146</v>
      </c>
    </row>
    <row r="39" spans="1:5" x14ac:dyDescent="0.25">
      <c r="A39" s="51" t="s">
        <v>61</v>
      </c>
      <c r="B39" s="53" t="s">
        <v>283</v>
      </c>
      <c r="C39" s="52" t="s">
        <v>284</v>
      </c>
      <c r="D39" s="52">
        <v>60</v>
      </c>
      <c r="E39" s="52">
        <v>4</v>
      </c>
    </row>
    <row r="40" spans="1:5" x14ac:dyDescent="0.25">
      <c r="A40" s="51" t="s">
        <v>80</v>
      </c>
      <c r="B40" s="52" t="s">
        <v>159</v>
      </c>
      <c r="C40" s="52" t="s">
        <v>266</v>
      </c>
      <c r="D40" s="52">
        <v>660</v>
      </c>
      <c r="E40" s="52">
        <v>730</v>
      </c>
    </row>
    <row r="41" spans="1:5" x14ac:dyDescent="0.25">
      <c r="A41" s="51" t="s">
        <v>80</v>
      </c>
      <c r="B41" s="52" t="s">
        <v>159</v>
      </c>
      <c r="C41" s="52" t="s">
        <v>267</v>
      </c>
      <c r="D41" s="52">
        <v>240</v>
      </c>
      <c r="E41" s="52">
        <v>155</v>
      </c>
    </row>
    <row r="42" spans="1:5" x14ac:dyDescent="0.25">
      <c r="A42" s="51" t="s">
        <v>80</v>
      </c>
      <c r="B42" s="52" t="s">
        <v>159</v>
      </c>
      <c r="C42" s="52" t="s">
        <v>268</v>
      </c>
      <c r="D42" s="52">
        <v>240</v>
      </c>
      <c r="E42" s="52">
        <v>313</v>
      </c>
    </row>
    <row r="43" spans="1:5" x14ac:dyDescent="0.25">
      <c r="A43" s="51" t="s">
        <v>80</v>
      </c>
      <c r="B43" s="52" t="s">
        <v>159</v>
      </c>
      <c r="C43" s="52" t="s">
        <v>269</v>
      </c>
      <c r="D43" s="52">
        <v>160</v>
      </c>
      <c r="E43" s="52">
        <v>135</v>
      </c>
    </row>
    <row r="44" spans="1:5" x14ac:dyDescent="0.25">
      <c r="A44" s="51" t="s">
        <v>80</v>
      </c>
      <c r="B44" s="52" t="s">
        <v>159</v>
      </c>
      <c r="C44" s="52" t="s">
        <v>270</v>
      </c>
      <c r="D44" s="52">
        <v>160</v>
      </c>
      <c r="E44" s="52">
        <v>182</v>
      </c>
    </row>
    <row r="45" spans="1:5" x14ac:dyDescent="0.25">
      <c r="A45" s="51" t="s">
        <v>80</v>
      </c>
      <c r="B45" s="52" t="s">
        <v>159</v>
      </c>
      <c r="C45" s="52" t="s">
        <v>271</v>
      </c>
      <c r="D45" s="52">
        <v>160</v>
      </c>
      <c r="E45" s="52">
        <v>209</v>
      </c>
    </row>
    <row r="46" spans="1:5" x14ac:dyDescent="0.25">
      <c r="A46" s="51" t="s">
        <v>80</v>
      </c>
      <c r="B46" s="52" t="s">
        <v>152</v>
      </c>
      <c r="C46" s="52" t="s">
        <v>272</v>
      </c>
      <c r="D46" s="52">
        <v>48</v>
      </c>
      <c r="E46" s="52">
        <v>38</v>
      </c>
    </row>
    <row r="47" spans="1:5" x14ac:dyDescent="0.25">
      <c r="A47" s="51" t="s">
        <v>80</v>
      </c>
      <c r="B47" s="52" t="s">
        <v>152</v>
      </c>
      <c r="C47" s="52" t="s">
        <v>273</v>
      </c>
      <c r="D47" s="52">
        <v>48</v>
      </c>
      <c r="E47" s="52">
        <v>48</v>
      </c>
    </row>
    <row r="48" spans="1:5" x14ac:dyDescent="0.25">
      <c r="A48" s="51" t="s">
        <v>80</v>
      </c>
      <c r="B48" s="52" t="s">
        <v>152</v>
      </c>
      <c r="C48" s="52" t="s">
        <v>274</v>
      </c>
      <c r="D48" s="52">
        <v>48</v>
      </c>
      <c r="E48" s="52">
        <v>45</v>
      </c>
    </row>
    <row r="49" spans="1:5" x14ac:dyDescent="0.25">
      <c r="A49" s="51" t="s">
        <v>80</v>
      </c>
      <c r="B49" s="52" t="s">
        <v>152</v>
      </c>
      <c r="C49" s="52" t="s">
        <v>275</v>
      </c>
      <c r="D49" s="52">
        <v>84</v>
      </c>
      <c r="E49" s="52">
        <v>97</v>
      </c>
    </row>
    <row r="50" spans="1:5" x14ac:dyDescent="0.25">
      <c r="A50" s="51" t="s">
        <v>80</v>
      </c>
      <c r="B50" s="52" t="s">
        <v>152</v>
      </c>
      <c r="C50" s="52" t="s">
        <v>276</v>
      </c>
      <c r="D50" s="52">
        <v>60</v>
      </c>
      <c r="E50" s="52">
        <v>20</v>
      </c>
    </row>
    <row r="51" spans="1:5" x14ac:dyDescent="0.25">
      <c r="A51" s="51" t="s">
        <v>80</v>
      </c>
      <c r="B51" s="52" t="s">
        <v>152</v>
      </c>
      <c r="C51" s="52" t="s">
        <v>277</v>
      </c>
      <c r="D51" s="52">
        <v>60</v>
      </c>
      <c r="E51" s="52">
        <v>9</v>
      </c>
    </row>
    <row r="52" spans="1:5" x14ac:dyDescent="0.25">
      <c r="A52" s="51" t="s">
        <v>80</v>
      </c>
      <c r="B52" s="52" t="s">
        <v>152</v>
      </c>
      <c r="C52" s="52" t="s">
        <v>285</v>
      </c>
      <c r="D52" s="52">
        <v>30</v>
      </c>
      <c r="E52" s="52">
        <v>9</v>
      </c>
    </row>
    <row r="53" spans="1:5" x14ac:dyDescent="0.25">
      <c r="A53" s="51" t="s">
        <v>80</v>
      </c>
      <c r="B53" s="52" t="s">
        <v>152</v>
      </c>
      <c r="C53" s="52" t="s">
        <v>287</v>
      </c>
      <c r="D53" s="52">
        <v>0</v>
      </c>
      <c r="E53" s="52">
        <v>0</v>
      </c>
    </row>
    <row r="54" spans="1:5" x14ac:dyDescent="0.25">
      <c r="A54" s="51" t="s">
        <v>80</v>
      </c>
      <c r="B54" s="52" t="s">
        <v>152</v>
      </c>
      <c r="C54" s="52" t="s">
        <v>279</v>
      </c>
      <c r="D54" s="52">
        <v>60</v>
      </c>
      <c r="E54" s="52">
        <v>59</v>
      </c>
    </row>
    <row r="55" spans="1:5" x14ac:dyDescent="0.25">
      <c r="A55" s="51" t="s">
        <v>80</v>
      </c>
      <c r="B55" s="52" t="s">
        <v>152</v>
      </c>
      <c r="C55" s="52" t="s">
        <v>281</v>
      </c>
      <c r="D55" s="52">
        <v>60</v>
      </c>
      <c r="E55" s="52">
        <v>15</v>
      </c>
    </row>
    <row r="56" spans="1:5" x14ac:dyDescent="0.25">
      <c r="A56" s="51" t="s">
        <v>80</v>
      </c>
      <c r="B56" s="52" t="s">
        <v>152</v>
      </c>
      <c r="C56" s="52" t="s">
        <v>280</v>
      </c>
      <c r="D56" s="52">
        <v>60</v>
      </c>
      <c r="E56" s="52">
        <v>38</v>
      </c>
    </row>
    <row r="57" spans="1:5" x14ac:dyDescent="0.25">
      <c r="A57" s="51" t="s">
        <v>80</v>
      </c>
      <c r="B57" s="52" t="s">
        <v>152</v>
      </c>
      <c r="C57" s="52" t="s">
        <v>288</v>
      </c>
      <c r="D57" s="52">
        <v>60</v>
      </c>
      <c r="E57" s="52">
        <v>39</v>
      </c>
    </row>
    <row r="58" spans="1:5" x14ac:dyDescent="0.25">
      <c r="A58" s="51" t="s">
        <v>80</v>
      </c>
      <c r="B58" s="52" t="s">
        <v>152</v>
      </c>
      <c r="C58" s="52" t="s">
        <v>289</v>
      </c>
      <c r="D58" s="52">
        <v>60</v>
      </c>
      <c r="E58" s="52">
        <v>15</v>
      </c>
    </row>
    <row r="59" spans="1:5" x14ac:dyDescent="0.25">
      <c r="A59" s="51" t="s">
        <v>80</v>
      </c>
      <c r="B59" s="52" t="s">
        <v>152</v>
      </c>
      <c r="C59" s="52" t="s">
        <v>282</v>
      </c>
      <c r="D59" s="52">
        <v>120</v>
      </c>
      <c r="E59" s="52">
        <v>146</v>
      </c>
    </row>
    <row r="60" spans="1:5" x14ac:dyDescent="0.25">
      <c r="A60" s="51" t="s">
        <v>80</v>
      </c>
      <c r="B60" s="53" t="s">
        <v>283</v>
      </c>
      <c r="C60" s="52" t="s">
        <v>284</v>
      </c>
      <c r="D60" s="52">
        <v>60</v>
      </c>
      <c r="E60" s="52">
        <v>0</v>
      </c>
    </row>
    <row r="61" spans="1:5" x14ac:dyDescent="0.25">
      <c r="A61" s="51" t="s">
        <v>89</v>
      </c>
      <c r="B61" s="52" t="s">
        <v>159</v>
      </c>
      <c r="C61" s="52" t="s">
        <v>266</v>
      </c>
      <c r="D61" s="52">
        <v>720</v>
      </c>
      <c r="E61" s="52">
        <v>860</v>
      </c>
    </row>
    <row r="62" spans="1:5" x14ac:dyDescent="0.25">
      <c r="A62" s="51" t="s">
        <v>89</v>
      </c>
      <c r="B62" s="52" t="s">
        <v>159</v>
      </c>
      <c r="C62" s="52" t="s">
        <v>267</v>
      </c>
      <c r="D62" s="52">
        <v>240</v>
      </c>
      <c r="E62" s="52">
        <v>205</v>
      </c>
    </row>
    <row r="63" spans="1:5" x14ac:dyDescent="0.25">
      <c r="A63" s="51" t="s">
        <v>89</v>
      </c>
      <c r="B63" s="52" t="s">
        <v>159</v>
      </c>
      <c r="C63" s="52" t="s">
        <v>290</v>
      </c>
      <c r="D63" s="52">
        <v>240</v>
      </c>
      <c r="E63" s="52">
        <v>311</v>
      </c>
    </row>
    <row r="64" spans="1:5" x14ac:dyDescent="0.25">
      <c r="A64" s="51" t="s">
        <v>89</v>
      </c>
      <c r="B64" s="52" t="s">
        <v>159</v>
      </c>
      <c r="C64" s="52" t="s">
        <v>291</v>
      </c>
      <c r="D64" s="52">
        <v>160</v>
      </c>
      <c r="E64" s="52">
        <v>173</v>
      </c>
    </row>
    <row r="65" spans="1:5" x14ac:dyDescent="0.25">
      <c r="A65" s="51" t="s">
        <v>89</v>
      </c>
      <c r="B65" s="52" t="s">
        <v>159</v>
      </c>
      <c r="C65" s="52" t="s">
        <v>292</v>
      </c>
      <c r="D65" s="52">
        <v>160</v>
      </c>
      <c r="E65" s="52">
        <v>186</v>
      </c>
    </row>
    <row r="66" spans="1:5" x14ac:dyDescent="0.25">
      <c r="A66" s="51" t="s">
        <v>89</v>
      </c>
      <c r="B66" s="52" t="s">
        <v>159</v>
      </c>
      <c r="C66" s="52" t="s">
        <v>271</v>
      </c>
      <c r="D66" s="52">
        <v>160</v>
      </c>
      <c r="E66" s="52">
        <v>151</v>
      </c>
    </row>
    <row r="67" spans="1:5" x14ac:dyDescent="0.25">
      <c r="A67" s="51" t="s">
        <v>89</v>
      </c>
      <c r="B67" s="52" t="s">
        <v>152</v>
      </c>
      <c r="C67" s="52" t="s">
        <v>272</v>
      </c>
      <c r="D67" s="52">
        <v>48</v>
      </c>
      <c r="E67" s="54">
        <v>45</v>
      </c>
    </row>
    <row r="68" spans="1:5" x14ac:dyDescent="0.25">
      <c r="A68" s="51" t="s">
        <v>89</v>
      </c>
      <c r="B68" s="52" t="s">
        <v>152</v>
      </c>
      <c r="C68" s="52" t="s">
        <v>273</v>
      </c>
      <c r="D68" s="52">
        <v>48</v>
      </c>
      <c r="E68" s="54">
        <v>59</v>
      </c>
    </row>
    <row r="69" spans="1:5" x14ac:dyDescent="0.25">
      <c r="A69" s="51" t="s">
        <v>89</v>
      </c>
      <c r="B69" s="52" t="s">
        <v>152</v>
      </c>
      <c r="C69" s="52" t="s">
        <v>274</v>
      </c>
      <c r="D69" s="52">
        <v>48</v>
      </c>
      <c r="E69" s="54">
        <v>47</v>
      </c>
    </row>
    <row r="70" spans="1:5" x14ac:dyDescent="0.25">
      <c r="A70" s="51" t="s">
        <v>89</v>
      </c>
      <c r="B70" s="52" t="s">
        <v>152</v>
      </c>
      <c r="C70" s="52" t="s">
        <v>275</v>
      </c>
      <c r="D70" s="52">
        <v>84</v>
      </c>
      <c r="E70" s="54">
        <v>97</v>
      </c>
    </row>
    <row r="71" spans="1:5" x14ac:dyDescent="0.25">
      <c r="A71" s="51" t="s">
        <v>89</v>
      </c>
      <c r="B71" s="52" t="s">
        <v>152</v>
      </c>
      <c r="C71" s="52" t="s">
        <v>276</v>
      </c>
      <c r="D71" s="52">
        <v>60</v>
      </c>
      <c r="E71" s="54">
        <v>27</v>
      </c>
    </row>
    <row r="72" spans="1:5" x14ac:dyDescent="0.25">
      <c r="A72" s="51" t="s">
        <v>89</v>
      </c>
      <c r="B72" s="52" t="s">
        <v>152</v>
      </c>
      <c r="C72" s="52" t="s">
        <v>277</v>
      </c>
      <c r="D72" s="52">
        <v>60</v>
      </c>
      <c r="E72" s="54">
        <v>12</v>
      </c>
    </row>
    <row r="73" spans="1:5" x14ac:dyDescent="0.25">
      <c r="A73" s="51" t="s">
        <v>89</v>
      </c>
      <c r="B73" s="52" t="s">
        <v>152</v>
      </c>
      <c r="C73" s="52" t="s">
        <v>285</v>
      </c>
      <c r="D73" s="52">
        <v>30</v>
      </c>
      <c r="E73" s="54">
        <v>14</v>
      </c>
    </row>
    <row r="74" spans="1:5" x14ac:dyDescent="0.25">
      <c r="A74" s="51" t="s">
        <v>89</v>
      </c>
      <c r="B74" s="52" t="s">
        <v>152</v>
      </c>
      <c r="C74" s="52" t="s">
        <v>279</v>
      </c>
      <c r="D74" s="52">
        <v>60</v>
      </c>
      <c r="E74" s="54">
        <v>73</v>
      </c>
    </row>
    <row r="75" spans="1:5" x14ac:dyDescent="0.25">
      <c r="A75" s="51" t="s">
        <v>89</v>
      </c>
      <c r="B75" s="52" t="s">
        <v>152</v>
      </c>
      <c r="C75" s="52" t="s">
        <v>281</v>
      </c>
      <c r="D75" s="52">
        <v>60</v>
      </c>
      <c r="E75" s="54">
        <v>21</v>
      </c>
    </row>
    <row r="76" spans="1:5" x14ac:dyDescent="0.25">
      <c r="A76" s="51" t="s">
        <v>89</v>
      </c>
      <c r="B76" s="52" t="s">
        <v>152</v>
      </c>
      <c r="C76" s="52" t="s">
        <v>280</v>
      </c>
      <c r="D76" s="52">
        <v>60</v>
      </c>
      <c r="E76" s="54">
        <v>35</v>
      </c>
    </row>
    <row r="77" spans="1:5" x14ac:dyDescent="0.25">
      <c r="A77" s="51" t="s">
        <v>89</v>
      </c>
      <c r="B77" s="52" t="s">
        <v>152</v>
      </c>
      <c r="C77" s="52" t="s">
        <v>288</v>
      </c>
      <c r="D77" s="52">
        <v>60</v>
      </c>
      <c r="E77" s="55">
        <v>54</v>
      </c>
    </row>
    <row r="78" spans="1:5" x14ac:dyDescent="0.25">
      <c r="A78" s="51" t="s">
        <v>89</v>
      </c>
      <c r="B78" s="52" t="s">
        <v>152</v>
      </c>
      <c r="C78" s="52" t="s">
        <v>289</v>
      </c>
      <c r="D78" s="52">
        <v>60</v>
      </c>
      <c r="E78" s="55">
        <v>30</v>
      </c>
    </row>
    <row r="79" spans="1:5" x14ac:dyDescent="0.25">
      <c r="A79" s="51" t="s">
        <v>89</v>
      </c>
      <c r="B79" s="52" t="s">
        <v>152</v>
      </c>
      <c r="C79" s="52" t="s">
        <v>282</v>
      </c>
      <c r="D79" s="52">
        <v>120</v>
      </c>
      <c r="E79" s="55">
        <v>132</v>
      </c>
    </row>
    <row r="80" spans="1:5" x14ac:dyDescent="0.25">
      <c r="A80" s="51" t="s">
        <v>109</v>
      </c>
      <c r="B80" s="52" t="s">
        <v>159</v>
      </c>
      <c r="C80" s="52" t="s">
        <v>266</v>
      </c>
      <c r="D80" s="52">
        <v>720</v>
      </c>
      <c r="E80" s="55">
        <v>810</v>
      </c>
    </row>
    <row r="81" spans="1:5" x14ac:dyDescent="0.25">
      <c r="A81" s="51" t="s">
        <v>109</v>
      </c>
      <c r="B81" s="52" t="s">
        <v>159</v>
      </c>
      <c r="C81" s="52" t="s">
        <v>267</v>
      </c>
      <c r="D81" s="52">
        <v>240</v>
      </c>
      <c r="E81" s="55">
        <v>231</v>
      </c>
    </row>
    <row r="82" spans="1:5" x14ac:dyDescent="0.25">
      <c r="A82" s="51" t="s">
        <v>109</v>
      </c>
      <c r="B82" s="52" t="s">
        <v>159</v>
      </c>
      <c r="C82" s="52" t="s">
        <v>268</v>
      </c>
      <c r="D82" s="52">
        <v>240</v>
      </c>
      <c r="E82" s="55">
        <v>311</v>
      </c>
    </row>
    <row r="83" spans="1:5" x14ac:dyDescent="0.25">
      <c r="A83" s="51" t="s">
        <v>109</v>
      </c>
      <c r="B83" s="52" t="s">
        <v>159</v>
      </c>
      <c r="C83" s="52" t="s">
        <v>269</v>
      </c>
      <c r="D83" s="52">
        <v>160</v>
      </c>
      <c r="E83" s="55">
        <v>200</v>
      </c>
    </row>
    <row r="84" spans="1:5" x14ac:dyDescent="0.25">
      <c r="A84" s="51" t="s">
        <v>109</v>
      </c>
      <c r="B84" s="52" t="s">
        <v>159</v>
      </c>
      <c r="C84" s="52" t="s">
        <v>292</v>
      </c>
      <c r="D84" s="52">
        <v>160</v>
      </c>
      <c r="E84" s="55">
        <v>183</v>
      </c>
    </row>
    <row r="85" spans="1:5" x14ac:dyDescent="0.25">
      <c r="A85" s="51" t="s">
        <v>109</v>
      </c>
      <c r="B85" s="52" t="s">
        <v>159</v>
      </c>
      <c r="C85" s="52" t="s">
        <v>271</v>
      </c>
      <c r="D85" s="52">
        <v>160</v>
      </c>
      <c r="E85" s="55">
        <v>124</v>
      </c>
    </row>
    <row r="86" spans="1:5" x14ac:dyDescent="0.25">
      <c r="A86" s="51" t="s">
        <v>109</v>
      </c>
      <c r="B86" s="52" t="s">
        <v>152</v>
      </c>
      <c r="C86" s="52" t="s">
        <v>272</v>
      </c>
      <c r="D86" s="52">
        <v>48</v>
      </c>
      <c r="E86" s="55">
        <v>35</v>
      </c>
    </row>
    <row r="87" spans="1:5" x14ac:dyDescent="0.25">
      <c r="A87" s="51" t="s">
        <v>109</v>
      </c>
      <c r="B87" s="52" t="s">
        <v>152</v>
      </c>
      <c r="C87" s="52" t="s">
        <v>273</v>
      </c>
      <c r="D87" s="52">
        <v>48</v>
      </c>
      <c r="E87" s="55">
        <v>55</v>
      </c>
    </row>
    <row r="88" spans="1:5" x14ac:dyDescent="0.25">
      <c r="A88" s="51" t="s">
        <v>109</v>
      </c>
      <c r="B88" s="52" t="s">
        <v>152</v>
      </c>
      <c r="C88" s="52" t="s">
        <v>274</v>
      </c>
      <c r="D88" s="52">
        <v>48</v>
      </c>
      <c r="E88" s="55">
        <v>45</v>
      </c>
    </row>
    <row r="89" spans="1:5" x14ac:dyDescent="0.25">
      <c r="A89" s="51" t="s">
        <v>109</v>
      </c>
      <c r="B89" s="52" t="s">
        <v>152</v>
      </c>
      <c r="C89" s="52" t="s">
        <v>275</v>
      </c>
      <c r="D89" s="52">
        <v>84</v>
      </c>
      <c r="E89" s="55">
        <v>123</v>
      </c>
    </row>
    <row r="90" spans="1:5" x14ac:dyDescent="0.25">
      <c r="A90" s="51" t="s">
        <v>109</v>
      </c>
      <c r="B90" s="52" t="s">
        <v>152</v>
      </c>
      <c r="C90" s="52" t="s">
        <v>276</v>
      </c>
      <c r="D90" s="52">
        <v>60</v>
      </c>
      <c r="E90" s="55">
        <v>27</v>
      </c>
    </row>
    <row r="91" spans="1:5" x14ac:dyDescent="0.25">
      <c r="A91" s="51" t="s">
        <v>109</v>
      </c>
      <c r="B91" s="52" t="s">
        <v>152</v>
      </c>
      <c r="C91" s="52" t="s">
        <v>277</v>
      </c>
      <c r="D91" s="52">
        <v>60</v>
      </c>
      <c r="E91" s="55">
        <v>0</v>
      </c>
    </row>
    <row r="92" spans="1:5" x14ac:dyDescent="0.25">
      <c r="A92" s="51" t="s">
        <v>109</v>
      </c>
      <c r="B92" s="52" t="s">
        <v>152</v>
      </c>
      <c r="C92" s="52" t="s">
        <v>285</v>
      </c>
      <c r="D92" s="52">
        <v>30</v>
      </c>
      <c r="E92" s="55">
        <v>0</v>
      </c>
    </row>
    <row r="93" spans="1:5" x14ac:dyDescent="0.25">
      <c r="A93" s="51" t="s">
        <v>109</v>
      </c>
      <c r="B93" s="52" t="s">
        <v>152</v>
      </c>
      <c r="C93" s="52" t="s">
        <v>279</v>
      </c>
      <c r="D93" s="52">
        <v>60</v>
      </c>
      <c r="E93" s="55">
        <v>70</v>
      </c>
    </row>
    <row r="94" spans="1:5" x14ac:dyDescent="0.25">
      <c r="A94" s="51" t="s">
        <v>109</v>
      </c>
      <c r="B94" s="52" t="s">
        <v>152</v>
      </c>
      <c r="C94" s="52" t="s">
        <v>281</v>
      </c>
      <c r="D94" s="52">
        <v>60</v>
      </c>
      <c r="E94" s="55">
        <v>15</v>
      </c>
    </row>
    <row r="95" spans="1:5" x14ac:dyDescent="0.25">
      <c r="A95" s="51" t="s">
        <v>109</v>
      </c>
      <c r="B95" s="52" t="s">
        <v>152</v>
      </c>
      <c r="C95" s="52" t="s">
        <v>280</v>
      </c>
      <c r="D95" s="52">
        <v>60</v>
      </c>
      <c r="E95" s="55">
        <v>48</v>
      </c>
    </row>
    <row r="96" spans="1:5" x14ac:dyDescent="0.25">
      <c r="A96" s="51" t="s">
        <v>109</v>
      </c>
      <c r="B96" s="52" t="s">
        <v>152</v>
      </c>
      <c r="C96" s="52" t="s">
        <v>288</v>
      </c>
      <c r="D96" s="52">
        <v>60</v>
      </c>
      <c r="E96" s="55">
        <v>70</v>
      </c>
    </row>
    <row r="97" spans="1:5" x14ac:dyDescent="0.25">
      <c r="A97" s="51" t="s">
        <v>109</v>
      </c>
      <c r="B97" s="52" t="s">
        <v>152</v>
      </c>
      <c r="C97" s="52" t="s">
        <v>289</v>
      </c>
      <c r="D97" s="52">
        <v>60</v>
      </c>
      <c r="E97" s="55">
        <v>27</v>
      </c>
    </row>
    <row r="98" spans="1:5" x14ac:dyDescent="0.25">
      <c r="A98" s="51" t="s">
        <v>109</v>
      </c>
      <c r="B98" s="52" t="s">
        <v>152</v>
      </c>
      <c r="C98" s="52" t="s">
        <v>282</v>
      </c>
      <c r="D98" s="52">
        <v>120</v>
      </c>
      <c r="E98" s="55">
        <v>140</v>
      </c>
    </row>
  </sheetData>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
  <sheetViews>
    <sheetView workbookViewId="0">
      <selection activeCell="A9" sqref="A9"/>
    </sheetView>
  </sheetViews>
  <sheetFormatPr defaultColWidth="30.5703125" defaultRowHeight="15" x14ac:dyDescent="0.25"/>
  <cols>
    <col min="1" max="1" width="9.85546875" customWidth="1"/>
    <col min="2" max="2" width="5.42578125" customWidth="1"/>
    <col min="3" max="3" width="6.85546875" customWidth="1"/>
    <col min="4" max="4" width="7.85546875" customWidth="1"/>
    <col min="5" max="5" width="8.28515625" customWidth="1"/>
    <col min="6" max="6" width="10.42578125" customWidth="1"/>
    <col min="7" max="7" width="6.7109375" customWidth="1"/>
    <col min="8" max="8" width="5.7109375" customWidth="1"/>
    <col min="9" max="9" width="8.140625" customWidth="1"/>
    <col min="10" max="10" width="9" customWidth="1"/>
    <col min="11" max="11" width="6.85546875" customWidth="1"/>
    <col min="12" max="12" width="7.42578125" customWidth="1"/>
  </cols>
  <sheetData>
    <row r="1" spans="1:11" x14ac:dyDescent="0.25">
      <c r="A1" t="s">
        <v>295</v>
      </c>
    </row>
    <row r="2" spans="1:11" ht="53.25" customHeight="1" x14ac:dyDescent="0.25">
      <c r="A2" s="22" t="s">
        <v>136</v>
      </c>
      <c r="B2" s="492" t="s">
        <v>296</v>
      </c>
      <c r="C2" s="493"/>
      <c r="D2" s="493"/>
      <c r="E2" s="493"/>
      <c r="F2" s="494"/>
      <c r="G2" s="492" t="s">
        <v>297</v>
      </c>
      <c r="H2" s="493"/>
      <c r="I2" s="493"/>
      <c r="J2" s="493"/>
      <c r="K2" s="494"/>
    </row>
    <row r="3" spans="1:11" s="56" customFormat="1" x14ac:dyDescent="0.25">
      <c r="A3" s="51"/>
      <c r="B3" s="51" t="s">
        <v>298</v>
      </c>
      <c r="C3" s="51" t="s">
        <v>299</v>
      </c>
      <c r="D3" s="51" t="s">
        <v>300</v>
      </c>
      <c r="E3" s="51" t="s">
        <v>301</v>
      </c>
      <c r="F3" s="51" t="s">
        <v>302</v>
      </c>
      <c r="G3" s="51" t="s">
        <v>298</v>
      </c>
      <c r="H3" s="51" t="s">
        <v>299</v>
      </c>
      <c r="I3" s="51" t="s">
        <v>300</v>
      </c>
      <c r="J3" s="51" t="s">
        <v>301</v>
      </c>
      <c r="K3" s="51" t="s">
        <v>302</v>
      </c>
    </row>
    <row r="4" spans="1:11" ht="15.75" x14ac:dyDescent="0.25">
      <c r="A4" s="57" t="s">
        <v>15</v>
      </c>
      <c r="B4" s="34">
        <v>24</v>
      </c>
      <c r="C4" s="34">
        <v>12</v>
      </c>
      <c r="D4" s="34">
        <v>32</v>
      </c>
      <c r="E4" s="34">
        <v>1019</v>
      </c>
      <c r="F4" s="34">
        <v>1151</v>
      </c>
      <c r="G4" s="34">
        <v>61</v>
      </c>
      <c r="H4" s="34">
        <v>1</v>
      </c>
      <c r="I4" s="34">
        <v>55</v>
      </c>
      <c r="J4" s="34">
        <v>547</v>
      </c>
      <c r="K4" s="34">
        <v>1135</v>
      </c>
    </row>
    <row r="5" spans="1:11" ht="15.75" x14ac:dyDescent="0.25">
      <c r="A5" s="57" t="s">
        <v>61</v>
      </c>
      <c r="B5" s="34">
        <v>24</v>
      </c>
      <c r="C5" s="34">
        <v>12</v>
      </c>
      <c r="D5" s="34">
        <v>32</v>
      </c>
      <c r="E5" s="34">
        <v>1034</v>
      </c>
      <c r="F5" s="34">
        <v>1166</v>
      </c>
      <c r="G5" s="58">
        <v>64</v>
      </c>
      <c r="H5" s="58">
        <v>1</v>
      </c>
      <c r="I5" s="58">
        <v>56</v>
      </c>
      <c r="J5" s="34">
        <v>605</v>
      </c>
      <c r="K5" s="58">
        <v>1195</v>
      </c>
    </row>
    <row r="6" spans="1:11" ht="15.75" x14ac:dyDescent="0.25">
      <c r="A6" s="57" t="s">
        <v>80</v>
      </c>
      <c r="B6" s="34">
        <v>24</v>
      </c>
      <c r="C6" s="34">
        <v>12</v>
      </c>
      <c r="D6" s="34">
        <v>32</v>
      </c>
      <c r="E6" s="34">
        <v>1079</v>
      </c>
      <c r="F6" s="34">
        <v>1211</v>
      </c>
      <c r="G6" s="58">
        <v>46</v>
      </c>
      <c r="H6" s="58">
        <v>1</v>
      </c>
      <c r="I6" s="58">
        <v>24</v>
      </c>
      <c r="J6" s="34">
        <v>842</v>
      </c>
      <c r="K6" s="58">
        <v>1218</v>
      </c>
    </row>
    <row r="7" spans="1:11" ht="15.75" x14ac:dyDescent="0.25">
      <c r="A7" s="57" t="s">
        <v>89</v>
      </c>
      <c r="B7" s="34">
        <v>24</v>
      </c>
      <c r="C7" s="34">
        <v>12</v>
      </c>
      <c r="D7" s="34">
        <v>32</v>
      </c>
      <c r="E7" s="34">
        <v>1079</v>
      </c>
      <c r="F7" s="34">
        <v>1211</v>
      </c>
      <c r="G7" s="58">
        <v>51</v>
      </c>
      <c r="H7" s="58">
        <v>0</v>
      </c>
      <c r="I7" s="58">
        <v>21</v>
      </c>
      <c r="J7" s="34">
        <v>756</v>
      </c>
      <c r="K7" s="58">
        <v>1503</v>
      </c>
    </row>
    <row r="8" spans="1:11" ht="15.75" x14ac:dyDescent="0.25">
      <c r="A8" s="57" t="s">
        <v>109</v>
      </c>
      <c r="B8" s="34">
        <v>24</v>
      </c>
      <c r="C8" s="34">
        <v>12</v>
      </c>
      <c r="D8" s="34">
        <v>32</v>
      </c>
      <c r="E8" s="34">
        <v>1034</v>
      </c>
      <c r="F8" s="34">
        <v>1166</v>
      </c>
      <c r="G8" s="58">
        <v>64</v>
      </c>
      <c r="H8" s="58">
        <v>2</v>
      </c>
      <c r="I8" s="58">
        <v>29</v>
      </c>
      <c r="J8" s="34">
        <v>734</v>
      </c>
      <c r="K8" s="58">
        <v>1472</v>
      </c>
    </row>
  </sheetData>
  <mergeCells count="2">
    <mergeCell ref="B2:F2"/>
    <mergeCell ref="G2:K2"/>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
  <sheetViews>
    <sheetView workbookViewId="0">
      <selection activeCell="A10" sqref="A10"/>
    </sheetView>
  </sheetViews>
  <sheetFormatPr defaultColWidth="25.5703125" defaultRowHeight="15" x14ac:dyDescent="0.25"/>
  <cols>
    <col min="2" max="2" width="20.85546875" customWidth="1"/>
    <col min="3" max="3" width="19.5703125" customWidth="1"/>
    <col min="4" max="4" width="19.28515625" customWidth="1"/>
    <col min="5" max="5" width="20.28515625" customWidth="1"/>
    <col min="6" max="6" width="19.42578125" customWidth="1"/>
  </cols>
  <sheetData>
    <row r="1" spans="1:7" x14ac:dyDescent="0.25">
      <c r="A1" t="s">
        <v>305</v>
      </c>
    </row>
    <row r="2" spans="1:7" ht="45.75" thickBot="1" x14ac:dyDescent="0.3">
      <c r="A2" s="22" t="s">
        <v>136</v>
      </c>
      <c r="B2" s="21" t="s">
        <v>306</v>
      </c>
      <c r="C2" s="21" t="s">
        <v>307</v>
      </c>
      <c r="D2" s="21" t="s">
        <v>308</v>
      </c>
      <c r="E2" s="21" t="s">
        <v>309</v>
      </c>
      <c r="F2" s="21" t="s">
        <v>310</v>
      </c>
      <c r="G2" s="59" t="s">
        <v>203</v>
      </c>
    </row>
    <row r="3" spans="1:7" ht="16.5" thickBot="1" x14ac:dyDescent="0.3">
      <c r="A3" s="60" t="s">
        <v>311</v>
      </c>
      <c r="B3" s="61">
        <v>3864</v>
      </c>
      <c r="C3" s="61">
        <v>887</v>
      </c>
      <c r="D3" s="61">
        <v>112</v>
      </c>
      <c r="E3" s="61">
        <v>39</v>
      </c>
      <c r="F3" s="61" t="s">
        <v>171</v>
      </c>
    </row>
    <row r="4" spans="1:7" ht="16.5" thickBot="1" x14ac:dyDescent="0.3">
      <c r="A4" s="62" t="s">
        <v>312</v>
      </c>
      <c r="B4" s="63">
        <v>3618</v>
      </c>
      <c r="C4" s="63">
        <v>895</v>
      </c>
      <c r="D4" s="63">
        <v>113</v>
      </c>
      <c r="E4" s="63">
        <v>35</v>
      </c>
      <c r="F4" s="63" t="s">
        <v>171</v>
      </c>
    </row>
    <row r="5" spans="1:7" ht="16.5" thickBot="1" x14ac:dyDescent="0.3">
      <c r="A5" s="62" t="s">
        <v>313</v>
      </c>
      <c r="B5" s="63">
        <v>3666</v>
      </c>
      <c r="C5" s="63">
        <v>982</v>
      </c>
      <c r="D5" s="63">
        <v>104</v>
      </c>
      <c r="E5" s="63">
        <v>42</v>
      </c>
      <c r="F5" s="63" t="s">
        <v>171</v>
      </c>
    </row>
    <row r="6" spans="1:7" ht="16.5" thickBot="1" x14ac:dyDescent="0.3">
      <c r="A6" s="62" t="s">
        <v>314</v>
      </c>
      <c r="B6" s="63">
        <v>3802</v>
      </c>
      <c r="C6" s="63">
        <v>1092</v>
      </c>
      <c r="D6" s="63">
        <v>99</v>
      </c>
      <c r="E6" s="63">
        <v>42</v>
      </c>
      <c r="F6" s="63" t="s">
        <v>171</v>
      </c>
    </row>
    <row r="7" spans="1:7" ht="16.5" thickBot="1" x14ac:dyDescent="0.3">
      <c r="A7" s="62" t="s">
        <v>315</v>
      </c>
      <c r="B7" s="63">
        <v>4002</v>
      </c>
      <c r="C7" s="63">
        <v>1145</v>
      </c>
      <c r="D7" s="63">
        <v>91</v>
      </c>
      <c r="E7" s="63">
        <v>40</v>
      </c>
      <c r="F7" s="63" t="s">
        <v>171</v>
      </c>
    </row>
  </sheetData>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7"/>
  <sheetViews>
    <sheetView workbookViewId="0">
      <selection activeCell="A8" sqref="A8"/>
    </sheetView>
  </sheetViews>
  <sheetFormatPr defaultRowHeight="15" x14ac:dyDescent="0.25"/>
  <cols>
    <col min="1" max="1" width="12.42578125" customWidth="1"/>
    <col min="2" max="2" width="22.140625" customWidth="1"/>
    <col min="3" max="3" width="25.42578125" customWidth="1"/>
  </cols>
  <sheetData>
    <row r="1" spans="1:2" x14ac:dyDescent="0.25">
      <c r="A1" t="s">
        <v>318</v>
      </c>
    </row>
    <row r="2" spans="1:2" ht="45.75" thickBot="1" x14ac:dyDescent="0.3">
      <c r="A2" s="22" t="s">
        <v>136</v>
      </c>
      <c r="B2" s="21" t="s">
        <v>319</v>
      </c>
    </row>
    <row r="3" spans="1:2" ht="16.5" thickBot="1" x14ac:dyDescent="0.3">
      <c r="A3" s="64" t="s">
        <v>15</v>
      </c>
      <c r="B3" s="65">
        <v>6</v>
      </c>
    </row>
    <row r="4" spans="1:2" ht="16.5" thickBot="1" x14ac:dyDescent="0.3">
      <c r="A4" s="66" t="s">
        <v>61</v>
      </c>
      <c r="B4" s="67">
        <v>11</v>
      </c>
    </row>
    <row r="5" spans="1:2" ht="16.5" thickBot="1" x14ac:dyDescent="0.3">
      <c r="A5" s="66" t="s">
        <v>80</v>
      </c>
      <c r="B5" s="67">
        <v>14</v>
      </c>
    </row>
    <row r="6" spans="1:2" ht="16.5" thickBot="1" x14ac:dyDescent="0.3">
      <c r="A6" s="66" t="s">
        <v>89</v>
      </c>
      <c r="B6" s="67">
        <v>13</v>
      </c>
    </row>
    <row r="7" spans="1:2" ht="16.5" thickBot="1" x14ac:dyDescent="0.3">
      <c r="A7" s="66" t="s">
        <v>109</v>
      </c>
      <c r="B7" s="67">
        <v>10</v>
      </c>
    </row>
  </sheetData>
  <pageMargins left="0.7" right="0.7" top="0.75" bottom="0.75" header="0.3" footer="0.3"/>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
  <sheetViews>
    <sheetView workbookViewId="0">
      <selection activeCell="A6" sqref="A6"/>
    </sheetView>
  </sheetViews>
  <sheetFormatPr defaultRowHeight="15" x14ac:dyDescent="0.25"/>
  <cols>
    <col min="1" max="1" width="9.140625" style="68"/>
    <col min="2" max="2" width="17.28515625" style="68" customWidth="1"/>
    <col min="3" max="3" width="27.28515625" style="68" customWidth="1"/>
    <col min="4" max="4" width="20" style="68" customWidth="1"/>
    <col min="5" max="5" width="17.42578125" style="68" customWidth="1"/>
    <col min="6" max="6" width="23.140625" style="68" customWidth="1"/>
    <col min="7" max="16384" width="9.140625" style="68"/>
  </cols>
  <sheetData>
    <row r="1" spans="1:6" ht="26.25" customHeight="1" x14ac:dyDescent="0.25">
      <c r="A1" s="68" t="s">
        <v>322</v>
      </c>
      <c r="F1" s="69"/>
    </row>
    <row r="2" spans="1:6" ht="30" x14ac:dyDescent="0.25">
      <c r="A2" s="70" t="s">
        <v>323</v>
      </c>
      <c r="B2" s="71" t="s">
        <v>324</v>
      </c>
      <c r="C2" s="72" t="s">
        <v>325</v>
      </c>
      <c r="D2" s="71" t="s">
        <v>326</v>
      </c>
      <c r="E2" s="71" t="s">
        <v>327</v>
      </c>
      <c r="F2" s="71" t="s">
        <v>328</v>
      </c>
    </row>
    <row r="3" spans="1:6" ht="120" x14ac:dyDescent="0.25">
      <c r="A3" s="73">
        <v>124</v>
      </c>
      <c r="B3" s="73">
        <v>137</v>
      </c>
      <c r="C3" s="74" t="s">
        <v>329</v>
      </c>
      <c r="D3" s="73">
        <v>49</v>
      </c>
      <c r="E3" s="73">
        <v>2</v>
      </c>
      <c r="F3" s="75" t="s">
        <v>330</v>
      </c>
    </row>
  </sheetData>
  <pageMargins left="0.7" right="0.7" top="0.75" bottom="0.75" header="0.51180555555555496" footer="0.51180555555555496"/>
  <pageSetup paperSize="0" scale="0" firstPageNumber="0" orientation="portrait" usePrinterDefaults="0" horizontalDpi="0" verticalDpi="0" copie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
  <sheetViews>
    <sheetView workbookViewId="0">
      <selection activeCell="D9" sqref="D9"/>
    </sheetView>
  </sheetViews>
  <sheetFormatPr defaultColWidth="39.7109375" defaultRowHeight="15" x14ac:dyDescent="0.25"/>
  <cols>
    <col min="1" max="1" width="18" customWidth="1"/>
    <col min="2" max="2" width="24.28515625" customWidth="1"/>
    <col min="3" max="3" width="19.85546875" customWidth="1"/>
    <col min="4" max="4" width="24.85546875" customWidth="1"/>
  </cols>
  <sheetData>
    <row r="1" spans="1:4" x14ac:dyDescent="0.25">
      <c r="A1" t="s">
        <v>333</v>
      </c>
    </row>
    <row r="2" spans="1:4" ht="38.25" customHeight="1" thickBot="1" x14ac:dyDescent="0.3">
      <c r="A2" s="22" t="s">
        <v>136</v>
      </c>
      <c r="B2" s="21" t="s">
        <v>334</v>
      </c>
      <c r="C2" s="21" t="s">
        <v>335</v>
      </c>
      <c r="D2" s="22" t="s">
        <v>336</v>
      </c>
    </row>
    <row r="3" spans="1:4" ht="16.5" thickBot="1" x14ac:dyDescent="0.3">
      <c r="A3" s="76" t="s">
        <v>15</v>
      </c>
      <c r="B3" s="61">
        <v>4751</v>
      </c>
      <c r="C3" s="61">
        <v>151</v>
      </c>
      <c r="D3" s="77">
        <v>6.3194444444444442E-2</v>
      </c>
    </row>
    <row r="4" spans="1:4" ht="16.5" thickBot="1" x14ac:dyDescent="0.3">
      <c r="A4" s="62" t="s">
        <v>61</v>
      </c>
      <c r="B4" s="63">
        <v>4513</v>
      </c>
      <c r="C4" s="63">
        <v>148</v>
      </c>
      <c r="D4" s="78">
        <v>6.25E-2</v>
      </c>
    </row>
    <row r="5" spans="1:4" ht="16.5" thickBot="1" x14ac:dyDescent="0.3">
      <c r="A5" s="62" t="s">
        <v>80</v>
      </c>
      <c r="B5" s="63">
        <v>4648</v>
      </c>
      <c r="C5" s="63">
        <v>146</v>
      </c>
      <c r="D5" s="78">
        <v>6.3194444444444442E-2</v>
      </c>
    </row>
    <row r="6" spans="1:4" ht="16.5" thickBot="1" x14ac:dyDescent="0.3">
      <c r="A6" s="62" t="s">
        <v>89</v>
      </c>
      <c r="B6" s="63">
        <v>4893</v>
      </c>
      <c r="C6" s="63">
        <v>141</v>
      </c>
      <c r="D6" s="78">
        <v>6.5277777777777782E-2</v>
      </c>
    </row>
    <row r="7" spans="1:4" ht="16.5" thickBot="1" x14ac:dyDescent="0.3">
      <c r="A7" s="62" t="s">
        <v>109</v>
      </c>
      <c r="B7" s="63">
        <v>5147</v>
      </c>
      <c r="C7" s="63">
        <v>131</v>
      </c>
      <c r="D7" s="78">
        <v>6.8749999999999992E-2</v>
      </c>
    </row>
  </sheetData>
  <pageMargins left="0.7" right="0.7" top="0.75" bottom="0.75" header="0.3" footer="0.3"/>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workbookViewId="0">
      <selection sqref="A1:H152"/>
    </sheetView>
  </sheetViews>
  <sheetFormatPr defaultRowHeight="15" x14ac:dyDescent="0.25"/>
  <cols>
    <col min="1" max="1" width="12.5703125" customWidth="1"/>
    <col min="2" max="2" width="11.42578125" customWidth="1"/>
    <col min="3" max="3" width="21.28515625" customWidth="1"/>
    <col min="4" max="4" width="21.140625" customWidth="1"/>
  </cols>
  <sheetData>
    <row r="1" spans="1:8" ht="15.75" x14ac:dyDescent="0.25">
      <c r="A1" s="435" t="s">
        <v>136</v>
      </c>
      <c r="B1" s="435" t="s">
        <v>341</v>
      </c>
      <c r="C1" s="435" t="s">
        <v>15905</v>
      </c>
      <c r="D1" s="436" t="s">
        <v>15908</v>
      </c>
      <c r="E1" s="436" t="s">
        <v>15909</v>
      </c>
      <c r="F1" s="436" t="s">
        <v>15910</v>
      </c>
      <c r="G1" s="436" t="s">
        <v>15906</v>
      </c>
      <c r="H1" s="435" t="s">
        <v>15911</v>
      </c>
    </row>
    <row r="2" spans="1:8" ht="15.75" x14ac:dyDescent="0.25">
      <c r="A2" s="437" t="s">
        <v>15</v>
      </c>
      <c r="B2" s="437">
        <v>151</v>
      </c>
      <c r="C2" s="437">
        <v>151</v>
      </c>
      <c r="D2" s="88" t="s">
        <v>15912</v>
      </c>
      <c r="E2" s="88" t="s">
        <v>351</v>
      </c>
      <c r="F2" s="438" t="s">
        <v>352</v>
      </c>
      <c r="G2" s="495">
        <v>151</v>
      </c>
      <c r="H2" s="439">
        <v>1987</v>
      </c>
    </row>
    <row r="3" spans="1:8" ht="15.75" x14ac:dyDescent="0.25">
      <c r="A3" s="437" t="s">
        <v>15</v>
      </c>
      <c r="B3" s="437"/>
      <c r="C3" s="437"/>
      <c r="D3" s="88" t="s">
        <v>696</v>
      </c>
      <c r="E3" s="88" t="s">
        <v>379</v>
      </c>
      <c r="F3" s="438" t="s">
        <v>356</v>
      </c>
      <c r="G3" s="496"/>
      <c r="H3" s="439">
        <v>1996</v>
      </c>
    </row>
    <row r="4" spans="1:8" ht="15.75" x14ac:dyDescent="0.25">
      <c r="A4" s="437" t="s">
        <v>15</v>
      </c>
      <c r="B4" s="437"/>
      <c r="C4" s="437"/>
      <c r="D4" s="88" t="s">
        <v>386</v>
      </c>
      <c r="E4" s="88" t="s">
        <v>387</v>
      </c>
      <c r="F4" s="438" t="s">
        <v>356</v>
      </c>
      <c r="G4" s="496"/>
      <c r="H4" s="439">
        <v>1997</v>
      </c>
    </row>
    <row r="5" spans="1:8" ht="15.75" x14ac:dyDescent="0.25">
      <c r="A5" s="437" t="s">
        <v>15</v>
      </c>
      <c r="B5" s="437"/>
      <c r="C5" s="437"/>
      <c r="D5" s="88" t="s">
        <v>11165</v>
      </c>
      <c r="E5" s="440" t="s">
        <v>414</v>
      </c>
      <c r="F5" s="438" t="s">
        <v>376</v>
      </c>
      <c r="G5" s="496"/>
      <c r="H5" s="439">
        <v>1998</v>
      </c>
    </row>
    <row r="6" spans="1:8" ht="15.75" x14ac:dyDescent="0.25">
      <c r="A6" s="437" t="s">
        <v>15</v>
      </c>
      <c r="B6" s="437"/>
      <c r="C6" s="437"/>
      <c r="D6" s="88" t="s">
        <v>388</v>
      </c>
      <c r="E6" s="88" t="s">
        <v>389</v>
      </c>
      <c r="F6" s="438" t="s">
        <v>376</v>
      </c>
      <c r="G6" s="496"/>
      <c r="H6" s="439">
        <v>1998</v>
      </c>
    </row>
    <row r="7" spans="1:8" ht="15.75" x14ac:dyDescent="0.25">
      <c r="A7" s="437" t="s">
        <v>15</v>
      </c>
      <c r="B7" s="437"/>
      <c r="C7" s="437"/>
      <c r="D7" s="88" t="s">
        <v>15913</v>
      </c>
      <c r="E7" s="88" t="s">
        <v>430</v>
      </c>
      <c r="F7" s="438" t="s">
        <v>376</v>
      </c>
      <c r="G7" s="496"/>
      <c r="H7" s="439">
        <v>1999</v>
      </c>
    </row>
    <row r="8" spans="1:8" ht="15.75" x14ac:dyDescent="0.25">
      <c r="A8" s="437" t="s">
        <v>15</v>
      </c>
      <c r="B8" s="437"/>
      <c r="C8" s="437"/>
      <c r="D8" s="88" t="s">
        <v>498</v>
      </c>
      <c r="E8" s="88" t="s">
        <v>499</v>
      </c>
      <c r="F8" s="438" t="s">
        <v>376</v>
      </c>
      <c r="G8" s="496"/>
      <c r="H8" s="439">
        <v>2009</v>
      </c>
    </row>
    <row r="9" spans="1:8" ht="15.75" x14ac:dyDescent="0.25">
      <c r="A9" s="437" t="s">
        <v>15</v>
      </c>
      <c r="B9" s="437"/>
      <c r="C9" s="437"/>
      <c r="D9" s="88" t="s">
        <v>496</v>
      </c>
      <c r="E9" s="88" t="s">
        <v>497</v>
      </c>
      <c r="F9" s="438" t="s">
        <v>376</v>
      </c>
      <c r="G9" s="496"/>
      <c r="H9" s="439">
        <v>2010</v>
      </c>
    </row>
    <row r="10" spans="1:8" ht="15.75" x14ac:dyDescent="0.25">
      <c r="A10" s="437" t="s">
        <v>15</v>
      </c>
      <c r="B10" s="437"/>
      <c r="C10" s="437"/>
      <c r="D10" s="88" t="s">
        <v>464</v>
      </c>
      <c r="E10" s="88" t="s">
        <v>465</v>
      </c>
      <c r="F10" s="438" t="s">
        <v>376</v>
      </c>
      <c r="G10" s="496"/>
      <c r="H10" s="439">
        <v>2004</v>
      </c>
    </row>
    <row r="11" spans="1:8" ht="15.75" x14ac:dyDescent="0.25">
      <c r="A11" s="437" t="s">
        <v>15</v>
      </c>
      <c r="B11" s="437"/>
      <c r="C11" s="437"/>
      <c r="D11" s="88" t="s">
        <v>15914</v>
      </c>
      <c r="E11" s="88" t="s">
        <v>15915</v>
      </c>
      <c r="F11" s="438" t="s">
        <v>376</v>
      </c>
      <c r="G11" s="496"/>
      <c r="H11" s="439">
        <v>2011</v>
      </c>
    </row>
    <row r="12" spans="1:8" ht="15.75" x14ac:dyDescent="0.25">
      <c r="A12" s="437" t="s">
        <v>15</v>
      </c>
      <c r="B12" s="437"/>
      <c r="C12" s="437"/>
      <c r="D12" s="88" t="s">
        <v>15916</v>
      </c>
      <c r="E12" s="88" t="s">
        <v>15917</v>
      </c>
      <c r="F12" s="438" t="s">
        <v>376</v>
      </c>
      <c r="G12" s="496"/>
      <c r="H12" s="439">
        <v>2012</v>
      </c>
    </row>
    <row r="13" spans="1:8" ht="15.75" x14ac:dyDescent="0.25">
      <c r="A13" s="437" t="s">
        <v>15</v>
      </c>
      <c r="B13" s="437"/>
      <c r="C13" s="437"/>
      <c r="D13" s="88" t="s">
        <v>529</v>
      </c>
      <c r="E13" s="88" t="s">
        <v>530</v>
      </c>
      <c r="F13" s="438" t="s">
        <v>376</v>
      </c>
      <c r="G13" s="496"/>
      <c r="H13" s="439">
        <v>2011</v>
      </c>
    </row>
    <row r="14" spans="1:8" ht="15.75" x14ac:dyDescent="0.25">
      <c r="A14" s="437" t="s">
        <v>15</v>
      </c>
      <c r="B14" s="437"/>
      <c r="C14" s="437"/>
      <c r="D14" s="88" t="s">
        <v>15918</v>
      </c>
      <c r="E14" s="88" t="s">
        <v>15919</v>
      </c>
      <c r="F14" s="438" t="s">
        <v>376</v>
      </c>
      <c r="G14" s="496"/>
      <c r="H14" s="439">
        <v>2011</v>
      </c>
    </row>
    <row r="15" spans="1:8" ht="15.75" x14ac:dyDescent="0.25">
      <c r="A15" s="437" t="s">
        <v>15</v>
      </c>
      <c r="B15" s="437"/>
      <c r="C15" s="437"/>
      <c r="D15" s="88" t="s">
        <v>511</v>
      </c>
      <c r="E15" s="88" t="s">
        <v>512</v>
      </c>
      <c r="F15" s="438" t="s">
        <v>376</v>
      </c>
      <c r="G15" s="496"/>
      <c r="H15" s="439">
        <v>2010</v>
      </c>
    </row>
    <row r="16" spans="1:8" ht="15.75" x14ac:dyDescent="0.25">
      <c r="A16" s="437" t="s">
        <v>15</v>
      </c>
      <c r="B16" s="437"/>
      <c r="C16" s="437"/>
      <c r="D16" s="88" t="s">
        <v>15920</v>
      </c>
      <c r="E16" s="88" t="s">
        <v>14870</v>
      </c>
      <c r="F16" s="438" t="s">
        <v>376</v>
      </c>
      <c r="G16" s="496"/>
      <c r="H16" s="439">
        <v>2012</v>
      </c>
    </row>
    <row r="17" spans="1:8" ht="15.75" x14ac:dyDescent="0.25">
      <c r="A17" s="437" t="s">
        <v>15</v>
      </c>
      <c r="B17" s="437"/>
      <c r="C17" s="437"/>
      <c r="D17" s="88" t="s">
        <v>15921</v>
      </c>
      <c r="E17" s="88" t="s">
        <v>532</v>
      </c>
      <c r="F17" s="438" t="s">
        <v>376</v>
      </c>
      <c r="G17" s="496"/>
      <c r="H17" s="439">
        <v>2012</v>
      </c>
    </row>
    <row r="18" spans="1:8" ht="15.75" x14ac:dyDescent="0.25">
      <c r="A18" s="437" t="s">
        <v>15</v>
      </c>
      <c r="B18" s="437"/>
      <c r="C18" s="437"/>
      <c r="D18" s="88" t="s">
        <v>15922</v>
      </c>
      <c r="E18" s="88" t="s">
        <v>15923</v>
      </c>
      <c r="F18" s="438" t="s">
        <v>376</v>
      </c>
      <c r="G18" s="496"/>
      <c r="H18" s="439">
        <v>2013</v>
      </c>
    </row>
    <row r="19" spans="1:8" ht="15.75" x14ac:dyDescent="0.25">
      <c r="A19" s="437" t="s">
        <v>15</v>
      </c>
      <c r="B19" s="437"/>
      <c r="C19" s="437"/>
      <c r="D19" s="88" t="s">
        <v>15924</v>
      </c>
      <c r="E19" s="437"/>
      <c r="F19" s="441" t="s">
        <v>376</v>
      </c>
      <c r="G19" s="496"/>
      <c r="H19" s="439">
        <v>2012</v>
      </c>
    </row>
    <row r="20" spans="1:8" ht="15.75" x14ac:dyDescent="0.25">
      <c r="A20" s="437" t="s">
        <v>15</v>
      </c>
      <c r="B20" s="437"/>
      <c r="C20" s="437"/>
      <c r="D20" s="88" t="s">
        <v>15925</v>
      </c>
      <c r="E20" s="88" t="s">
        <v>359</v>
      </c>
      <c r="F20" s="438" t="s">
        <v>356</v>
      </c>
      <c r="G20" s="496"/>
      <c r="H20" s="439">
        <v>1991</v>
      </c>
    </row>
    <row r="21" spans="1:8" ht="15.75" x14ac:dyDescent="0.25">
      <c r="A21" s="437" t="s">
        <v>15</v>
      </c>
      <c r="B21" s="437"/>
      <c r="C21" s="437"/>
      <c r="D21" s="88" t="s">
        <v>15926</v>
      </c>
      <c r="E21" s="88" t="s">
        <v>381</v>
      </c>
      <c r="F21" s="438" t="s">
        <v>376</v>
      </c>
      <c r="G21" s="496"/>
      <c r="H21" s="439">
        <v>1995</v>
      </c>
    </row>
    <row r="22" spans="1:8" ht="15.75" x14ac:dyDescent="0.25">
      <c r="A22" s="437" t="s">
        <v>15</v>
      </c>
      <c r="B22" s="437"/>
      <c r="C22" s="437"/>
      <c r="D22" s="88" t="s">
        <v>15927</v>
      </c>
      <c r="E22" s="88" t="s">
        <v>383</v>
      </c>
      <c r="F22" s="438" t="s">
        <v>376</v>
      </c>
      <c r="G22" s="496"/>
      <c r="H22" s="439">
        <v>1997</v>
      </c>
    </row>
    <row r="23" spans="1:8" ht="15.75" x14ac:dyDescent="0.25">
      <c r="A23" s="437" t="s">
        <v>15</v>
      </c>
      <c r="B23" s="437"/>
      <c r="C23" s="437"/>
      <c r="D23" s="88" t="s">
        <v>15928</v>
      </c>
      <c r="E23" s="88" t="s">
        <v>385</v>
      </c>
      <c r="F23" s="438" t="s">
        <v>376</v>
      </c>
      <c r="G23" s="496"/>
      <c r="H23" s="439">
        <v>1995</v>
      </c>
    </row>
    <row r="24" spans="1:8" ht="15.75" x14ac:dyDescent="0.25">
      <c r="A24" s="437" t="s">
        <v>15</v>
      </c>
      <c r="B24" s="437"/>
      <c r="C24" s="437"/>
      <c r="D24" s="88" t="s">
        <v>15929</v>
      </c>
      <c r="E24" s="88" t="s">
        <v>408</v>
      </c>
      <c r="F24" s="438" t="s">
        <v>376</v>
      </c>
      <c r="G24" s="496"/>
      <c r="H24" s="439">
        <v>1995</v>
      </c>
    </row>
    <row r="25" spans="1:8" ht="15.75" x14ac:dyDescent="0.25">
      <c r="A25" s="437" t="s">
        <v>15</v>
      </c>
      <c r="B25" s="437"/>
      <c r="C25" s="437"/>
      <c r="D25" s="88" t="s">
        <v>443</v>
      </c>
      <c r="E25" s="88" t="s">
        <v>444</v>
      </c>
      <c r="F25" s="438" t="s">
        <v>376</v>
      </c>
      <c r="G25" s="496"/>
      <c r="H25" s="439">
        <v>2007</v>
      </c>
    </row>
    <row r="26" spans="1:8" ht="15.75" x14ac:dyDescent="0.25">
      <c r="A26" s="437" t="s">
        <v>15</v>
      </c>
      <c r="B26" s="437"/>
      <c r="C26" s="437"/>
      <c r="D26" s="88" t="s">
        <v>458</v>
      </c>
      <c r="E26" s="88" t="s">
        <v>459</v>
      </c>
      <c r="F26" s="438" t="s">
        <v>376</v>
      </c>
      <c r="G26" s="496"/>
      <c r="H26" s="439">
        <v>2010</v>
      </c>
    </row>
    <row r="27" spans="1:8" ht="15.75" x14ac:dyDescent="0.25">
      <c r="A27" s="437" t="s">
        <v>15</v>
      </c>
      <c r="B27" s="437"/>
      <c r="C27" s="437"/>
      <c r="D27" s="88" t="s">
        <v>15930</v>
      </c>
      <c r="E27" s="88" t="s">
        <v>14960</v>
      </c>
      <c r="F27" s="438" t="s">
        <v>376</v>
      </c>
      <c r="G27" s="496"/>
      <c r="H27" s="439">
        <v>2008</v>
      </c>
    </row>
    <row r="28" spans="1:8" ht="15.75" x14ac:dyDescent="0.25">
      <c r="A28" s="437" t="s">
        <v>15</v>
      </c>
      <c r="B28" s="437"/>
      <c r="C28" s="437"/>
      <c r="D28" s="88" t="s">
        <v>15931</v>
      </c>
      <c r="E28" s="88" t="s">
        <v>15932</v>
      </c>
      <c r="F28" s="438" t="s">
        <v>376</v>
      </c>
      <c r="G28" s="496"/>
      <c r="H28" s="439">
        <v>2003</v>
      </c>
    </row>
    <row r="29" spans="1:8" ht="15.75" x14ac:dyDescent="0.25">
      <c r="A29" s="437" t="s">
        <v>15</v>
      </c>
      <c r="B29" s="437"/>
      <c r="C29" s="437"/>
      <c r="D29" s="88" t="s">
        <v>15933</v>
      </c>
      <c r="E29" s="88" t="s">
        <v>14956</v>
      </c>
      <c r="F29" s="438" t="s">
        <v>376</v>
      </c>
      <c r="G29" s="496"/>
      <c r="H29" s="439">
        <v>2008</v>
      </c>
    </row>
    <row r="30" spans="1:8" ht="15.75" x14ac:dyDescent="0.25">
      <c r="A30" s="437" t="s">
        <v>15</v>
      </c>
      <c r="B30" s="437"/>
      <c r="C30" s="437"/>
      <c r="D30" s="88" t="s">
        <v>15934</v>
      </c>
      <c r="E30" s="88" t="s">
        <v>518</v>
      </c>
      <c r="F30" s="438" t="s">
        <v>376</v>
      </c>
      <c r="G30" s="496"/>
      <c r="H30" s="439">
        <v>2012</v>
      </c>
    </row>
    <row r="31" spans="1:8" ht="15.75" x14ac:dyDescent="0.25">
      <c r="A31" s="437" t="s">
        <v>15</v>
      </c>
      <c r="B31" s="437"/>
      <c r="C31" s="437"/>
      <c r="D31" s="88" t="s">
        <v>15935</v>
      </c>
      <c r="E31" s="88"/>
      <c r="F31" s="438" t="s">
        <v>376</v>
      </c>
      <c r="G31" s="496"/>
      <c r="H31" s="439">
        <v>2012</v>
      </c>
    </row>
    <row r="32" spans="1:8" ht="15.75" x14ac:dyDescent="0.25">
      <c r="A32" s="437" t="s">
        <v>15</v>
      </c>
      <c r="B32" s="437"/>
      <c r="C32" s="437"/>
      <c r="D32" s="88" t="s">
        <v>15936</v>
      </c>
      <c r="E32" s="88"/>
      <c r="F32" s="438" t="s">
        <v>356</v>
      </c>
      <c r="G32" s="496"/>
      <c r="H32" s="439">
        <v>1993</v>
      </c>
    </row>
    <row r="33" spans="1:8" ht="15.75" x14ac:dyDescent="0.25">
      <c r="A33" s="437" t="s">
        <v>15</v>
      </c>
      <c r="B33" s="437"/>
      <c r="C33" s="437"/>
      <c r="D33" s="88" t="s">
        <v>354</v>
      </c>
      <c r="E33" s="88" t="s">
        <v>355</v>
      </c>
      <c r="F33" s="438" t="s">
        <v>376</v>
      </c>
      <c r="G33" s="496"/>
      <c r="H33" s="439">
        <v>1993</v>
      </c>
    </row>
    <row r="34" spans="1:8" ht="15.75" x14ac:dyDescent="0.25">
      <c r="A34" s="437" t="s">
        <v>15</v>
      </c>
      <c r="B34" s="437"/>
      <c r="C34" s="437"/>
      <c r="D34" s="88" t="s">
        <v>466</v>
      </c>
      <c r="E34" s="88" t="s">
        <v>467</v>
      </c>
      <c r="F34" s="438" t="s">
        <v>376</v>
      </c>
      <c r="G34" s="496"/>
      <c r="H34" s="439">
        <v>2006</v>
      </c>
    </row>
    <row r="35" spans="1:8" ht="15.75" x14ac:dyDescent="0.25">
      <c r="A35" s="437" t="s">
        <v>15</v>
      </c>
      <c r="B35" s="437"/>
      <c r="C35" s="437"/>
      <c r="D35" s="88" t="s">
        <v>15937</v>
      </c>
      <c r="E35" s="88" t="s">
        <v>15938</v>
      </c>
      <c r="F35" s="438" t="s">
        <v>376</v>
      </c>
      <c r="G35" s="496"/>
      <c r="H35" s="439">
        <v>2012</v>
      </c>
    </row>
    <row r="36" spans="1:8" ht="15.75" x14ac:dyDescent="0.25">
      <c r="A36" s="437" t="s">
        <v>15</v>
      </c>
      <c r="B36" s="437"/>
      <c r="C36" s="437"/>
      <c r="D36" s="88" t="s">
        <v>502</v>
      </c>
      <c r="E36" s="88" t="s">
        <v>503</v>
      </c>
      <c r="F36" s="438" t="s">
        <v>376</v>
      </c>
      <c r="G36" s="496"/>
      <c r="H36" s="439">
        <v>2008</v>
      </c>
    </row>
    <row r="37" spans="1:8" ht="15.75" x14ac:dyDescent="0.25">
      <c r="A37" s="437" t="s">
        <v>15</v>
      </c>
      <c r="B37" s="437"/>
      <c r="C37" s="437"/>
      <c r="D37" s="88" t="s">
        <v>533</v>
      </c>
      <c r="E37" s="437" t="s">
        <v>534</v>
      </c>
      <c r="F37" s="438" t="s">
        <v>376</v>
      </c>
      <c r="G37" s="496"/>
      <c r="H37" s="439">
        <v>2012</v>
      </c>
    </row>
    <row r="38" spans="1:8" ht="15.75" x14ac:dyDescent="0.25">
      <c r="A38" s="437" t="s">
        <v>15</v>
      </c>
      <c r="B38" s="437"/>
      <c r="C38" s="437"/>
      <c r="D38" s="88" t="s">
        <v>719</v>
      </c>
      <c r="E38" s="88" t="s">
        <v>15939</v>
      </c>
      <c r="F38" s="438" t="s">
        <v>376</v>
      </c>
      <c r="G38" s="496"/>
      <c r="H38" s="439">
        <v>2011</v>
      </c>
    </row>
    <row r="39" spans="1:8" ht="15.75" x14ac:dyDescent="0.25">
      <c r="A39" s="437" t="s">
        <v>15</v>
      </c>
      <c r="B39" s="437"/>
      <c r="C39" s="437"/>
      <c r="D39" s="88" t="s">
        <v>722</v>
      </c>
      <c r="E39" s="88" t="s">
        <v>15940</v>
      </c>
      <c r="F39" s="438" t="s">
        <v>376</v>
      </c>
      <c r="G39" s="496"/>
      <c r="H39" s="439">
        <v>1994</v>
      </c>
    </row>
    <row r="40" spans="1:8" ht="15.75" x14ac:dyDescent="0.25">
      <c r="A40" s="437" t="s">
        <v>15</v>
      </c>
      <c r="B40" s="437"/>
      <c r="C40" s="437"/>
      <c r="D40" s="88" t="s">
        <v>15941</v>
      </c>
      <c r="E40" s="88" t="s">
        <v>473</v>
      </c>
      <c r="F40" s="438" t="s">
        <v>376</v>
      </c>
      <c r="G40" s="496"/>
      <c r="H40" s="439">
        <v>2007</v>
      </c>
    </row>
    <row r="41" spans="1:8" ht="15.75" x14ac:dyDescent="0.25">
      <c r="A41" s="437" t="s">
        <v>15</v>
      </c>
      <c r="B41" s="437"/>
      <c r="C41" s="437"/>
      <c r="D41" s="88" t="s">
        <v>15942</v>
      </c>
      <c r="E41" s="88" t="s">
        <v>14931</v>
      </c>
      <c r="F41" s="438" t="s">
        <v>376</v>
      </c>
      <c r="G41" s="496"/>
      <c r="H41" s="439">
        <v>2006</v>
      </c>
    </row>
    <row r="42" spans="1:8" ht="15.75" x14ac:dyDescent="0.25">
      <c r="A42" s="437" t="s">
        <v>15</v>
      </c>
      <c r="B42" s="437"/>
      <c r="C42" s="437"/>
      <c r="D42" s="88" t="s">
        <v>15943</v>
      </c>
      <c r="E42" s="88" t="s">
        <v>15944</v>
      </c>
      <c r="F42" s="438" t="s">
        <v>376</v>
      </c>
      <c r="G42" s="496"/>
      <c r="H42" s="439">
        <v>2012</v>
      </c>
    </row>
    <row r="43" spans="1:8" ht="15.75" x14ac:dyDescent="0.25">
      <c r="A43" s="437" t="s">
        <v>15</v>
      </c>
      <c r="B43" s="437"/>
      <c r="C43" s="437"/>
      <c r="D43" s="88" t="s">
        <v>15945</v>
      </c>
      <c r="E43" s="437" t="s">
        <v>368</v>
      </c>
      <c r="F43" s="438" t="s">
        <v>356</v>
      </c>
      <c r="G43" s="496"/>
      <c r="H43" s="439">
        <v>1991</v>
      </c>
    </row>
    <row r="44" spans="1:8" ht="15.75" x14ac:dyDescent="0.25">
      <c r="A44" s="437" t="s">
        <v>15</v>
      </c>
      <c r="B44" s="437"/>
      <c r="C44" s="437"/>
      <c r="D44" s="88" t="s">
        <v>15946</v>
      </c>
      <c r="E44" s="88" t="s">
        <v>412</v>
      </c>
      <c r="F44" s="438" t="s">
        <v>376</v>
      </c>
      <c r="G44" s="496"/>
      <c r="H44" s="439">
        <v>1995</v>
      </c>
    </row>
    <row r="45" spans="1:8" ht="15.75" x14ac:dyDescent="0.25">
      <c r="A45" s="437" t="s">
        <v>15</v>
      </c>
      <c r="B45" s="437"/>
      <c r="C45" s="437"/>
      <c r="D45" s="88" t="s">
        <v>15947</v>
      </c>
      <c r="E45" s="88"/>
      <c r="F45" s="438" t="s">
        <v>376</v>
      </c>
      <c r="G45" s="496"/>
      <c r="H45" s="439">
        <v>2012</v>
      </c>
    </row>
    <row r="46" spans="1:8" ht="15.75" x14ac:dyDescent="0.25">
      <c r="A46" s="437" t="s">
        <v>15</v>
      </c>
      <c r="B46" s="437"/>
      <c r="C46" s="437"/>
      <c r="D46" s="88" t="s">
        <v>15320</v>
      </c>
      <c r="E46" s="88" t="s">
        <v>461</v>
      </c>
      <c r="F46" s="438" t="s">
        <v>376</v>
      </c>
      <c r="G46" s="496"/>
      <c r="H46" s="439">
        <v>2012</v>
      </c>
    </row>
    <row r="47" spans="1:8" ht="15.75" x14ac:dyDescent="0.25">
      <c r="A47" s="437" t="s">
        <v>15</v>
      </c>
      <c r="B47" s="437"/>
      <c r="C47" s="437"/>
      <c r="D47" s="88" t="s">
        <v>15948</v>
      </c>
      <c r="E47" s="88"/>
      <c r="F47" s="438" t="s">
        <v>376</v>
      </c>
      <c r="G47" s="496"/>
      <c r="H47" s="439">
        <v>2012</v>
      </c>
    </row>
    <row r="48" spans="1:8" ht="15.75" x14ac:dyDescent="0.25">
      <c r="A48" s="437" t="s">
        <v>15</v>
      </c>
      <c r="B48" s="437"/>
      <c r="C48" s="437"/>
      <c r="D48" s="88" t="s">
        <v>15949</v>
      </c>
      <c r="E48" s="88" t="s">
        <v>15041</v>
      </c>
      <c r="F48" s="438" t="s">
        <v>376</v>
      </c>
      <c r="G48" s="496"/>
      <c r="H48" s="439">
        <v>2013</v>
      </c>
    </row>
    <row r="49" spans="1:8" ht="15.75" x14ac:dyDescent="0.25">
      <c r="A49" s="437" t="s">
        <v>15</v>
      </c>
      <c r="B49" s="437"/>
      <c r="C49" s="437"/>
      <c r="D49" s="88" t="s">
        <v>15950</v>
      </c>
      <c r="E49" s="88" t="s">
        <v>15043</v>
      </c>
      <c r="F49" s="438" t="s">
        <v>376</v>
      </c>
      <c r="G49" s="496"/>
      <c r="H49" s="439">
        <v>2012</v>
      </c>
    </row>
    <row r="50" spans="1:8" ht="15.75" x14ac:dyDescent="0.25">
      <c r="A50" s="437" t="s">
        <v>15</v>
      </c>
      <c r="B50" s="437"/>
      <c r="C50" s="437"/>
      <c r="D50" s="88" t="s">
        <v>15951</v>
      </c>
      <c r="E50" s="437" t="s">
        <v>362</v>
      </c>
      <c r="F50" s="438" t="s">
        <v>376</v>
      </c>
      <c r="G50" s="496"/>
      <c r="H50" s="439">
        <v>1999</v>
      </c>
    </row>
    <row r="51" spans="1:8" ht="15.75" x14ac:dyDescent="0.25">
      <c r="A51" s="437" t="s">
        <v>15</v>
      </c>
      <c r="B51" s="437"/>
      <c r="C51" s="437"/>
      <c r="D51" s="88" t="s">
        <v>15952</v>
      </c>
      <c r="E51" s="88" t="s">
        <v>15953</v>
      </c>
      <c r="F51" s="438" t="s">
        <v>376</v>
      </c>
      <c r="G51" s="496"/>
      <c r="H51" s="439">
        <v>1999</v>
      </c>
    </row>
    <row r="52" spans="1:8" ht="15.75" x14ac:dyDescent="0.25">
      <c r="A52" s="437" t="s">
        <v>15</v>
      </c>
      <c r="B52" s="437"/>
      <c r="C52" s="437"/>
      <c r="D52" s="88" t="s">
        <v>15954</v>
      </c>
      <c r="E52" s="88" t="s">
        <v>15955</v>
      </c>
      <c r="F52" s="438" t="s">
        <v>376</v>
      </c>
      <c r="G52" s="496"/>
      <c r="H52" s="439">
        <v>2008</v>
      </c>
    </row>
    <row r="53" spans="1:8" ht="15.75" x14ac:dyDescent="0.25">
      <c r="A53" s="437" t="s">
        <v>15</v>
      </c>
      <c r="B53" s="437"/>
      <c r="C53" s="437"/>
      <c r="D53" s="88" t="s">
        <v>15956</v>
      </c>
      <c r="E53" s="88" t="s">
        <v>15957</v>
      </c>
      <c r="F53" s="438" t="s">
        <v>376</v>
      </c>
      <c r="G53" s="496"/>
      <c r="H53" s="439">
        <v>2010</v>
      </c>
    </row>
    <row r="54" spans="1:8" ht="15.75" x14ac:dyDescent="0.25">
      <c r="A54" s="437" t="s">
        <v>15</v>
      </c>
      <c r="B54" s="437"/>
      <c r="C54" s="437"/>
      <c r="D54" s="88" t="s">
        <v>475</v>
      </c>
      <c r="E54" s="88" t="s">
        <v>476</v>
      </c>
      <c r="F54" s="438" t="s">
        <v>376</v>
      </c>
      <c r="G54" s="496"/>
      <c r="H54" s="439">
        <v>2007</v>
      </c>
    </row>
    <row r="55" spans="1:8" ht="15.75" x14ac:dyDescent="0.25">
      <c r="A55" s="437" t="s">
        <v>15</v>
      </c>
      <c r="B55" s="437"/>
      <c r="C55" s="437"/>
      <c r="D55" s="88" t="s">
        <v>15958</v>
      </c>
      <c r="E55" s="442" t="s">
        <v>15959</v>
      </c>
      <c r="F55" s="438" t="s">
        <v>376</v>
      </c>
      <c r="G55" s="496"/>
      <c r="H55" s="439">
        <v>2008</v>
      </c>
    </row>
    <row r="56" spans="1:8" ht="15.75" x14ac:dyDescent="0.25">
      <c r="A56" s="437" t="s">
        <v>15</v>
      </c>
      <c r="B56" s="437"/>
      <c r="C56" s="437"/>
      <c r="D56" s="88" t="s">
        <v>15960</v>
      </c>
      <c r="E56" s="442" t="s">
        <v>15050</v>
      </c>
      <c r="F56" s="438" t="s">
        <v>376</v>
      </c>
      <c r="G56" s="496"/>
      <c r="H56" s="439">
        <v>2010</v>
      </c>
    </row>
    <row r="57" spans="1:8" ht="15.75" x14ac:dyDescent="0.25">
      <c r="A57" s="437" t="s">
        <v>15</v>
      </c>
      <c r="B57" s="437"/>
      <c r="C57" s="437"/>
      <c r="D57" s="88" t="s">
        <v>15961</v>
      </c>
      <c r="E57" s="88" t="s">
        <v>552</v>
      </c>
      <c r="F57" s="438" t="s">
        <v>376</v>
      </c>
      <c r="G57" s="496"/>
      <c r="H57" s="439">
        <v>2011</v>
      </c>
    </row>
    <row r="58" spans="1:8" ht="15.75" x14ac:dyDescent="0.25">
      <c r="A58" s="437" t="s">
        <v>15</v>
      </c>
      <c r="B58" s="437"/>
      <c r="C58" s="437"/>
      <c r="D58" s="88" t="s">
        <v>15962</v>
      </c>
      <c r="E58" s="442" t="s">
        <v>15963</v>
      </c>
      <c r="F58" s="438" t="s">
        <v>376</v>
      </c>
      <c r="G58" s="496"/>
      <c r="H58" s="439">
        <v>2011</v>
      </c>
    </row>
    <row r="59" spans="1:8" ht="15.75" x14ac:dyDescent="0.25">
      <c r="A59" s="437" t="s">
        <v>15</v>
      </c>
      <c r="B59" s="437"/>
      <c r="C59" s="437"/>
      <c r="D59" s="88" t="s">
        <v>15964</v>
      </c>
      <c r="E59" s="88" t="s">
        <v>418</v>
      </c>
      <c r="F59" s="438" t="s">
        <v>376</v>
      </c>
      <c r="G59" s="496"/>
      <c r="H59" s="439">
        <v>1999</v>
      </c>
    </row>
    <row r="60" spans="1:8" ht="15.75" x14ac:dyDescent="0.25">
      <c r="A60" s="437" t="s">
        <v>15</v>
      </c>
      <c r="B60" s="437"/>
      <c r="C60" s="437"/>
      <c r="D60" s="88" t="s">
        <v>15965</v>
      </c>
      <c r="E60" s="88" t="s">
        <v>506</v>
      </c>
      <c r="F60" s="438" t="s">
        <v>376</v>
      </c>
      <c r="G60" s="496"/>
      <c r="H60" s="439">
        <v>2008</v>
      </c>
    </row>
    <row r="61" spans="1:8" ht="15.75" x14ac:dyDescent="0.25">
      <c r="A61" s="437" t="s">
        <v>15</v>
      </c>
      <c r="B61" s="437"/>
      <c r="C61" s="437"/>
      <c r="D61" s="88" t="s">
        <v>15966</v>
      </c>
      <c r="E61" s="437" t="s">
        <v>536</v>
      </c>
      <c r="F61" s="438" t="s">
        <v>376</v>
      </c>
      <c r="G61" s="496"/>
      <c r="H61" s="439">
        <v>2012</v>
      </c>
    </row>
    <row r="62" spans="1:8" ht="15.75" x14ac:dyDescent="0.25">
      <c r="A62" s="437" t="s">
        <v>15</v>
      </c>
      <c r="B62" s="437"/>
      <c r="C62" s="437"/>
      <c r="D62" s="88" t="s">
        <v>15967</v>
      </c>
      <c r="E62" s="88" t="s">
        <v>432</v>
      </c>
      <c r="F62" s="438" t="s">
        <v>376</v>
      </c>
      <c r="G62" s="496"/>
      <c r="H62" s="439">
        <v>1998</v>
      </c>
    </row>
    <row r="63" spans="1:8" ht="15.75" x14ac:dyDescent="0.25">
      <c r="A63" s="437" t="s">
        <v>15</v>
      </c>
      <c r="B63" s="437"/>
      <c r="C63" s="437"/>
      <c r="D63" s="88" t="s">
        <v>15968</v>
      </c>
      <c r="E63" s="88" t="s">
        <v>435</v>
      </c>
      <c r="F63" s="438" t="s">
        <v>376</v>
      </c>
      <c r="G63" s="496"/>
      <c r="H63" s="439">
        <v>1998</v>
      </c>
    </row>
    <row r="64" spans="1:8" ht="15.75" x14ac:dyDescent="0.25">
      <c r="A64" s="437" t="s">
        <v>15</v>
      </c>
      <c r="B64" s="437"/>
      <c r="C64" s="437"/>
      <c r="D64" s="88" t="s">
        <v>445</v>
      </c>
      <c r="E64" s="442" t="s">
        <v>446</v>
      </c>
      <c r="F64" s="438" t="s">
        <v>376</v>
      </c>
      <c r="G64" s="496"/>
      <c r="H64" s="439">
        <v>1999</v>
      </c>
    </row>
    <row r="65" spans="1:8" ht="15.75" x14ac:dyDescent="0.25">
      <c r="A65" s="437" t="s">
        <v>15</v>
      </c>
      <c r="B65" s="437"/>
      <c r="C65" s="437"/>
      <c r="D65" s="88" t="s">
        <v>15969</v>
      </c>
      <c r="E65" s="88" t="s">
        <v>15108</v>
      </c>
      <c r="F65" s="438" t="s">
        <v>376</v>
      </c>
      <c r="G65" s="496"/>
      <c r="H65" s="439">
        <v>2009</v>
      </c>
    </row>
    <row r="66" spans="1:8" ht="15.75" x14ac:dyDescent="0.25">
      <c r="A66" s="437" t="s">
        <v>15</v>
      </c>
      <c r="B66" s="437"/>
      <c r="C66" s="437"/>
      <c r="D66" s="88" t="s">
        <v>15970</v>
      </c>
      <c r="E66" s="88"/>
      <c r="F66" s="438" t="s">
        <v>376</v>
      </c>
      <c r="G66" s="496"/>
      <c r="H66" s="439">
        <v>2012</v>
      </c>
    </row>
    <row r="67" spans="1:8" ht="15.75" x14ac:dyDescent="0.25">
      <c r="A67" s="437" t="s">
        <v>15</v>
      </c>
      <c r="B67" s="437"/>
      <c r="C67" s="437"/>
      <c r="D67" s="88" t="s">
        <v>15971</v>
      </c>
      <c r="E67" s="88" t="s">
        <v>437</v>
      </c>
      <c r="F67" s="438" t="s">
        <v>376</v>
      </c>
      <c r="G67" s="496"/>
      <c r="H67" s="439">
        <v>1998</v>
      </c>
    </row>
    <row r="68" spans="1:8" ht="15.75" x14ac:dyDescent="0.25">
      <c r="A68" s="437" t="s">
        <v>15</v>
      </c>
      <c r="B68" s="437"/>
      <c r="C68" s="437"/>
      <c r="D68" s="88" t="s">
        <v>15972</v>
      </c>
      <c r="E68" s="442" t="s">
        <v>452</v>
      </c>
      <c r="F68" s="438" t="s">
        <v>376</v>
      </c>
      <c r="G68" s="496"/>
      <c r="H68" s="439">
        <v>2001</v>
      </c>
    </row>
    <row r="69" spans="1:8" ht="15.75" x14ac:dyDescent="0.25">
      <c r="A69" s="437" t="s">
        <v>15</v>
      </c>
      <c r="B69" s="437"/>
      <c r="C69" s="437"/>
      <c r="D69" s="88" t="s">
        <v>462</v>
      </c>
      <c r="E69" s="88" t="s">
        <v>463</v>
      </c>
      <c r="F69" s="438" t="s">
        <v>376</v>
      </c>
      <c r="G69" s="496"/>
      <c r="H69" s="439">
        <v>2004</v>
      </c>
    </row>
    <row r="70" spans="1:8" ht="15.75" x14ac:dyDescent="0.25">
      <c r="A70" s="437" t="s">
        <v>15</v>
      </c>
      <c r="B70" s="437"/>
      <c r="C70" s="437"/>
      <c r="D70" s="88" t="s">
        <v>15973</v>
      </c>
      <c r="E70" s="88" t="s">
        <v>14915</v>
      </c>
      <c r="F70" s="438" t="s">
        <v>376</v>
      </c>
      <c r="G70" s="496"/>
      <c r="H70" s="439">
        <v>2000</v>
      </c>
    </row>
    <row r="71" spans="1:8" ht="15.75" x14ac:dyDescent="0.25">
      <c r="A71" s="437" t="s">
        <v>15</v>
      </c>
      <c r="B71" s="437"/>
      <c r="C71" s="437"/>
      <c r="D71" s="88" t="s">
        <v>15974</v>
      </c>
      <c r="E71" s="88" t="s">
        <v>455</v>
      </c>
      <c r="F71" s="438" t="s">
        <v>376</v>
      </c>
      <c r="G71" s="496"/>
      <c r="H71" s="439">
        <v>2002</v>
      </c>
    </row>
    <row r="72" spans="1:8" ht="15.75" x14ac:dyDescent="0.25">
      <c r="A72" s="437" t="s">
        <v>15</v>
      </c>
      <c r="B72" s="437"/>
      <c r="C72" s="437"/>
      <c r="D72" s="88" t="s">
        <v>15975</v>
      </c>
      <c r="E72" s="442" t="s">
        <v>15191</v>
      </c>
      <c r="F72" s="438" t="s">
        <v>376</v>
      </c>
      <c r="G72" s="496"/>
      <c r="H72" s="439">
        <v>2008</v>
      </c>
    </row>
    <row r="73" spans="1:8" ht="15.75" x14ac:dyDescent="0.25">
      <c r="A73" s="437" t="s">
        <v>15</v>
      </c>
      <c r="B73" s="437"/>
      <c r="C73" s="437"/>
      <c r="D73" s="88" t="s">
        <v>15976</v>
      </c>
      <c r="E73" s="442" t="s">
        <v>15103</v>
      </c>
      <c r="F73" s="438" t="s">
        <v>376</v>
      </c>
      <c r="G73" s="496"/>
      <c r="H73" s="439">
        <v>2007</v>
      </c>
    </row>
    <row r="74" spans="1:8" ht="15.75" x14ac:dyDescent="0.25">
      <c r="A74" s="437" t="s">
        <v>15</v>
      </c>
      <c r="B74" s="437"/>
      <c r="C74" s="437"/>
      <c r="D74" s="88" t="s">
        <v>15977</v>
      </c>
      <c r="E74" s="88"/>
      <c r="F74" s="438" t="s">
        <v>376</v>
      </c>
      <c r="G74" s="496"/>
      <c r="H74" s="439">
        <v>2009</v>
      </c>
    </row>
    <row r="75" spans="1:8" ht="15.75" x14ac:dyDescent="0.25">
      <c r="A75" s="437" t="s">
        <v>15</v>
      </c>
      <c r="B75" s="437"/>
      <c r="C75" s="437"/>
      <c r="D75" s="88" t="s">
        <v>15978</v>
      </c>
      <c r="E75" s="442" t="s">
        <v>14847</v>
      </c>
      <c r="F75" s="438" t="s">
        <v>376</v>
      </c>
      <c r="G75" s="496"/>
      <c r="H75" s="439">
        <v>2009</v>
      </c>
    </row>
    <row r="76" spans="1:8" ht="15.75" x14ac:dyDescent="0.25">
      <c r="A76" s="437" t="s">
        <v>15</v>
      </c>
      <c r="B76" s="437"/>
      <c r="C76" s="437"/>
      <c r="D76" s="88" t="s">
        <v>491</v>
      </c>
      <c r="E76" s="440" t="s">
        <v>492</v>
      </c>
      <c r="F76" s="438" t="s">
        <v>376</v>
      </c>
      <c r="G76" s="496"/>
      <c r="H76" s="439">
        <v>2008</v>
      </c>
    </row>
    <row r="77" spans="1:8" ht="15.75" x14ac:dyDescent="0.25">
      <c r="A77" s="437" t="s">
        <v>15</v>
      </c>
      <c r="B77" s="437"/>
      <c r="C77" s="437"/>
      <c r="D77" s="88" t="s">
        <v>15979</v>
      </c>
      <c r="E77" s="88" t="s">
        <v>15980</v>
      </c>
      <c r="F77" s="438" t="s">
        <v>376</v>
      </c>
      <c r="G77" s="496"/>
      <c r="H77" s="439">
        <v>2009</v>
      </c>
    </row>
    <row r="78" spans="1:8" ht="15.75" x14ac:dyDescent="0.25">
      <c r="A78" s="437" t="s">
        <v>15</v>
      </c>
      <c r="B78" s="437"/>
      <c r="C78" s="437"/>
      <c r="D78" s="88" t="s">
        <v>15981</v>
      </c>
      <c r="E78" s="442" t="s">
        <v>14971</v>
      </c>
      <c r="F78" s="438" t="s">
        <v>376</v>
      </c>
      <c r="G78" s="496"/>
      <c r="H78" s="439">
        <v>2010</v>
      </c>
    </row>
    <row r="79" spans="1:8" ht="15.75" x14ac:dyDescent="0.25">
      <c r="A79" s="437" t="s">
        <v>15</v>
      </c>
      <c r="B79" s="437"/>
      <c r="C79" s="437"/>
      <c r="D79" s="88" t="s">
        <v>12091</v>
      </c>
      <c r="E79" s="442" t="s">
        <v>15077</v>
      </c>
      <c r="F79" s="438" t="s">
        <v>376</v>
      </c>
      <c r="G79" s="496"/>
      <c r="H79" s="439">
        <v>2010</v>
      </c>
    </row>
    <row r="80" spans="1:8" ht="15.75" x14ac:dyDescent="0.25">
      <c r="A80" s="437" t="s">
        <v>15</v>
      </c>
      <c r="B80" s="437"/>
      <c r="C80" s="437"/>
      <c r="D80" s="88" t="s">
        <v>15982</v>
      </c>
      <c r="E80" s="437" t="s">
        <v>478</v>
      </c>
      <c r="F80" s="438" t="s">
        <v>376</v>
      </c>
      <c r="G80" s="496"/>
      <c r="H80" s="439">
        <v>2007</v>
      </c>
    </row>
    <row r="81" spans="1:8" ht="15.75" x14ac:dyDescent="0.25">
      <c r="A81" s="437" t="s">
        <v>15</v>
      </c>
      <c r="B81" s="437"/>
      <c r="C81" s="437"/>
      <c r="D81" s="88" t="s">
        <v>15983</v>
      </c>
      <c r="E81" s="442" t="s">
        <v>15984</v>
      </c>
      <c r="F81" s="438" t="s">
        <v>376</v>
      </c>
      <c r="G81" s="496"/>
      <c r="H81" s="439">
        <v>2011</v>
      </c>
    </row>
    <row r="82" spans="1:8" ht="15.75" x14ac:dyDescent="0.25">
      <c r="A82" s="437" t="s">
        <v>15</v>
      </c>
      <c r="B82" s="437"/>
      <c r="C82" s="437"/>
      <c r="D82" s="88" t="s">
        <v>15985</v>
      </c>
      <c r="E82" s="88" t="s">
        <v>15986</v>
      </c>
      <c r="F82" s="438" t="s">
        <v>376</v>
      </c>
      <c r="G82" s="496"/>
      <c r="H82" s="439">
        <v>2011</v>
      </c>
    </row>
    <row r="83" spans="1:8" ht="15.75" x14ac:dyDescent="0.25">
      <c r="A83" s="437" t="s">
        <v>15</v>
      </c>
      <c r="B83" s="437"/>
      <c r="C83" s="437"/>
      <c r="D83" s="88" t="s">
        <v>15987</v>
      </c>
      <c r="E83" s="88" t="s">
        <v>522</v>
      </c>
      <c r="F83" s="438" t="s">
        <v>376</v>
      </c>
      <c r="G83" s="496"/>
      <c r="H83" s="439">
        <v>2011</v>
      </c>
    </row>
    <row r="84" spans="1:8" ht="15.75" x14ac:dyDescent="0.25">
      <c r="A84" s="437" t="s">
        <v>15</v>
      </c>
      <c r="B84" s="437"/>
      <c r="C84" s="437"/>
      <c r="D84" s="88" t="s">
        <v>15988</v>
      </c>
      <c r="E84" s="442"/>
      <c r="F84" s="438" t="s">
        <v>376</v>
      </c>
      <c r="G84" s="496"/>
      <c r="H84" s="439">
        <v>2009</v>
      </c>
    </row>
    <row r="85" spans="1:8" ht="15.75" x14ac:dyDescent="0.25">
      <c r="A85" s="437" t="s">
        <v>15</v>
      </c>
      <c r="B85" s="437"/>
      <c r="C85" s="437"/>
      <c r="D85" s="88" t="s">
        <v>523</v>
      </c>
      <c r="E85" s="437" t="s">
        <v>524</v>
      </c>
      <c r="F85" s="438" t="s">
        <v>376</v>
      </c>
      <c r="G85" s="496"/>
      <c r="H85" s="439">
        <v>2010</v>
      </c>
    </row>
    <row r="86" spans="1:8" ht="15.75" x14ac:dyDescent="0.25">
      <c r="A86" s="437" t="s">
        <v>15</v>
      </c>
      <c r="B86" s="437"/>
      <c r="C86" s="437"/>
      <c r="D86" s="88" t="s">
        <v>537</v>
      </c>
      <c r="E86" s="442" t="s">
        <v>538</v>
      </c>
      <c r="F86" s="438" t="s">
        <v>376</v>
      </c>
      <c r="G86" s="496"/>
      <c r="H86" s="439">
        <v>2011</v>
      </c>
    </row>
    <row r="87" spans="1:8" ht="15.75" x14ac:dyDescent="0.25">
      <c r="A87" s="437" t="s">
        <v>15</v>
      </c>
      <c r="B87" s="437"/>
      <c r="C87" s="437"/>
      <c r="D87" s="88" t="s">
        <v>15989</v>
      </c>
      <c r="E87" s="88"/>
      <c r="F87" s="438" t="s">
        <v>376</v>
      </c>
      <c r="G87" s="496"/>
      <c r="H87" s="439">
        <v>2012</v>
      </c>
    </row>
    <row r="88" spans="1:8" ht="15.75" x14ac:dyDescent="0.25">
      <c r="A88" s="437" t="s">
        <v>15</v>
      </c>
      <c r="B88" s="437"/>
      <c r="C88" s="437"/>
      <c r="D88" s="88" t="s">
        <v>15990</v>
      </c>
      <c r="E88" s="88"/>
      <c r="F88" s="438" t="s">
        <v>376</v>
      </c>
      <c r="G88" s="496"/>
      <c r="H88" s="439">
        <v>2011</v>
      </c>
    </row>
    <row r="89" spans="1:8" ht="15.75" x14ac:dyDescent="0.25">
      <c r="A89" s="437" t="s">
        <v>15</v>
      </c>
      <c r="B89" s="437"/>
      <c r="C89" s="437"/>
      <c r="D89" s="88" t="s">
        <v>15991</v>
      </c>
      <c r="E89" s="437" t="s">
        <v>14850</v>
      </c>
      <c r="F89" s="438" t="s">
        <v>376</v>
      </c>
      <c r="G89" s="496"/>
      <c r="H89" s="439">
        <v>2010</v>
      </c>
    </row>
    <row r="90" spans="1:8" ht="15.75" x14ac:dyDescent="0.25">
      <c r="A90" s="437" t="s">
        <v>15</v>
      </c>
      <c r="B90" s="437"/>
      <c r="C90" s="437"/>
      <c r="D90" s="88" t="s">
        <v>15992</v>
      </c>
      <c r="E90" s="88" t="s">
        <v>14902</v>
      </c>
      <c r="F90" s="438" t="s">
        <v>376</v>
      </c>
      <c r="G90" s="496"/>
      <c r="H90" s="439">
        <v>2012</v>
      </c>
    </row>
    <row r="91" spans="1:8" ht="15.75" x14ac:dyDescent="0.25">
      <c r="A91" s="437" t="s">
        <v>15</v>
      </c>
      <c r="B91" s="437"/>
      <c r="C91" s="437"/>
      <c r="D91" s="88" t="s">
        <v>15993</v>
      </c>
      <c r="E91" s="437" t="s">
        <v>544</v>
      </c>
      <c r="F91" s="438" t="s">
        <v>376</v>
      </c>
      <c r="G91" s="496"/>
      <c r="H91" s="439">
        <v>2012</v>
      </c>
    </row>
    <row r="92" spans="1:8" ht="15.75" x14ac:dyDescent="0.25">
      <c r="A92" s="437" t="s">
        <v>15</v>
      </c>
      <c r="B92" s="437"/>
      <c r="C92" s="437"/>
      <c r="D92" s="88" t="s">
        <v>15994</v>
      </c>
      <c r="E92" s="442" t="s">
        <v>540</v>
      </c>
      <c r="F92" s="438" t="s">
        <v>376</v>
      </c>
      <c r="G92" s="496"/>
      <c r="H92" s="439">
        <v>2012</v>
      </c>
    </row>
    <row r="93" spans="1:8" ht="15.75" x14ac:dyDescent="0.25">
      <c r="A93" s="437" t="s">
        <v>15</v>
      </c>
      <c r="B93" s="437"/>
      <c r="C93" s="437"/>
      <c r="D93" s="88" t="s">
        <v>15995</v>
      </c>
      <c r="E93" s="440" t="s">
        <v>14984</v>
      </c>
      <c r="F93" s="438" t="s">
        <v>376</v>
      </c>
      <c r="G93" s="496"/>
      <c r="H93" s="439">
        <v>2012</v>
      </c>
    </row>
    <row r="94" spans="1:8" ht="15.75" x14ac:dyDescent="0.25">
      <c r="A94" s="437" t="s">
        <v>15</v>
      </c>
      <c r="B94" s="437"/>
      <c r="C94" s="437"/>
      <c r="D94" s="88" t="s">
        <v>15996</v>
      </c>
      <c r="E94" s="88"/>
      <c r="F94" s="438" t="s">
        <v>376</v>
      </c>
      <c r="G94" s="496"/>
      <c r="H94" s="439">
        <v>2012</v>
      </c>
    </row>
    <row r="95" spans="1:8" ht="15.75" x14ac:dyDescent="0.25">
      <c r="A95" s="437" t="s">
        <v>15</v>
      </c>
      <c r="B95" s="437"/>
      <c r="C95" s="437"/>
      <c r="D95" s="88" t="s">
        <v>15997</v>
      </c>
      <c r="E95" s="88"/>
      <c r="F95" s="438" t="s">
        <v>376</v>
      </c>
      <c r="G95" s="496"/>
      <c r="H95" s="439">
        <v>2012</v>
      </c>
    </row>
    <row r="96" spans="1:8" ht="15.75" x14ac:dyDescent="0.25">
      <c r="A96" s="437" t="s">
        <v>15</v>
      </c>
      <c r="B96" s="437"/>
      <c r="C96" s="437"/>
      <c r="D96" s="442" t="s">
        <v>15998</v>
      </c>
      <c r="E96" s="442"/>
      <c r="F96" s="443" t="s">
        <v>376</v>
      </c>
      <c r="G96" s="496"/>
      <c r="H96" s="439">
        <v>2010</v>
      </c>
    </row>
    <row r="97" spans="1:8" ht="15.75" x14ac:dyDescent="0.25">
      <c r="A97" s="437" t="s">
        <v>15</v>
      </c>
      <c r="B97" s="437"/>
      <c r="C97" s="437"/>
      <c r="D97" s="442" t="s">
        <v>15999</v>
      </c>
      <c r="E97" s="442"/>
      <c r="F97" s="443" t="s">
        <v>376</v>
      </c>
      <c r="G97" s="496"/>
      <c r="H97" s="439">
        <v>2012</v>
      </c>
    </row>
    <row r="98" spans="1:8" ht="15.75" x14ac:dyDescent="0.25">
      <c r="A98" s="437" t="s">
        <v>15</v>
      </c>
      <c r="B98" s="437"/>
      <c r="C98" s="437"/>
      <c r="D98" s="442" t="s">
        <v>16000</v>
      </c>
      <c r="E98" s="442"/>
      <c r="F98" s="443" t="s">
        <v>376</v>
      </c>
      <c r="G98" s="496"/>
      <c r="H98" s="439">
        <v>2011</v>
      </c>
    </row>
    <row r="99" spans="1:8" ht="15.75" x14ac:dyDescent="0.25">
      <c r="A99" s="437" t="s">
        <v>15</v>
      </c>
      <c r="B99" s="437"/>
      <c r="C99" s="437"/>
      <c r="D99" s="437" t="s">
        <v>16001</v>
      </c>
      <c r="E99" s="437"/>
      <c r="F99" s="443" t="s">
        <v>376</v>
      </c>
      <c r="G99" s="496"/>
      <c r="H99" s="444">
        <v>2012</v>
      </c>
    </row>
    <row r="100" spans="1:8" ht="15.75" x14ac:dyDescent="0.25">
      <c r="A100" s="437" t="s">
        <v>15</v>
      </c>
      <c r="B100" s="437"/>
      <c r="C100" s="437"/>
      <c r="D100" s="88" t="s">
        <v>16002</v>
      </c>
      <c r="E100" s="442" t="s">
        <v>16003</v>
      </c>
      <c r="F100" s="438" t="s">
        <v>376</v>
      </c>
      <c r="G100" s="496"/>
      <c r="H100" s="439">
        <v>2008</v>
      </c>
    </row>
    <row r="101" spans="1:8" ht="15.75" x14ac:dyDescent="0.25">
      <c r="A101" s="437" t="s">
        <v>15</v>
      </c>
      <c r="B101" s="437"/>
      <c r="C101" s="437"/>
      <c r="D101" s="88" t="s">
        <v>16004</v>
      </c>
      <c r="E101" s="88"/>
      <c r="F101" s="438" t="s">
        <v>376</v>
      </c>
      <c r="G101" s="496"/>
      <c r="H101" s="439">
        <v>2012</v>
      </c>
    </row>
    <row r="102" spans="1:8" ht="15.75" x14ac:dyDescent="0.25">
      <c r="A102" s="437" t="s">
        <v>15</v>
      </c>
      <c r="B102" s="437"/>
      <c r="C102" s="437"/>
      <c r="D102" s="88" t="s">
        <v>16005</v>
      </c>
      <c r="E102" s="88" t="s">
        <v>16006</v>
      </c>
      <c r="F102" s="438" t="s">
        <v>376</v>
      </c>
      <c r="G102" s="496"/>
      <c r="H102" s="439">
        <v>2012</v>
      </c>
    </row>
    <row r="103" spans="1:8" ht="15.75" x14ac:dyDescent="0.25">
      <c r="A103" s="437" t="s">
        <v>15</v>
      </c>
      <c r="B103" s="437"/>
      <c r="C103" s="437"/>
      <c r="D103" s="88" t="s">
        <v>16007</v>
      </c>
      <c r="E103" s="88" t="s">
        <v>514</v>
      </c>
      <c r="F103" s="438" t="s">
        <v>376</v>
      </c>
      <c r="G103" s="496"/>
      <c r="H103" s="439">
        <v>2012</v>
      </c>
    </row>
    <row r="104" spans="1:8" ht="15.75" x14ac:dyDescent="0.25">
      <c r="A104" s="437" t="s">
        <v>15</v>
      </c>
      <c r="B104" s="437"/>
      <c r="C104" s="437"/>
      <c r="D104" s="88" t="s">
        <v>16008</v>
      </c>
      <c r="E104" s="88" t="s">
        <v>16009</v>
      </c>
      <c r="F104" s="438" t="s">
        <v>376</v>
      </c>
      <c r="G104" s="496"/>
      <c r="H104" s="439">
        <v>2013</v>
      </c>
    </row>
    <row r="105" spans="1:8" ht="15.75" x14ac:dyDescent="0.25">
      <c r="A105" s="437" t="s">
        <v>15</v>
      </c>
      <c r="B105" s="437"/>
      <c r="C105" s="437"/>
      <c r="D105" s="437" t="s">
        <v>16010</v>
      </c>
      <c r="E105" s="438"/>
      <c r="F105" s="441" t="s">
        <v>376</v>
      </c>
      <c r="G105" s="496"/>
      <c r="H105" s="439">
        <v>2011</v>
      </c>
    </row>
    <row r="106" spans="1:8" ht="15.75" x14ac:dyDescent="0.25">
      <c r="A106" s="437" t="s">
        <v>15</v>
      </c>
      <c r="B106" s="437"/>
      <c r="C106" s="437"/>
      <c r="D106" s="88" t="s">
        <v>370</v>
      </c>
      <c r="E106" s="437" t="s">
        <v>371</v>
      </c>
      <c r="F106" s="438" t="s">
        <v>16011</v>
      </c>
      <c r="G106" s="496"/>
      <c r="H106" s="439">
        <v>1993</v>
      </c>
    </row>
    <row r="107" spans="1:8" ht="15.75" x14ac:dyDescent="0.25">
      <c r="A107" s="437" t="s">
        <v>15</v>
      </c>
      <c r="B107" s="437"/>
      <c r="C107" s="437"/>
      <c r="D107" s="88" t="s">
        <v>16012</v>
      </c>
      <c r="E107" s="88" t="s">
        <v>391</v>
      </c>
      <c r="F107" s="438" t="s">
        <v>356</v>
      </c>
      <c r="G107" s="496"/>
      <c r="H107" s="439">
        <v>1995</v>
      </c>
    </row>
    <row r="108" spans="1:8" ht="15.75" x14ac:dyDescent="0.25">
      <c r="A108" s="437" t="s">
        <v>15</v>
      </c>
      <c r="B108" s="437"/>
      <c r="C108" s="437"/>
      <c r="D108" s="88" t="s">
        <v>16013</v>
      </c>
      <c r="E108" s="88" t="s">
        <v>365</v>
      </c>
      <c r="F108" s="438" t="s">
        <v>356</v>
      </c>
      <c r="G108" s="496"/>
      <c r="H108" s="439">
        <v>1991</v>
      </c>
    </row>
    <row r="109" spans="1:8" ht="15.75" x14ac:dyDescent="0.25">
      <c r="A109" s="437" t="s">
        <v>15</v>
      </c>
      <c r="B109" s="437"/>
      <c r="C109" s="437"/>
      <c r="D109" s="88" t="s">
        <v>447</v>
      </c>
      <c r="E109" s="88" t="s">
        <v>448</v>
      </c>
      <c r="F109" s="438" t="s">
        <v>376</v>
      </c>
      <c r="G109" s="496"/>
      <c r="H109" s="439">
        <v>2000</v>
      </c>
    </row>
    <row r="110" spans="1:8" ht="15.75" x14ac:dyDescent="0.25">
      <c r="A110" s="437" t="s">
        <v>15</v>
      </c>
      <c r="B110" s="437"/>
      <c r="C110" s="437"/>
      <c r="D110" s="88" t="s">
        <v>15907</v>
      </c>
      <c r="E110" s="88" t="s">
        <v>469</v>
      </c>
      <c r="F110" s="438" t="s">
        <v>376</v>
      </c>
      <c r="G110" s="496"/>
      <c r="H110" s="439">
        <v>2005</v>
      </c>
    </row>
    <row r="111" spans="1:8" ht="15.75" x14ac:dyDescent="0.25">
      <c r="A111" s="437" t="s">
        <v>15</v>
      </c>
      <c r="B111" s="437"/>
      <c r="C111" s="437"/>
      <c r="D111" s="88" t="s">
        <v>485</v>
      </c>
      <c r="E111" s="88" t="s">
        <v>486</v>
      </c>
      <c r="F111" s="438" t="s">
        <v>376</v>
      </c>
      <c r="G111" s="496"/>
      <c r="H111" s="439">
        <v>2007</v>
      </c>
    </row>
    <row r="112" spans="1:8" ht="15.75" x14ac:dyDescent="0.25">
      <c r="A112" s="437" t="s">
        <v>15</v>
      </c>
      <c r="B112" s="437"/>
      <c r="C112" s="437"/>
      <c r="D112" s="88" t="s">
        <v>16014</v>
      </c>
      <c r="E112" s="88"/>
      <c r="F112" s="438" t="s">
        <v>376</v>
      </c>
      <c r="G112" s="496"/>
      <c r="H112" s="439">
        <v>2008</v>
      </c>
    </row>
    <row r="113" spans="1:8" ht="15.75" x14ac:dyDescent="0.25">
      <c r="A113" s="437" t="s">
        <v>15</v>
      </c>
      <c r="B113" s="437"/>
      <c r="C113" s="437"/>
      <c r="D113" s="88" t="s">
        <v>481</v>
      </c>
      <c r="E113" s="442" t="s">
        <v>482</v>
      </c>
      <c r="F113" s="438" t="s">
        <v>376</v>
      </c>
      <c r="G113" s="496"/>
      <c r="H113" s="439">
        <v>2008</v>
      </c>
    </row>
    <row r="114" spans="1:8" ht="15.75" x14ac:dyDescent="0.25">
      <c r="A114" s="437" t="s">
        <v>15</v>
      </c>
      <c r="B114" s="437"/>
      <c r="C114" s="437"/>
      <c r="D114" s="88" t="s">
        <v>483</v>
      </c>
      <c r="E114" s="88" t="s">
        <v>484</v>
      </c>
      <c r="F114" s="438" t="s">
        <v>376</v>
      </c>
      <c r="G114" s="496"/>
      <c r="H114" s="439">
        <v>2011</v>
      </c>
    </row>
    <row r="115" spans="1:8" ht="15.75" x14ac:dyDescent="0.25">
      <c r="A115" s="437" t="s">
        <v>15</v>
      </c>
      <c r="B115" s="437"/>
      <c r="C115" s="437"/>
      <c r="D115" s="88" t="s">
        <v>507</v>
      </c>
      <c r="E115" s="88" t="s">
        <v>508</v>
      </c>
      <c r="F115" s="438" t="s">
        <v>376</v>
      </c>
      <c r="G115" s="496"/>
      <c r="H115" s="439">
        <v>2004</v>
      </c>
    </row>
    <row r="116" spans="1:8" ht="15.75" x14ac:dyDescent="0.25">
      <c r="A116" s="437" t="s">
        <v>15</v>
      </c>
      <c r="B116" s="437"/>
      <c r="C116" s="437"/>
      <c r="D116" s="88" t="s">
        <v>545</v>
      </c>
      <c r="E116" s="88" t="s">
        <v>546</v>
      </c>
      <c r="F116" s="438" t="s">
        <v>376</v>
      </c>
      <c r="G116" s="496"/>
      <c r="H116" s="439">
        <v>2011</v>
      </c>
    </row>
    <row r="117" spans="1:8" ht="15.75" x14ac:dyDescent="0.25">
      <c r="A117" s="437" t="s">
        <v>15</v>
      </c>
      <c r="B117" s="437"/>
      <c r="C117" s="437"/>
      <c r="D117" s="88" t="s">
        <v>16015</v>
      </c>
      <c r="E117" s="88"/>
      <c r="F117" s="438" t="s">
        <v>376</v>
      </c>
      <c r="G117" s="496"/>
      <c r="H117" s="439">
        <v>2012</v>
      </c>
    </row>
    <row r="118" spans="1:8" ht="15.75" x14ac:dyDescent="0.25">
      <c r="A118" s="437" t="s">
        <v>15</v>
      </c>
      <c r="B118" s="437"/>
      <c r="C118" s="437"/>
      <c r="D118" s="88" t="s">
        <v>420</v>
      </c>
      <c r="E118" s="88" t="s">
        <v>421</v>
      </c>
      <c r="F118" s="438" t="s">
        <v>376</v>
      </c>
      <c r="G118" s="496"/>
      <c r="H118" s="439">
        <v>1998</v>
      </c>
    </row>
    <row r="119" spans="1:8" ht="15.75" x14ac:dyDescent="0.25">
      <c r="A119" s="437" t="s">
        <v>15</v>
      </c>
      <c r="B119" s="437"/>
      <c r="C119" s="437"/>
      <c r="D119" s="88" t="s">
        <v>438</v>
      </c>
      <c r="E119" s="88" t="s">
        <v>439</v>
      </c>
      <c r="F119" s="438" t="s">
        <v>376</v>
      </c>
      <c r="G119" s="496"/>
      <c r="H119" s="439">
        <v>1999</v>
      </c>
    </row>
    <row r="120" spans="1:8" ht="15.75" x14ac:dyDescent="0.25">
      <c r="A120" s="437" t="s">
        <v>15</v>
      </c>
      <c r="B120" s="437"/>
      <c r="C120" s="437"/>
      <c r="D120" s="88" t="s">
        <v>16016</v>
      </c>
      <c r="E120" s="88" t="s">
        <v>450</v>
      </c>
      <c r="F120" s="438" t="s">
        <v>376</v>
      </c>
      <c r="G120" s="496"/>
      <c r="H120" s="439">
        <v>2000</v>
      </c>
    </row>
    <row r="121" spans="1:8" ht="15.75" x14ac:dyDescent="0.25">
      <c r="A121" s="437" t="s">
        <v>15</v>
      </c>
      <c r="B121" s="437"/>
      <c r="C121" s="437"/>
      <c r="D121" s="88" t="s">
        <v>16017</v>
      </c>
      <c r="E121" s="88" t="s">
        <v>16018</v>
      </c>
      <c r="F121" s="438" t="s">
        <v>376</v>
      </c>
      <c r="G121" s="496"/>
      <c r="H121" s="439">
        <v>2011</v>
      </c>
    </row>
    <row r="122" spans="1:8" ht="15.75" x14ac:dyDescent="0.25">
      <c r="A122" s="437" t="s">
        <v>15</v>
      </c>
      <c r="B122" s="437"/>
      <c r="C122" s="437"/>
      <c r="D122" s="88" t="s">
        <v>547</v>
      </c>
      <c r="E122" s="88" t="s">
        <v>548</v>
      </c>
      <c r="F122" s="438" t="s">
        <v>376</v>
      </c>
      <c r="G122" s="496"/>
      <c r="H122" s="439">
        <v>2011</v>
      </c>
    </row>
    <row r="123" spans="1:8" ht="15.75" x14ac:dyDescent="0.25">
      <c r="A123" s="437" t="s">
        <v>15</v>
      </c>
      <c r="B123" s="437"/>
      <c r="C123" s="437"/>
      <c r="D123" s="88" t="s">
        <v>16019</v>
      </c>
      <c r="E123" s="88" t="s">
        <v>16020</v>
      </c>
      <c r="F123" s="438" t="s">
        <v>376</v>
      </c>
      <c r="G123" s="496"/>
      <c r="H123" s="439">
        <v>2011</v>
      </c>
    </row>
    <row r="124" spans="1:8" ht="15.75" x14ac:dyDescent="0.25">
      <c r="A124" s="437" t="s">
        <v>15</v>
      </c>
      <c r="B124" s="437"/>
      <c r="C124" s="437"/>
      <c r="D124" s="88" t="s">
        <v>716</v>
      </c>
      <c r="E124" s="88"/>
      <c r="F124" s="438" t="s">
        <v>376</v>
      </c>
      <c r="G124" s="496"/>
      <c r="H124" s="439">
        <v>2012</v>
      </c>
    </row>
    <row r="125" spans="1:8" ht="15.75" x14ac:dyDescent="0.25">
      <c r="A125" s="437" t="s">
        <v>15</v>
      </c>
      <c r="B125" s="437"/>
      <c r="C125" s="437"/>
      <c r="D125" s="88" t="s">
        <v>16021</v>
      </c>
      <c r="E125" s="440" t="s">
        <v>375</v>
      </c>
      <c r="F125" s="438" t="s">
        <v>376</v>
      </c>
      <c r="G125" s="496"/>
      <c r="H125" s="439">
        <v>1993</v>
      </c>
    </row>
    <row r="126" spans="1:8" ht="15.75" x14ac:dyDescent="0.25">
      <c r="A126" s="437" t="s">
        <v>15</v>
      </c>
      <c r="B126" s="437"/>
      <c r="C126" s="437"/>
      <c r="D126" s="88" t="s">
        <v>16022</v>
      </c>
      <c r="E126" s="88" t="s">
        <v>488</v>
      </c>
      <c r="F126" s="438" t="s">
        <v>376</v>
      </c>
      <c r="G126" s="496"/>
      <c r="H126" s="439">
        <v>2007</v>
      </c>
    </row>
    <row r="127" spans="1:8" ht="15.75" x14ac:dyDescent="0.25">
      <c r="A127" s="437" t="s">
        <v>15</v>
      </c>
      <c r="B127" s="437"/>
      <c r="C127" s="437"/>
      <c r="D127" s="88" t="s">
        <v>509</v>
      </c>
      <c r="E127" s="437" t="s">
        <v>510</v>
      </c>
      <c r="F127" s="438" t="s">
        <v>376</v>
      </c>
      <c r="G127" s="496"/>
      <c r="H127" s="439">
        <v>2012</v>
      </c>
    </row>
    <row r="128" spans="1:8" ht="15.75" x14ac:dyDescent="0.25">
      <c r="A128" s="437" t="s">
        <v>15</v>
      </c>
      <c r="B128" s="437"/>
      <c r="C128" s="437"/>
      <c r="D128" s="88" t="s">
        <v>16023</v>
      </c>
      <c r="E128" s="437" t="s">
        <v>516</v>
      </c>
      <c r="F128" s="438" t="s">
        <v>376</v>
      </c>
      <c r="G128" s="496"/>
      <c r="H128" s="439">
        <v>2011</v>
      </c>
    </row>
    <row r="129" spans="1:8" ht="15.75" x14ac:dyDescent="0.25">
      <c r="A129" s="437" t="s">
        <v>15</v>
      </c>
      <c r="B129" s="437"/>
      <c r="C129" s="437"/>
      <c r="D129" s="88" t="s">
        <v>16024</v>
      </c>
      <c r="E129" s="437" t="s">
        <v>396</v>
      </c>
      <c r="F129" s="438" t="s">
        <v>376</v>
      </c>
      <c r="G129" s="496"/>
      <c r="H129" s="439">
        <v>1999</v>
      </c>
    </row>
    <row r="130" spans="1:8" ht="15.75" x14ac:dyDescent="0.25">
      <c r="A130" s="437" t="s">
        <v>15</v>
      </c>
      <c r="B130" s="437"/>
      <c r="C130" s="437"/>
      <c r="D130" s="88" t="s">
        <v>16025</v>
      </c>
      <c r="E130" s="88" t="s">
        <v>15064</v>
      </c>
      <c r="F130" s="438" t="s">
        <v>376</v>
      </c>
      <c r="G130" s="496"/>
      <c r="H130" s="439">
        <v>2012</v>
      </c>
    </row>
    <row r="131" spans="1:8" ht="15.75" x14ac:dyDescent="0.25">
      <c r="A131" s="437" t="s">
        <v>15</v>
      </c>
      <c r="B131" s="437"/>
      <c r="C131" s="437"/>
      <c r="D131" s="88" t="s">
        <v>16026</v>
      </c>
      <c r="E131" s="437" t="s">
        <v>427</v>
      </c>
      <c r="F131" s="438" t="s">
        <v>376</v>
      </c>
      <c r="G131" s="496"/>
      <c r="H131" s="439">
        <v>1999</v>
      </c>
    </row>
    <row r="132" spans="1:8" ht="15.75" x14ac:dyDescent="0.25">
      <c r="A132" s="437" t="s">
        <v>15</v>
      </c>
      <c r="B132" s="437"/>
      <c r="C132" s="437"/>
      <c r="D132" s="88" t="s">
        <v>16027</v>
      </c>
      <c r="E132" s="88"/>
      <c r="F132" s="438" t="s">
        <v>376</v>
      </c>
      <c r="G132" s="496"/>
      <c r="H132" s="439">
        <v>2012</v>
      </c>
    </row>
    <row r="133" spans="1:8" ht="15.75" x14ac:dyDescent="0.25">
      <c r="A133" s="437" t="s">
        <v>15</v>
      </c>
      <c r="B133" s="437"/>
      <c r="C133" s="437"/>
      <c r="D133" s="88" t="s">
        <v>398</v>
      </c>
      <c r="E133" s="88" t="s">
        <v>399</v>
      </c>
      <c r="F133" s="438" t="s">
        <v>376</v>
      </c>
      <c r="G133" s="496"/>
      <c r="H133" s="439">
        <v>1998</v>
      </c>
    </row>
    <row r="134" spans="1:8" ht="15.75" x14ac:dyDescent="0.25">
      <c r="A134" s="437" t="s">
        <v>15</v>
      </c>
      <c r="B134" s="437"/>
      <c r="C134" s="437"/>
      <c r="D134" s="88" t="s">
        <v>16028</v>
      </c>
      <c r="E134" s="88" t="s">
        <v>16029</v>
      </c>
      <c r="F134" s="438" t="s">
        <v>376</v>
      </c>
      <c r="G134" s="496"/>
      <c r="H134" s="439">
        <v>2012</v>
      </c>
    </row>
    <row r="135" spans="1:8" ht="15.75" x14ac:dyDescent="0.25">
      <c r="A135" s="437" t="s">
        <v>15</v>
      </c>
      <c r="B135" s="437"/>
      <c r="C135" s="437"/>
      <c r="D135" s="88" t="s">
        <v>16030</v>
      </c>
      <c r="E135" s="88" t="s">
        <v>393</v>
      </c>
      <c r="F135" s="438" t="s">
        <v>356</v>
      </c>
      <c r="G135" s="496"/>
      <c r="H135" s="439">
        <v>1995</v>
      </c>
    </row>
    <row r="136" spans="1:8" ht="15.75" x14ac:dyDescent="0.25">
      <c r="A136" s="437" t="s">
        <v>15</v>
      </c>
      <c r="B136" s="437"/>
      <c r="C136" s="437"/>
      <c r="D136" s="88" t="s">
        <v>16031</v>
      </c>
      <c r="E136" s="88" t="s">
        <v>528</v>
      </c>
      <c r="F136" s="438" t="s">
        <v>376</v>
      </c>
      <c r="G136" s="496"/>
      <c r="H136" s="439">
        <v>2011</v>
      </c>
    </row>
    <row r="137" spans="1:8" ht="15.75" x14ac:dyDescent="0.25">
      <c r="A137" s="437" t="s">
        <v>15</v>
      </c>
      <c r="B137" s="437"/>
      <c r="C137" s="437"/>
      <c r="D137" s="88" t="s">
        <v>16032</v>
      </c>
      <c r="E137" s="88" t="s">
        <v>526</v>
      </c>
      <c r="F137" s="438" t="s">
        <v>376</v>
      </c>
      <c r="G137" s="496"/>
      <c r="H137" s="439">
        <v>2011</v>
      </c>
    </row>
    <row r="138" spans="1:8" ht="15.75" x14ac:dyDescent="0.25">
      <c r="A138" s="437" t="s">
        <v>15</v>
      </c>
      <c r="B138" s="437"/>
      <c r="C138" s="437"/>
      <c r="D138" s="88" t="s">
        <v>16033</v>
      </c>
      <c r="E138" s="88" t="s">
        <v>441</v>
      </c>
      <c r="F138" s="438" t="s">
        <v>376</v>
      </c>
      <c r="G138" s="496"/>
      <c r="H138" s="439">
        <v>1998</v>
      </c>
    </row>
    <row r="139" spans="1:8" ht="15.75" x14ac:dyDescent="0.25">
      <c r="A139" s="437" t="s">
        <v>15</v>
      </c>
      <c r="B139" s="437"/>
      <c r="C139" s="437"/>
      <c r="D139" s="88" t="s">
        <v>16034</v>
      </c>
      <c r="E139" s="88" t="s">
        <v>494</v>
      </c>
      <c r="F139" s="438" t="s">
        <v>376</v>
      </c>
      <c r="G139" s="496"/>
      <c r="H139" s="439">
        <v>2008</v>
      </c>
    </row>
    <row r="140" spans="1:8" ht="15.75" x14ac:dyDescent="0.25">
      <c r="A140" s="437" t="s">
        <v>15</v>
      </c>
      <c r="B140" s="437"/>
      <c r="C140" s="437"/>
      <c r="D140" s="88" t="s">
        <v>11978</v>
      </c>
      <c r="E140" s="88" t="s">
        <v>14909</v>
      </c>
      <c r="F140" s="438" t="s">
        <v>376</v>
      </c>
      <c r="G140" s="496"/>
      <c r="H140" s="439">
        <v>2012</v>
      </c>
    </row>
    <row r="141" spans="1:8" ht="15.75" x14ac:dyDescent="0.25">
      <c r="A141" s="437" t="s">
        <v>15</v>
      </c>
      <c r="B141" s="437"/>
      <c r="C141" s="437"/>
      <c r="D141" s="88" t="s">
        <v>16035</v>
      </c>
      <c r="E141" s="88" t="s">
        <v>457</v>
      </c>
      <c r="F141" s="438" t="s">
        <v>376</v>
      </c>
      <c r="G141" s="496"/>
      <c r="H141" s="439">
        <v>2005</v>
      </c>
    </row>
    <row r="142" spans="1:8" ht="15.75" x14ac:dyDescent="0.25">
      <c r="A142" s="437" t="s">
        <v>15</v>
      </c>
      <c r="B142" s="437"/>
      <c r="C142" s="437"/>
      <c r="D142" s="88" t="s">
        <v>401</v>
      </c>
      <c r="E142" s="88" t="s">
        <v>402</v>
      </c>
      <c r="F142" s="438" t="s">
        <v>376</v>
      </c>
      <c r="G142" s="496"/>
      <c r="H142" s="439">
        <v>1997</v>
      </c>
    </row>
    <row r="143" spans="1:8" ht="15.75" x14ac:dyDescent="0.25">
      <c r="A143" s="437" t="s">
        <v>15</v>
      </c>
      <c r="B143" s="437"/>
      <c r="C143" s="437"/>
      <c r="D143" s="88" t="s">
        <v>16036</v>
      </c>
      <c r="E143" s="88"/>
      <c r="F143" s="438" t="s">
        <v>376</v>
      </c>
      <c r="G143" s="496"/>
      <c r="H143" s="439">
        <v>2012</v>
      </c>
    </row>
    <row r="144" spans="1:8" ht="15.75" x14ac:dyDescent="0.25">
      <c r="A144" s="437" t="s">
        <v>15</v>
      </c>
      <c r="B144" s="437"/>
      <c r="C144" s="437"/>
      <c r="D144" s="88" t="s">
        <v>423</v>
      </c>
      <c r="E144" s="437" t="s">
        <v>424</v>
      </c>
      <c r="F144" s="438" t="s">
        <v>376</v>
      </c>
      <c r="G144" s="496"/>
      <c r="H144" s="439">
        <v>1998</v>
      </c>
    </row>
    <row r="145" spans="1:8" ht="15.75" x14ac:dyDescent="0.25">
      <c r="A145" s="437" t="s">
        <v>15</v>
      </c>
      <c r="B145" s="437"/>
      <c r="C145" s="437"/>
      <c r="D145" s="88" t="s">
        <v>676</v>
      </c>
      <c r="E145" s="88" t="s">
        <v>16037</v>
      </c>
      <c r="F145" s="438" t="s">
        <v>376</v>
      </c>
      <c r="G145" s="496"/>
      <c r="H145" s="439">
        <v>2006</v>
      </c>
    </row>
    <row r="146" spans="1:8" ht="15.75" x14ac:dyDescent="0.25">
      <c r="A146" s="437" t="s">
        <v>15</v>
      </c>
      <c r="B146" s="437"/>
      <c r="C146" s="437"/>
      <c r="D146" s="88" t="s">
        <v>16038</v>
      </c>
      <c r="E146" s="437" t="s">
        <v>490</v>
      </c>
      <c r="F146" s="438" t="s">
        <v>376</v>
      </c>
      <c r="G146" s="496"/>
      <c r="H146" s="439">
        <v>2007</v>
      </c>
    </row>
    <row r="147" spans="1:8" ht="15.75" x14ac:dyDescent="0.25">
      <c r="A147" s="437" t="s">
        <v>15</v>
      </c>
      <c r="B147" s="437"/>
      <c r="C147" s="437"/>
      <c r="D147" s="88" t="s">
        <v>16039</v>
      </c>
      <c r="E147" s="88"/>
      <c r="F147" s="438" t="s">
        <v>376</v>
      </c>
      <c r="G147" s="496"/>
      <c r="H147" s="439">
        <v>2011</v>
      </c>
    </row>
    <row r="148" spans="1:8" ht="15.75" x14ac:dyDescent="0.25">
      <c r="A148" s="437" t="s">
        <v>15</v>
      </c>
      <c r="B148" s="437"/>
      <c r="C148" s="437"/>
      <c r="D148" s="88" t="s">
        <v>16040</v>
      </c>
      <c r="E148" s="88" t="s">
        <v>14952</v>
      </c>
      <c r="F148" s="438" t="s">
        <v>376</v>
      </c>
      <c r="G148" s="496"/>
      <c r="H148" s="439">
        <v>2012</v>
      </c>
    </row>
    <row r="149" spans="1:8" ht="15.75" x14ac:dyDescent="0.25">
      <c r="A149" s="437" t="s">
        <v>15</v>
      </c>
      <c r="B149" s="437"/>
      <c r="C149" s="437"/>
      <c r="D149" s="88" t="s">
        <v>16041</v>
      </c>
      <c r="E149" s="88" t="s">
        <v>14879</v>
      </c>
      <c r="F149" s="438" t="s">
        <v>376</v>
      </c>
      <c r="G149" s="496"/>
      <c r="H149" s="439">
        <v>2012</v>
      </c>
    </row>
    <row r="150" spans="1:8" ht="15.75" x14ac:dyDescent="0.25">
      <c r="A150" s="437" t="s">
        <v>15</v>
      </c>
      <c r="B150" s="437"/>
      <c r="C150" s="437"/>
      <c r="D150" s="88" t="s">
        <v>16042</v>
      </c>
      <c r="E150" s="437" t="s">
        <v>14860</v>
      </c>
      <c r="F150" s="438" t="s">
        <v>376</v>
      </c>
      <c r="G150" s="496"/>
      <c r="H150" s="439">
        <v>2012</v>
      </c>
    </row>
    <row r="151" spans="1:8" ht="15.75" x14ac:dyDescent="0.25">
      <c r="A151" s="437" t="s">
        <v>15</v>
      </c>
      <c r="B151" s="437"/>
      <c r="C151" s="437"/>
      <c r="D151" s="88" t="s">
        <v>16043</v>
      </c>
      <c r="E151" s="88" t="s">
        <v>405</v>
      </c>
      <c r="F151" s="438" t="s">
        <v>376</v>
      </c>
      <c r="G151" s="496"/>
      <c r="H151" s="439">
        <v>1995</v>
      </c>
    </row>
    <row r="152" spans="1:8" ht="15.75" x14ac:dyDescent="0.25">
      <c r="A152" s="437" t="s">
        <v>15</v>
      </c>
      <c r="B152" s="437"/>
      <c r="C152" s="437"/>
      <c r="D152" s="88" t="s">
        <v>16044</v>
      </c>
      <c r="E152" s="88" t="s">
        <v>16045</v>
      </c>
      <c r="F152" s="438" t="s">
        <v>16046</v>
      </c>
      <c r="G152" s="497"/>
      <c r="H152" s="439">
        <v>1998</v>
      </c>
    </row>
  </sheetData>
  <mergeCells count="1">
    <mergeCell ref="G2:G1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workbookViewId="0">
      <selection activeCell="K16" sqref="K16"/>
    </sheetView>
  </sheetViews>
  <sheetFormatPr defaultRowHeight="15" x14ac:dyDescent="0.25"/>
  <sheetData>
    <row r="1" spans="1:9" ht="63" x14ac:dyDescent="0.25">
      <c r="A1" s="445" t="s">
        <v>136</v>
      </c>
      <c r="B1" s="434" t="s">
        <v>341</v>
      </c>
      <c r="C1" s="434" t="s">
        <v>15905</v>
      </c>
      <c r="D1" s="445" t="s">
        <v>15908</v>
      </c>
      <c r="E1" s="445" t="s">
        <v>15909</v>
      </c>
      <c r="F1" s="445" t="s">
        <v>15910</v>
      </c>
      <c r="G1" s="445" t="s">
        <v>15906</v>
      </c>
      <c r="H1" s="434" t="s">
        <v>15911</v>
      </c>
      <c r="I1" s="446"/>
    </row>
    <row r="2" spans="1:9" ht="15.75" x14ac:dyDescent="0.25">
      <c r="A2" s="447" t="s">
        <v>61</v>
      </c>
      <c r="B2" s="448">
        <v>148</v>
      </c>
      <c r="C2" s="448">
        <v>148</v>
      </c>
      <c r="D2" s="88" t="s">
        <v>350</v>
      </c>
      <c r="E2" s="88" t="s">
        <v>351</v>
      </c>
      <c r="F2" s="438" t="s">
        <v>352</v>
      </c>
      <c r="G2" s="495">
        <v>148</v>
      </c>
      <c r="H2" s="439">
        <v>1987</v>
      </c>
      <c r="I2" s="446"/>
    </row>
    <row r="3" spans="1:9" ht="15.75" x14ac:dyDescent="0.25">
      <c r="A3" s="447" t="s">
        <v>61</v>
      </c>
      <c r="B3" s="448"/>
      <c r="C3" s="448"/>
      <c r="D3" s="88" t="s">
        <v>378</v>
      </c>
      <c r="E3" s="88" t="s">
        <v>379</v>
      </c>
      <c r="F3" s="438" t="s">
        <v>356</v>
      </c>
      <c r="G3" s="496"/>
      <c r="H3" s="439">
        <v>1996</v>
      </c>
      <c r="I3" s="446"/>
    </row>
    <row r="4" spans="1:9" ht="15.75" x14ac:dyDescent="0.25">
      <c r="A4" s="447" t="s">
        <v>61</v>
      </c>
      <c r="B4" s="448"/>
      <c r="C4" s="448"/>
      <c r="D4" s="88" t="s">
        <v>386</v>
      </c>
      <c r="E4" s="88" t="s">
        <v>387</v>
      </c>
      <c r="F4" s="438" t="s">
        <v>356</v>
      </c>
      <c r="G4" s="496"/>
      <c r="H4" s="439">
        <v>1997</v>
      </c>
      <c r="I4" s="446"/>
    </row>
    <row r="5" spans="1:9" ht="15.75" x14ac:dyDescent="0.25">
      <c r="A5" s="447" t="s">
        <v>61</v>
      </c>
      <c r="B5" s="448"/>
      <c r="C5" s="448"/>
      <c r="D5" s="88" t="s">
        <v>11165</v>
      </c>
      <c r="E5" s="449" t="s">
        <v>414</v>
      </c>
      <c r="F5" s="438" t="s">
        <v>356</v>
      </c>
      <c r="G5" s="496"/>
      <c r="H5" s="439">
        <v>1998</v>
      </c>
      <c r="I5" s="446"/>
    </row>
    <row r="6" spans="1:9" ht="15.75" x14ac:dyDescent="0.25">
      <c r="A6" s="447" t="s">
        <v>61</v>
      </c>
      <c r="B6" s="448"/>
      <c r="C6" s="448"/>
      <c r="D6" s="88" t="s">
        <v>388</v>
      </c>
      <c r="E6" s="88" t="s">
        <v>389</v>
      </c>
      <c r="F6" s="438" t="s">
        <v>356</v>
      </c>
      <c r="G6" s="496"/>
      <c r="H6" s="439">
        <v>1997</v>
      </c>
      <c r="I6" s="446"/>
    </row>
    <row r="7" spans="1:9" ht="15.75" x14ac:dyDescent="0.25">
      <c r="A7" s="447" t="s">
        <v>61</v>
      </c>
      <c r="B7" s="448"/>
      <c r="C7" s="448"/>
      <c r="D7" s="88" t="s">
        <v>16047</v>
      </c>
      <c r="E7" s="88" t="s">
        <v>430</v>
      </c>
      <c r="F7" s="438" t="s">
        <v>376</v>
      </c>
      <c r="G7" s="496"/>
      <c r="H7" s="439">
        <v>1999</v>
      </c>
      <c r="I7" s="446"/>
    </row>
    <row r="8" spans="1:9" ht="15.75" x14ac:dyDescent="0.25">
      <c r="A8" s="447" t="s">
        <v>61</v>
      </c>
      <c r="B8" s="448"/>
      <c r="C8" s="448"/>
      <c r="D8" s="88" t="s">
        <v>498</v>
      </c>
      <c r="E8" s="88" t="s">
        <v>499</v>
      </c>
      <c r="F8" s="438" t="s">
        <v>376</v>
      </c>
      <c r="G8" s="496"/>
      <c r="H8" s="439">
        <v>2009</v>
      </c>
      <c r="I8" s="446"/>
    </row>
    <row r="9" spans="1:9" ht="15.75" x14ac:dyDescent="0.25">
      <c r="A9" s="447" t="s">
        <v>61</v>
      </c>
      <c r="B9" s="448"/>
      <c r="C9" s="448"/>
      <c r="D9" s="88" t="s">
        <v>496</v>
      </c>
      <c r="E9" s="88" t="s">
        <v>497</v>
      </c>
      <c r="F9" s="438" t="s">
        <v>376</v>
      </c>
      <c r="G9" s="496"/>
      <c r="H9" s="439">
        <v>2010</v>
      </c>
      <c r="I9" s="446"/>
    </row>
    <row r="10" spans="1:9" ht="15.75" x14ac:dyDescent="0.25">
      <c r="A10" s="447" t="s">
        <v>61</v>
      </c>
      <c r="B10" s="448"/>
      <c r="C10" s="448"/>
      <c r="D10" s="88" t="s">
        <v>464</v>
      </c>
      <c r="E10" s="88" t="s">
        <v>465</v>
      </c>
      <c r="F10" s="438" t="s">
        <v>376</v>
      </c>
      <c r="G10" s="496"/>
      <c r="H10" s="439">
        <v>2004</v>
      </c>
      <c r="I10" s="446"/>
    </row>
    <row r="11" spans="1:9" ht="15.75" x14ac:dyDescent="0.25">
      <c r="A11" s="447" t="s">
        <v>61</v>
      </c>
      <c r="B11" s="448"/>
      <c r="C11" s="448"/>
      <c r="D11" s="88" t="s">
        <v>16048</v>
      </c>
      <c r="E11" s="88" t="s">
        <v>16049</v>
      </c>
      <c r="F11" s="438" t="s">
        <v>376</v>
      </c>
      <c r="G11" s="496"/>
      <c r="H11" s="439">
        <v>2006</v>
      </c>
      <c r="I11" s="446"/>
    </row>
    <row r="12" spans="1:9" ht="15.75" x14ac:dyDescent="0.25">
      <c r="A12" s="447" t="s">
        <v>61</v>
      </c>
      <c r="B12" s="448"/>
      <c r="C12" s="448"/>
      <c r="D12" s="88" t="s">
        <v>529</v>
      </c>
      <c r="E12" s="88" t="s">
        <v>16050</v>
      </c>
      <c r="F12" s="438" t="s">
        <v>376</v>
      </c>
      <c r="G12" s="496"/>
      <c r="H12" s="439">
        <v>2011</v>
      </c>
      <c r="I12" s="446"/>
    </row>
    <row r="13" spans="1:9" ht="15.75" x14ac:dyDescent="0.25">
      <c r="A13" s="447" t="s">
        <v>61</v>
      </c>
      <c r="B13" s="448"/>
      <c r="C13" s="448"/>
      <c r="D13" s="88" t="s">
        <v>15918</v>
      </c>
      <c r="E13" s="88" t="s">
        <v>15919</v>
      </c>
      <c r="F13" s="438" t="s">
        <v>376</v>
      </c>
      <c r="G13" s="496"/>
      <c r="H13" s="439">
        <v>2011</v>
      </c>
      <c r="I13" s="446"/>
    </row>
    <row r="14" spans="1:9" ht="15.75" x14ac:dyDescent="0.25">
      <c r="A14" s="447" t="s">
        <v>61</v>
      </c>
      <c r="B14" s="448"/>
      <c r="C14" s="448"/>
      <c r="D14" s="88" t="s">
        <v>16051</v>
      </c>
      <c r="E14" s="88" t="s">
        <v>532</v>
      </c>
      <c r="F14" s="438" t="s">
        <v>376</v>
      </c>
      <c r="G14" s="496"/>
      <c r="H14" s="439">
        <v>2012</v>
      </c>
      <c r="I14" s="446"/>
    </row>
    <row r="15" spans="1:9" ht="15.75" x14ac:dyDescent="0.25">
      <c r="A15" s="447" t="s">
        <v>61</v>
      </c>
      <c r="B15" s="448"/>
      <c r="C15" s="448"/>
      <c r="D15" s="88" t="s">
        <v>15922</v>
      </c>
      <c r="E15" s="88" t="s">
        <v>15923</v>
      </c>
      <c r="F15" s="438" t="s">
        <v>376</v>
      </c>
      <c r="G15" s="496"/>
      <c r="H15" s="439">
        <v>2013</v>
      </c>
      <c r="I15" s="446"/>
    </row>
    <row r="16" spans="1:9" ht="15.75" x14ac:dyDescent="0.25">
      <c r="A16" s="447" t="s">
        <v>61</v>
      </c>
      <c r="B16" s="448"/>
      <c r="C16" s="448"/>
      <c r="D16" s="88" t="s">
        <v>16052</v>
      </c>
      <c r="E16" s="88" t="s">
        <v>15917</v>
      </c>
      <c r="F16" s="438" t="s">
        <v>376</v>
      </c>
      <c r="G16" s="496"/>
      <c r="H16" s="439">
        <v>2012</v>
      </c>
      <c r="I16" s="446"/>
    </row>
    <row r="17" spans="1:9" ht="15.75" x14ac:dyDescent="0.25">
      <c r="A17" s="447" t="s">
        <v>61</v>
      </c>
      <c r="B17" s="448"/>
      <c r="C17" s="448"/>
      <c r="D17" s="88" t="s">
        <v>15914</v>
      </c>
      <c r="E17" s="88" t="s">
        <v>16053</v>
      </c>
      <c r="F17" s="438" t="s">
        <v>376</v>
      </c>
      <c r="G17" s="496"/>
      <c r="H17" s="439">
        <v>2011</v>
      </c>
      <c r="I17" s="446"/>
    </row>
    <row r="18" spans="1:9" ht="15.75" x14ac:dyDescent="0.25">
      <c r="A18" s="447" t="s">
        <v>61</v>
      </c>
      <c r="B18" s="448"/>
      <c r="C18" s="448"/>
      <c r="D18" s="88" t="s">
        <v>511</v>
      </c>
      <c r="E18" s="88" t="s">
        <v>512</v>
      </c>
      <c r="F18" s="438" t="s">
        <v>376</v>
      </c>
      <c r="G18" s="496"/>
      <c r="H18" s="439">
        <v>2010</v>
      </c>
      <c r="I18" s="446"/>
    </row>
    <row r="19" spans="1:9" ht="15.75" x14ac:dyDescent="0.25">
      <c r="A19" s="447" t="s">
        <v>61</v>
      </c>
      <c r="B19" s="448"/>
      <c r="C19" s="448"/>
      <c r="D19" s="442" t="s">
        <v>15920</v>
      </c>
      <c r="E19" s="88" t="s">
        <v>14870</v>
      </c>
      <c r="F19" s="443" t="s">
        <v>376</v>
      </c>
      <c r="G19" s="496"/>
      <c r="H19" s="444">
        <v>2012</v>
      </c>
      <c r="I19" s="450"/>
    </row>
    <row r="20" spans="1:9" ht="15.75" x14ac:dyDescent="0.25">
      <c r="A20" s="447" t="s">
        <v>61</v>
      </c>
      <c r="B20" s="448"/>
      <c r="C20" s="448"/>
      <c r="D20" s="88" t="s">
        <v>358</v>
      </c>
      <c r="E20" s="88" t="s">
        <v>16054</v>
      </c>
      <c r="F20" s="438" t="s">
        <v>356</v>
      </c>
      <c r="G20" s="496"/>
      <c r="H20" s="439">
        <v>1991</v>
      </c>
      <c r="I20" s="446"/>
    </row>
    <row r="21" spans="1:9" ht="15.75" x14ac:dyDescent="0.25">
      <c r="A21" s="447" t="s">
        <v>61</v>
      </c>
      <c r="B21" s="448"/>
      <c r="C21" s="448"/>
      <c r="D21" s="88" t="s">
        <v>15926</v>
      </c>
      <c r="E21" s="88" t="s">
        <v>381</v>
      </c>
      <c r="F21" s="438" t="s">
        <v>376</v>
      </c>
      <c r="G21" s="496"/>
      <c r="H21" s="439">
        <v>1995</v>
      </c>
      <c r="I21" s="446"/>
    </row>
    <row r="22" spans="1:9" ht="15.75" x14ac:dyDescent="0.25">
      <c r="A22" s="447" t="s">
        <v>61</v>
      </c>
      <c r="B22" s="448"/>
      <c r="C22" s="448"/>
      <c r="D22" s="88" t="s">
        <v>407</v>
      </c>
      <c r="E22" s="88" t="s">
        <v>383</v>
      </c>
      <c r="F22" s="438" t="s">
        <v>376</v>
      </c>
      <c r="G22" s="496"/>
      <c r="H22" s="439">
        <v>1997</v>
      </c>
      <c r="I22" s="446"/>
    </row>
    <row r="23" spans="1:9" ht="15.75" x14ac:dyDescent="0.25">
      <c r="A23" s="447" t="s">
        <v>61</v>
      </c>
      <c r="B23" s="448"/>
      <c r="C23" s="448"/>
      <c r="D23" s="88" t="s">
        <v>15928</v>
      </c>
      <c r="E23" s="88" t="s">
        <v>385</v>
      </c>
      <c r="F23" s="438" t="s">
        <v>376</v>
      </c>
      <c r="G23" s="496"/>
      <c r="H23" s="439">
        <v>1995</v>
      </c>
      <c r="I23" s="446"/>
    </row>
    <row r="24" spans="1:9" ht="15.75" x14ac:dyDescent="0.25">
      <c r="A24" s="447" t="s">
        <v>61</v>
      </c>
      <c r="B24" s="448"/>
      <c r="C24" s="448"/>
      <c r="D24" s="88" t="s">
        <v>15929</v>
      </c>
      <c r="E24" s="88" t="s">
        <v>408</v>
      </c>
      <c r="F24" s="438" t="s">
        <v>376</v>
      </c>
      <c r="G24" s="496"/>
      <c r="H24" s="439">
        <v>1995</v>
      </c>
      <c r="I24" s="446"/>
    </row>
    <row r="25" spans="1:9" ht="15.75" x14ac:dyDescent="0.25">
      <c r="A25" s="447" t="s">
        <v>61</v>
      </c>
      <c r="B25" s="448"/>
      <c r="C25" s="448"/>
      <c r="D25" s="88" t="s">
        <v>15931</v>
      </c>
      <c r="E25" s="449" t="s">
        <v>416</v>
      </c>
      <c r="F25" s="438" t="s">
        <v>376</v>
      </c>
      <c r="G25" s="496"/>
      <c r="H25" s="439">
        <v>2003</v>
      </c>
      <c r="I25" s="446"/>
    </row>
    <row r="26" spans="1:9" ht="15.75" x14ac:dyDescent="0.25">
      <c r="A26" s="447" t="s">
        <v>61</v>
      </c>
      <c r="B26" s="448"/>
      <c r="C26" s="448"/>
      <c r="D26" s="88" t="s">
        <v>443</v>
      </c>
      <c r="E26" s="88" t="s">
        <v>444</v>
      </c>
      <c r="F26" s="438" t="s">
        <v>376</v>
      </c>
      <c r="G26" s="496"/>
      <c r="H26" s="439">
        <v>2007</v>
      </c>
      <c r="I26" s="446"/>
    </row>
    <row r="27" spans="1:9" ht="15.75" x14ac:dyDescent="0.25">
      <c r="A27" s="447" t="s">
        <v>61</v>
      </c>
      <c r="B27" s="448"/>
      <c r="C27" s="448"/>
      <c r="D27" s="88" t="s">
        <v>16055</v>
      </c>
      <c r="E27" s="88" t="s">
        <v>459</v>
      </c>
      <c r="F27" s="438" t="s">
        <v>376</v>
      </c>
      <c r="G27" s="496"/>
      <c r="H27" s="439">
        <v>2012</v>
      </c>
      <c r="I27" s="446"/>
    </row>
    <row r="28" spans="1:9" ht="15.75" x14ac:dyDescent="0.25">
      <c r="A28" s="447" t="s">
        <v>61</v>
      </c>
      <c r="B28" s="448"/>
      <c r="C28" s="448"/>
      <c r="D28" s="88" t="s">
        <v>16056</v>
      </c>
      <c r="E28" s="88" t="s">
        <v>518</v>
      </c>
      <c r="F28" s="438" t="s">
        <v>376</v>
      </c>
      <c r="G28" s="496"/>
      <c r="H28" s="439">
        <v>2012</v>
      </c>
      <c r="I28" s="446"/>
    </row>
    <row r="29" spans="1:9" ht="15.75" x14ac:dyDescent="0.25">
      <c r="A29" s="447" t="s">
        <v>61</v>
      </c>
      <c r="B29" s="448"/>
      <c r="C29" s="448"/>
      <c r="D29" s="88" t="s">
        <v>16057</v>
      </c>
      <c r="E29" s="88"/>
      <c r="F29" s="438" t="s">
        <v>376</v>
      </c>
      <c r="G29" s="496"/>
      <c r="H29" s="439">
        <v>2012</v>
      </c>
      <c r="I29" s="446"/>
    </row>
    <row r="30" spans="1:9" ht="15.75" x14ac:dyDescent="0.25">
      <c r="A30" s="447" t="s">
        <v>61</v>
      </c>
      <c r="B30" s="448"/>
      <c r="C30" s="448"/>
      <c r="D30" s="442" t="s">
        <v>15930</v>
      </c>
      <c r="E30" s="88" t="s">
        <v>14960</v>
      </c>
      <c r="F30" s="443" t="s">
        <v>376</v>
      </c>
      <c r="G30" s="496"/>
      <c r="H30" s="444">
        <v>2008</v>
      </c>
      <c r="I30" s="450"/>
    </row>
    <row r="31" spans="1:9" ht="15.75" x14ac:dyDescent="0.25">
      <c r="A31" s="447" t="s">
        <v>61</v>
      </c>
      <c r="B31" s="448"/>
      <c r="C31" s="448"/>
      <c r="D31" s="442" t="s">
        <v>15933</v>
      </c>
      <c r="E31" s="88" t="s">
        <v>16058</v>
      </c>
      <c r="F31" s="443" t="s">
        <v>376</v>
      </c>
      <c r="G31" s="496"/>
      <c r="H31" s="444">
        <v>2008</v>
      </c>
      <c r="I31" s="450"/>
    </row>
    <row r="32" spans="1:9" ht="15.75" x14ac:dyDescent="0.25">
      <c r="A32" s="447" t="s">
        <v>61</v>
      </c>
      <c r="B32" s="448"/>
      <c r="C32" s="448"/>
      <c r="D32" s="88" t="s">
        <v>533</v>
      </c>
      <c r="E32" s="437" t="s">
        <v>534</v>
      </c>
      <c r="F32" s="438" t="s">
        <v>376</v>
      </c>
      <c r="G32" s="496"/>
      <c r="H32" s="439">
        <v>2012</v>
      </c>
      <c r="I32" s="451"/>
    </row>
    <row r="33" spans="1:9" ht="15.75" x14ac:dyDescent="0.25">
      <c r="A33" s="447" t="s">
        <v>61</v>
      </c>
      <c r="B33" s="448"/>
      <c r="C33" s="448"/>
      <c r="D33" s="88" t="s">
        <v>354</v>
      </c>
      <c r="E33" s="88" t="s">
        <v>355</v>
      </c>
      <c r="F33" s="438" t="s">
        <v>376</v>
      </c>
      <c r="G33" s="496"/>
      <c r="H33" s="439">
        <v>1993</v>
      </c>
      <c r="I33" s="446"/>
    </row>
    <row r="34" spans="1:9" ht="15.75" x14ac:dyDescent="0.25">
      <c r="A34" s="447" t="s">
        <v>61</v>
      </c>
      <c r="B34" s="448"/>
      <c r="C34" s="448"/>
      <c r="D34" s="88" t="s">
        <v>409</v>
      </c>
      <c r="E34" s="449" t="s">
        <v>410</v>
      </c>
      <c r="F34" s="438" t="s">
        <v>376</v>
      </c>
      <c r="G34" s="496"/>
      <c r="H34" s="439">
        <v>2013</v>
      </c>
      <c r="I34" s="446"/>
    </row>
    <row r="35" spans="1:9" ht="15.75" x14ac:dyDescent="0.25">
      <c r="A35" s="447" t="s">
        <v>61</v>
      </c>
      <c r="B35" s="448"/>
      <c r="C35" s="448"/>
      <c r="D35" s="88" t="s">
        <v>466</v>
      </c>
      <c r="E35" s="88" t="s">
        <v>467</v>
      </c>
      <c r="F35" s="438" t="s">
        <v>376</v>
      </c>
      <c r="G35" s="496"/>
      <c r="H35" s="439">
        <v>2006</v>
      </c>
      <c r="I35" s="446"/>
    </row>
    <row r="36" spans="1:9" ht="15.75" x14ac:dyDescent="0.25">
      <c r="A36" s="447" t="s">
        <v>61</v>
      </c>
      <c r="B36" s="448"/>
      <c r="C36" s="448"/>
      <c r="D36" s="88" t="s">
        <v>502</v>
      </c>
      <c r="E36" s="88" t="s">
        <v>503</v>
      </c>
      <c r="F36" s="438" t="s">
        <v>376</v>
      </c>
      <c r="G36" s="496"/>
      <c r="H36" s="439">
        <v>2008</v>
      </c>
      <c r="I36" s="446"/>
    </row>
    <row r="37" spans="1:9" ht="15.75" x14ac:dyDescent="0.25">
      <c r="A37" s="447" t="s">
        <v>61</v>
      </c>
      <c r="B37" s="448"/>
      <c r="C37" s="448"/>
      <c r="D37" s="88" t="s">
        <v>719</v>
      </c>
      <c r="E37" s="88" t="s">
        <v>15939</v>
      </c>
      <c r="F37" s="438" t="s">
        <v>376</v>
      </c>
      <c r="G37" s="496"/>
      <c r="H37" s="439">
        <v>2011</v>
      </c>
      <c r="I37" s="446"/>
    </row>
    <row r="38" spans="1:9" ht="15.75" x14ac:dyDescent="0.25">
      <c r="A38" s="447" t="s">
        <v>61</v>
      </c>
      <c r="B38" s="448"/>
      <c r="C38" s="448"/>
      <c r="D38" s="88" t="s">
        <v>722</v>
      </c>
      <c r="E38" s="88" t="s">
        <v>15940</v>
      </c>
      <c r="F38" s="438" t="s">
        <v>376</v>
      </c>
      <c r="G38" s="496"/>
      <c r="H38" s="439">
        <v>1994</v>
      </c>
      <c r="I38" s="446"/>
    </row>
    <row r="39" spans="1:9" ht="15.75" x14ac:dyDescent="0.25">
      <c r="A39" s="447" t="s">
        <v>61</v>
      </c>
      <c r="B39" s="448"/>
      <c r="C39" s="448"/>
      <c r="D39" s="88" t="s">
        <v>472</v>
      </c>
      <c r="E39" s="88" t="s">
        <v>473</v>
      </c>
      <c r="F39" s="438" t="s">
        <v>376</v>
      </c>
      <c r="G39" s="496"/>
      <c r="H39" s="439">
        <v>2007</v>
      </c>
      <c r="I39" s="446"/>
    </row>
    <row r="40" spans="1:9" ht="15.75" x14ac:dyDescent="0.25">
      <c r="A40" s="447" t="s">
        <v>61</v>
      </c>
      <c r="B40" s="448"/>
      <c r="C40" s="448"/>
      <c r="D40" s="88" t="s">
        <v>15942</v>
      </c>
      <c r="E40" s="88" t="s">
        <v>14931</v>
      </c>
      <c r="F40" s="438" t="s">
        <v>376</v>
      </c>
      <c r="G40" s="496"/>
      <c r="H40" s="439">
        <v>2007</v>
      </c>
      <c r="I40" s="446"/>
    </row>
    <row r="41" spans="1:9" ht="15.75" x14ac:dyDescent="0.25">
      <c r="A41" s="447" t="s">
        <v>61</v>
      </c>
      <c r="B41" s="448"/>
      <c r="C41" s="448"/>
      <c r="D41" s="442" t="s">
        <v>16059</v>
      </c>
      <c r="E41" s="442" t="s">
        <v>16060</v>
      </c>
      <c r="F41" s="443" t="s">
        <v>376</v>
      </c>
      <c r="G41" s="496"/>
      <c r="H41" s="444">
        <v>2013</v>
      </c>
      <c r="I41" s="452"/>
    </row>
    <row r="42" spans="1:9" ht="15.75" x14ac:dyDescent="0.25">
      <c r="A42" s="447" t="s">
        <v>61</v>
      </c>
      <c r="B42" s="448"/>
      <c r="C42" s="448"/>
      <c r="D42" s="88" t="s">
        <v>16061</v>
      </c>
      <c r="E42" s="437" t="s">
        <v>368</v>
      </c>
      <c r="F42" s="438" t="s">
        <v>356</v>
      </c>
      <c r="G42" s="496"/>
      <c r="H42" s="439">
        <v>1991</v>
      </c>
      <c r="I42" s="446"/>
    </row>
    <row r="43" spans="1:9" ht="15.75" x14ac:dyDescent="0.25">
      <c r="A43" s="447" t="s">
        <v>61</v>
      </c>
      <c r="B43" s="448"/>
      <c r="C43" s="448"/>
      <c r="D43" s="88" t="s">
        <v>411</v>
      </c>
      <c r="E43" s="88" t="s">
        <v>412</v>
      </c>
      <c r="F43" s="438" t="s">
        <v>376</v>
      </c>
      <c r="G43" s="496"/>
      <c r="H43" s="439">
        <v>1995</v>
      </c>
      <c r="I43" s="446"/>
    </row>
    <row r="44" spans="1:9" ht="15.75" x14ac:dyDescent="0.25">
      <c r="A44" s="447" t="s">
        <v>61</v>
      </c>
      <c r="B44" s="448"/>
      <c r="C44" s="448"/>
      <c r="D44" s="88" t="s">
        <v>16062</v>
      </c>
      <c r="E44" s="88" t="s">
        <v>16063</v>
      </c>
      <c r="F44" s="438" t="s">
        <v>376</v>
      </c>
      <c r="G44" s="496"/>
      <c r="H44" s="439">
        <v>2013</v>
      </c>
      <c r="I44" s="446"/>
    </row>
    <row r="45" spans="1:9" ht="15.75" x14ac:dyDescent="0.25">
      <c r="A45" s="447" t="s">
        <v>61</v>
      </c>
      <c r="B45" s="448"/>
      <c r="C45" s="448"/>
      <c r="D45" s="88" t="s">
        <v>16064</v>
      </c>
      <c r="E45" s="88" t="s">
        <v>461</v>
      </c>
      <c r="F45" s="438" t="s">
        <v>376</v>
      </c>
      <c r="G45" s="496"/>
      <c r="H45" s="439">
        <v>2012</v>
      </c>
      <c r="I45" s="446"/>
    </row>
    <row r="46" spans="1:9" ht="15.75" x14ac:dyDescent="0.25">
      <c r="A46" s="447" t="s">
        <v>61</v>
      </c>
      <c r="B46" s="448"/>
      <c r="C46" s="448"/>
      <c r="D46" s="88" t="s">
        <v>519</v>
      </c>
      <c r="E46" s="88" t="s">
        <v>520</v>
      </c>
      <c r="F46" s="438" t="s">
        <v>376</v>
      </c>
      <c r="G46" s="496"/>
      <c r="H46" s="439">
        <v>2013</v>
      </c>
      <c r="I46" s="446"/>
    </row>
    <row r="47" spans="1:9" ht="15.75" x14ac:dyDescent="0.25">
      <c r="A47" s="447" t="s">
        <v>61</v>
      </c>
      <c r="B47" s="448"/>
      <c r="C47" s="448"/>
      <c r="D47" s="88" t="s">
        <v>16065</v>
      </c>
      <c r="E47" s="88" t="s">
        <v>15043</v>
      </c>
      <c r="F47" s="438" t="s">
        <v>376</v>
      </c>
      <c r="G47" s="496"/>
      <c r="H47" s="439">
        <v>2012</v>
      </c>
      <c r="I47" s="446"/>
    </row>
    <row r="48" spans="1:9" ht="15.75" x14ac:dyDescent="0.25">
      <c r="A48" s="447" t="s">
        <v>61</v>
      </c>
      <c r="B48" s="448"/>
      <c r="C48" s="448"/>
      <c r="D48" s="88" t="s">
        <v>15949</v>
      </c>
      <c r="E48" s="88" t="s">
        <v>15041</v>
      </c>
      <c r="F48" s="438" t="s">
        <v>376</v>
      </c>
      <c r="G48" s="496"/>
      <c r="H48" s="439">
        <v>2013</v>
      </c>
      <c r="I48" s="446"/>
    </row>
    <row r="49" spans="1:9" ht="15.75" x14ac:dyDescent="0.25">
      <c r="A49" s="447" t="s">
        <v>61</v>
      </c>
      <c r="B49" s="448"/>
      <c r="C49" s="448"/>
      <c r="D49" s="88" t="s">
        <v>15951</v>
      </c>
      <c r="E49" s="437" t="s">
        <v>362</v>
      </c>
      <c r="F49" s="438" t="s">
        <v>376</v>
      </c>
      <c r="G49" s="496"/>
      <c r="H49" s="439">
        <v>1999</v>
      </c>
      <c r="I49" s="446"/>
    </row>
    <row r="50" spans="1:9" ht="15.75" x14ac:dyDescent="0.25">
      <c r="A50" s="447" t="s">
        <v>61</v>
      </c>
      <c r="B50" s="448"/>
      <c r="C50" s="448"/>
      <c r="D50" s="88" t="s">
        <v>15956</v>
      </c>
      <c r="E50" s="88" t="s">
        <v>15957</v>
      </c>
      <c r="F50" s="438" t="s">
        <v>376</v>
      </c>
      <c r="G50" s="496"/>
      <c r="H50" s="439">
        <v>2010</v>
      </c>
      <c r="I50" s="446"/>
    </row>
    <row r="51" spans="1:9" ht="15.75" x14ac:dyDescent="0.25">
      <c r="A51" s="447" t="s">
        <v>61</v>
      </c>
      <c r="B51" s="448"/>
      <c r="C51" s="448"/>
      <c r="D51" s="88" t="s">
        <v>475</v>
      </c>
      <c r="E51" s="88" t="s">
        <v>476</v>
      </c>
      <c r="F51" s="438" t="s">
        <v>376</v>
      </c>
      <c r="G51" s="496"/>
      <c r="H51" s="439">
        <v>2007</v>
      </c>
      <c r="I51" s="446"/>
    </row>
    <row r="52" spans="1:9" ht="15.75" x14ac:dyDescent="0.25">
      <c r="A52" s="447" t="s">
        <v>61</v>
      </c>
      <c r="B52" s="448"/>
      <c r="C52" s="448"/>
      <c r="D52" s="88" t="s">
        <v>16066</v>
      </c>
      <c r="E52" s="442" t="s">
        <v>15959</v>
      </c>
      <c r="F52" s="438" t="s">
        <v>376</v>
      </c>
      <c r="G52" s="496"/>
      <c r="H52" s="439">
        <v>2008</v>
      </c>
      <c r="I52" s="446"/>
    </row>
    <row r="53" spans="1:9" ht="15.75" x14ac:dyDescent="0.25">
      <c r="A53" s="447" t="s">
        <v>61</v>
      </c>
      <c r="B53" s="448"/>
      <c r="C53" s="448"/>
      <c r="D53" s="88" t="s">
        <v>15960</v>
      </c>
      <c r="E53" s="442" t="s">
        <v>16067</v>
      </c>
      <c r="F53" s="438" t="s">
        <v>376</v>
      </c>
      <c r="G53" s="496"/>
      <c r="H53" s="439">
        <v>2010</v>
      </c>
      <c r="I53" s="446"/>
    </row>
    <row r="54" spans="1:9" ht="15.75" x14ac:dyDescent="0.25">
      <c r="A54" s="447" t="s">
        <v>61</v>
      </c>
      <c r="B54" s="448"/>
      <c r="C54" s="448"/>
      <c r="D54" s="88" t="s">
        <v>16068</v>
      </c>
      <c r="E54" s="442" t="s">
        <v>15963</v>
      </c>
      <c r="F54" s="438" t="s">
        <v>376</v>
      </c>
      <c r="G54" s="496"/>
      <c r="H54" s="439">
        <v>2011</v>
      </c>
      <c r="I54" s="451"/>
    </row>
    <row r="55" spans="1:9" ht="15.75" x14ac:dyDescent="0.25">
      <c r="A55" s="447" t="s">
        <v>61</v>
      </c>
      <c r="B55" s="448"/>
      <c r="C55" s="448"/>
      <c r="D55" s="88" t="s">
        <v>16069</v>
      </c>
      <c r="E55" s="88" t="s">
        <v>550</v>
      </c>
      <c r="F55" s="438" t="s">
        <v>376</v>
      </c>
      <c r="G55" s="496"/>
      <c r="H55" s="439">
        <v>2013</v>
      </c>
      <c r="I55" s="451"/>
    </row>
    <row r="56" spans="1:9" ht="15.75" x14ac:dyDescent="0.25">
      <c r="A56" s="447" t="s">
        <v>61</v>
      </c>
      <c r="B56" s="448"/>
      <c r="C56" s="448"/>
      <c r="D56" s="88" t="s">
        <v>16070</v>
      </c>
      <c r="E56" s="88" t="s">
        <v>552</v>
      </c>
      <c r="F56" s="438" t="s">
        <v>376</v>
      </c>
      <c r="G56" s="496"/>
      <c r="H56" s="439">
        <v>2011</v>
      </c>
      <c r="I56" s="451"/>
    </row>
    <row r="57" spans="1:9" ht="15.75" x14ac:dyDescent="0.25">
      <c r="A57" s="447" t="s">
        <v>61</v>
      </c>
      <c r="B57" s="448"/>
      <c r="C57" s="448"/>
      <c r="D57" s="442" t="s">
        <v>15954</v>
      </c>
      <c r="E57" s="88" t="s">
        <v>15955</v>
      </c>
      <c r="F57" s="443" t="s">
        <v>376</v>
      </c>
      <c r="G57" s="496"/>
      <c r="H57" s="444">
        <v>2008</v>
      </c>
      <c r="I57" s="450"/>
    </row>
    <row r="58" spans="1:9" ht="15.75" x14ac:dyDescent="0.25">
      <c r="A58" s="447" t="s">
        <v>61</v>
      </c>
      <c r="B58" s="448"/>
      <c r="C58" s="448"/>
      <c r="D58" s="88" t="s">
        <v>417</v>
      </c>
      <c r="E58" s="88" t="s">
        <v>418</v>
      </c>
      <c r="F58" s="438" t="s">
        <v>376</v>
      </c>
      <c r="G58" s="496"/>
      <c r="H58" s="439">
        <v>1999</v>
      </c>
      <c r="I58" s="451"/>
    </row>
    <row r="59" spans="1:9" ht="15.75" x14ac:dyDescent="0.25">
      <c r="A59" s="447" t="s">
        <v>61</v>
      </c>
      <c r="B59" s="448"/>
      <c r="C59" s="448"/>
      <c r="D59" s="88" t="s">
        <v>505</v>
      </c>
      <c r="E59" s="88" t="s">
        <v>506</v>
      </c>
      <c r="F59" s="438" t="s">
        <v>376</v>
      </c>
      <c r="G59" s="496"/>
      <c r="H59" s="439">
        <v>2008</v>
      </c>
      <c r="I59" s="451"/>
    </row>
    <row r="60" spans="1:9" ht="15.75" x14ac:dyDescent="0.25">
      <c r="A60" s="447" t="s">
        <v>61</v>
      </c>
      <c r="B60" s="448"/>
      <c r="C60" s="448"/>
      <c r="D60" s="88" t="s">
        <v>15966</v>
      </c>
      <c r="E60" s="437" t="s">
        <v>536</v>
      </c>
      <c r="F60" s="438" t="s">
        <v>376</v>
      </c>
      <c r="G60" s="496"/>
      <c r="H60" s="439">
        <v>2012</v>
      </c>
      <c r="I60" s="451"/>
    </row>
    <row r="61" spans="1:9" ht="15.75" x14ac:dyDescent="0.25">
      <c r="A61" s="447" t="s">
        <v>61</v>
      </c>
      <c r="B61" s="448"/>
      <c r="C61" s="448"/>
      <c r="D61" s="88" t="s">
        <v>15967</v>
      </c>
      <c r="E61" s="88" t="s">
        <v>432</v>
      </c>
      <c r="F61" s="438" t="s">
        <v>376</v>
      </c>
      <c r="G61" s="496"/>
      <c r="H61" s="439">
        <v>1998</v>
      </c>
      <c r="I61" s="451"/>
    </row>
    <row r="62" spans="1:9" ht="15.75" x14ac:dyDescent="0.25">
      <c r="A62" s="447" t="s">
        <v>61</v>
      </c>
      <c r="B62" s="448"/>
      <c r="C62" s="448"/>
      <c r="D62" s="88" t="s">
        <v>15968</v>
      </c>
      <c r="E62" s="88" t="s">
        <v>435</v>
      </c>
      <c r="F62" s="438" t="s">
        <v>376</v>
      </c>
      <c r="G62" s="496"/>
      <c r="H62" s="439">
        <v>1998</v>
      </c>
      <c r="I62" s="451"/>
    </row>
    <row r="63" spans="1:9" ht="15.75" x14ac:dyDescent="0.25">
      <c r="A63" s="447" t="s">
        <v>61</v>
      </c>
      <c r="B63" s="448"/>
      <c r="C63" s="448"/>
      <c r="D63" s="88" t="s">
        <v>445</v>
      </c>
      <c r="E63" s="442" t="s">
        <v>446</v>
      </c>
      <c r="F63" s="438" t="s">
        <v>376</v>
      </c>
      <c r="G63" s="496"/>
      <c r="H63" s="439">
        <v>1999</v>
      </c>
      <c r="I63" s="451"/>
    </row>
    <row r="64" spans="1:9" ht="15.75" x14ac:dyDescent="0.25">
      <c r="A64" s="447" t="s">
        <v>61</v>
      </c>
      <c r="B64" s="448"/>
      <c r="C64" s="448"/>
      <c r="D64" s="88" t="s">
        <v>15969</v>
      </c>
      <c r="E64" s="88" t="s">
        <v>15108</v>
      </c>
      <c r="F64" s="438" t="s">
        <v>376</v>
      </c>
      <c r="G64" s="496"/>
      <c r="H64" s="439">
        <v>2009</v>
      </c>
      <c r="I64" s="451"/>
    </row>
    <row r="65" spans="1:9" ht="15.75" x14ac:dyDescent="0.25">
      <c r="A65" s="447" t="s">
        <v>61</v>
      </c>
      <c r="B65" s="448"/>
      <c r="C65" s="448"/>
      <c r="D65" s="442" t="s">
        <v>15970</v>
      </c>
      <c r="E65" s="442"/>
      <c r="F65" s="438" t="s">
        <v>376</v>
      </c>
      <c r="G65" s="496"/>
      <c r="H65" s="444">
        <v>2012</v>
      </c>
      <c r="I65" s="450"/>
    </row>
    <row r="66" spans="1:9" ht="15.75" x14ac:dyDescent="0.25">
      <c r="A66" s="447" t="s">
        <v>61</v>
      </c>
      <c r="B66" s="448"/>
      <c r="C66" s="448"/>
      <c r="D66" s="88" t="s">
        <v>15971</v>
      </c>
      <c r="E66" s="88" t="s">
        <v>437</v>
      </c>
      <c r="F66" s="438" t="s">
        <v>376</v>
      </c>
      <c r="G66" s="496"/>
      <c r="H66" s="439">
        <v>1998</v>
      </c>
      <c r="I66" s="451"/>
    </row>
    <row r="67" spans="1:9" ht="15.75" x14ac:dyDescent="0.25">
      <c r="A67" s="447" t="s">
        <v>61</v>
      </c>
      <c r="B67" s="448"/>
      <c r="C67" s="448"/>
      <c r="D67" s="88" t="s">
        <v>16071</v>
      </c>
      <c r="E67" s="442" t="s">
        <v>16072</v>
      </c>
      <c r="F67" s="438" t="s">
        <v>376</v>
      </c>
      <c r="G67" s="496"/>
      <c r="H67" s="439">
        <v>2001</v>
      </c>
      <c r="I67" s="446"/>
    </row>
    <row r="68" spans="1:9" ht="15.75" x14ac:dyDescent="0.25">
      <c r="A68" s="447" t="s">
        <v>61</v>
      </c>
      <c r="B68" s="448"/>
      <c r="C68" s="448"/>
      <c r="D68" s="88" t="s">
        <v>15973</v>
      </c>
      <c r="E68" s="88" t="s">
        <v>14915</v>
      </c>
      <c r="F68" s="438" t="s">
        <v>376</v>
      </c>
      <c r="G68" s="496"/>
      <c r="H68" s="439">
        <v>2000</v>
      </c>
      <c r="I68" s="446"/>
    </row>
    <row r="69" spans="1:9" ht="15.75" x14ac:dyDescent="0.25">
      <c r="A69" s="447" t="s">
        <v>61</v>
      </c>
      <c r="B69" s="448"/>
      <c r="C69" s="448"/>
      <c r="D69" s="88" t="s">
        <v>16073</v>
      </c>
      <c r="E69" s="88" t="s">
        <v>463</v>
      </c>
      <c r="F69" s="438" t="s">
        <v>376</v>
      </c>
      <c r="G69" s="496"/>
      <c r="H69" s="439">
        <v>2004</v>
      </c>
      <c r="I69" s="446"/>
    </row>
    <row r="70" spans="1:9" ht="15.75" x14ac:dyDescent="0.25">
      <c r="A70" s="447" t="s">
        <v>61</v>
      </c>
      <c r="B70" s="448"/>
      <c r="C70" s="448"/>
      <c r="D70" s="88" t="s">
        <v>16074</v>
      </c>
      <c r="E70" s="88" t="s">
        <v>455</v>
      </c>
      <c r="F70" s="438" t="s">
        <v>376</v>
      </c>
      <c r="G70" s="496"/>
      <c r="H70" s="439">
        <v>2002</v>
      </c>
      <c r="I70" s="446"/>
    </row>
    <row r="71" spans="1:9" ht="15.75" x14ac:dyDescent="0.25">
      <c r="A71" s="447" t="s">
        <v>61</v>
      </c>
      <c r="B71" s="448"/>
      <c r="C71" s="448"/>
      <c r="D71" s="88" t="s">
        <v>16075</v>
      </c>
      <c r="E71" s="442" t="s">
        <v>16076</v>
      </c>
      <c r="F71" s="438" t="s">
        <v>376</v>
      </c>
      <c r="G71" s="496"/>
      <c r="H71" s="439">
        <v>2007</v>
      </c>
      <c r="I71" s="446"/>
    </row>
    <row r="72" spans="1:9" ht="15.75" x14ac:dyDescent="0.25">
      <c r="A72" s="447" t="s">
        <v>61</v>
      </c>
      <c r="B72" s="448"/>
      <c r="C72" s="448"/>
      <c r="D72" s="88" t="s">
        <v>16077</v>
      </c>
      <c r="E72" s="442" t="s">
        <v>16078</v>
      </c>
      <c r="F72" s="438" t="s">
        <v>376</v>
      </c>
      <c r="G72" s="496"/>
      <c r="H72" s="439">
        <v>2008</v>
      </c>
      <c r="I72" s="446"/>
    </row>
    <row r="73" spans="1:9" ht="15.75" x14ac:dyDescent="0.25">
      <c r="A73" s="447" t="s">
        <v>61</v>
      </c>
      <c r="B73" s="448"/>
      <c r="C73" s="448"/>
      <c r="D73" s="88" t="s">
        <v>15977</v>
      </c>
      <c r="E73" s="88"/>
      <c r="F73" s="438" t="s">
        <v>376</v>
      </c>
      <c r="G73" s="496"/>
      <c r="H73" s="439">
        <v>2009</v>
      </c>
      <c r="I73" s="446"/>
    </row>
    <row r="74" spans="1:9" ht="15.75" x14ac:dyDescent="0.25">
      <c r="A74" s="447" t="s">
        <v>61</v>
      </c>
      <c r="B74" s="448"/>
      <c r="C74" s="448"/>
      <c r="D74" s="88" t="s">
        <v>15978</v>
      </c>
      <c r="E74" s="442" t="s">
        <v>14847</v>
      </c>
      <c r="F74" s="438" t="s">
        <v>376</v>
      </c>
      <c r="G74" s="496"/>
      <c r="H74" s="439">
        <v>2009</v>
      </c>
      <c r="I74" s="446"/>
    </row>
    <row r="75" spans="1:9" ht="15.75" x14ac:dyDescent="0.25">
      <c r="A75" s="447" t="s">
        <v>61</v>
      </c>
      <c r="B75" s="448"/>
      <c r="C75" s="448"/>
      <c r="D75" s="88" t="s">
        <v>491</v>
      </c>
      <c r="E75" s="449" t="s">
        <v>16079</v>
      </c>
      <c r="F75" s="438" t="s">
        <v>376</v>
      </c>
      <c r="G75" s="496"/>
      <c r="H75" s="439">
        <v>2008</v>
      </c>
      <c r="I75" s="446"/>
    </row>
    <row r="76" spans="1:9" ht="15.75" x14ac:dyDescent="0.25">
      <c r="A76" s="447" t="s">
        <v>61</v>
      </c>
      <c r="B76" s="448"/>
      <c r="C76" s="448"/>
      <c r="D76" s="88" t="s">
        <v>15979</v>
      </c>
      <c r="E76" s="88" t="s">
        <v>15980</v>
      </c>
      <c r="F76" s="438" t="s">
        <v>376</v>
      </c>
      <c r="G76" s="496"/>
      <c r="H76" s="439">
        <v>2008</v>
      </c>
      <c r="I76" s="446"/>
    </row>
    <row r="77" spans="1:9" ht="15.75" x14ac:dyDescent="0.25">
      <c r="A77" s="447" t="s">
        <v>61</v>
      </c>
      <c r="B77" s="448"/>
      <c r="C77" s="448"/>
      <c r="D77" s="88" t="s">
        <v>16080</v>
      </c>
      <c r="E77" s="442" t="s">
        <v>15077</v>
      </c>
      <c r="F77" s="438" t="s">
        <v>376</v>
      </c>
      <c r="G77" s="496"/>
      <c r="H77" s="439">
        <v>2008</v>
      </c>
      <c r="I77" s="446"/>
    </row>
    <row r="78" spans="1:9" ht="15.75" x14ac:dyDescent="0.25">
      <c r="A78" s="447" t="s">
        <v>61</v>
      </c>
      <c r="B78" s="448"/>
      <c r="C78" s="448"/>
      <c r="D78" s="88" t="s">
        <v>16081</v>
      </c>
      <c r="E78" s="442" t="s">
        <v>14971</v>
      </c>
      <c r="F78" s="438" t="s">
        <v>376</v>
      </c>
      <c r="G78" s="496"/>
      <c r="H78" s="439">
        <v>2010</v>
      </c>
      <c r="I78" s="446"/>
    </row>
    <row r="79" spans="1:9" ht="15.75" x14ac:dyDescent="0.25">
      <c r="A79" s="447" t="s">
        <v>61</v>
      </c>
      <c r="B79" s="448"/>
      <c r="C79" s="448"/>
      <c r="D79" s="88" t="s">
        <v>16082</v>
      </c>
      <c r="E79" s="451" t="s">
        <v>16083</v>
      </c>
      <c r="F79" s="438" t="s">
        <v>376</v>
      </c>
      <c r="G79" s="496"/>
      <c r="H79" s="439">
        <v>2007</v>
      </c>
      <c r="I79" s="446"/>
    </row>
    <row r="80" spans="1:9" ht="15.75" x14ac:dyDescent="0.25">
      <c r="A80" s="447" t="s">
        <v>61</v>
      </c>
      <c r="B80" s="448"/>
      <c r="C80" s="448"/>
      <c r="D80" s="88" t="s">
        <v>16084</v>
      </c>
      <c r="E80" s="451" t="s">
        <v>14850</v>
      </c>
      <c r="F80" s="438" t="s">
        <v>376</v>
      </c>
      <c r="G80" s="496"/>
      <c r="H80" s="439">
        <v>2010</v>
      </c>
      <c r="I80" s="446"/>
    </row>
    <row r="81" spans="1:9" ht="15.75" x14ac:dyDescent="0.25">
      <c r="A81" s="447" t="s">
        <v>61</v>
      </c>
      <c r="B81" s="448"/>
      <c r="C81" s="448"/>
      <c r="D81" s="88" t="s">
        <v>16085</v>
      </c>
      <c r="E81" s="442" t="s">
        <v>15984</v>
      </c>
      <c r="F81" s="438" t="s">
        <v>376</v>
      </c>
      <c r="G81" s="496"/>
      <c r="H81" s="439">
        <v>2011</v>
      </c>
      <c r="I81" s="446"/>
    </row>
    <row r="82" spans="1:9" ht="15.75" x14ac:dyDescent="0.25">
      <c r="A82" s="447" t="s">
        <v>61</v>
      </c>
      <c r="B82" s="448"/>
      <c r="C82" s="448"/>
      <c r="D82" s="88" t="s">
        <v>16086</v>
      </c>
      <c r="E82" s="88" t="s">
        <v>15986</v>
      </c>
      <c r="F82" s="438" t="s">
        <v>376</v>
      </c>
      <c r="G82" s="496"/>
      <c r="H82" s="439">
        <v>2011</v>
      </c>
      <c r="I82" s="446"/>
    </row>
    <row r="83" spans="1:9" ht="15.75" x14ac:dyDescent="0.25">
      <c r="A83" s="447" t="s">
        <v>61</v>
      </c>
      <c r="B83" s="448"/>
      <c r="C83" s="448"/>
      <c r="D83" s="88" t="s">
        <v>15987</v>
      </c>
      <c r="E83" s="88" t="s">
        <v>16087</v>
      </c>
      <c r="F83" s="438" t="s">
        <v>376</v>
      </c>
      <c r="G83" s="496"/>
      <c r="H83" s="439">
        <v>2011</v>
      </c>
      <c r="I83" s="446"/>
    </row>
    <row r="84" spans="1:9" ht="15.75" x14ac:dyDescent="0.25">
      <c r="A84" s="447" t="s">
        <v>61</v>
      </c>
      <c r="B84" s="448"/>
      <c r="C84" s="448"/>
      <c r="D84" s="86" t="s">
        <v>16088</v>
      </c>
      <c r="E84" s="88" t="s">
        <v>558</v>
      </c>
      <c r="F84" s="438" t="s">
        <v>376</v>
      </c>
      <c r="G84" s="496"/>
      <c r="H84" s="439">
        <v>2013</v>
      </c>
      <c r="I84" s="446"/>
    </row>
    <row r="85" spans="1:9" ht="15.75" x14ac:dyDescent="0.25">
      <c r="A85" s="447" t="s">
        <v>61</v>
      </c>
      <c r="B85" s="448"/>
      <c r="C85" s="448"/>
      <c r="D85" s="86" t="s">
        <v>16089</v>
      </c>
      <c r="E85" s="451" t="s">
        <v>524</v>
      </c>
      <c r="F85" s="438" t="s">
        <v>376</v>
      </c>
      <c r="G85" s="496"/>
      <c r="H85" s="439">
        <v>2010</v>
      </c>
      <c r="I85" s="446"/>
    </row>
    <row r="86" spans="1:9" ht="15.75" x14ac:dyDescent="0.25">
      <c r="A86" s="447" t="s">
        <v>61</v>
      </c>
      <c r="B86" s="448"/>
      <c r="C86" s="448"/>
      <c r="D86" s="86" t="s">
        <v>537</v>
      </c>
      <c r="E86" s="442" t="s">
        <v>538</v>
      </c>
      <c r="F86" s="438" t="s">
        <v>376</v>
      </c>
      <c r="G86" s="496"/>
      <c r="H86" s="439">
        <v>2011</v>
      </c>
      <c r="I86" s="446"/>
    </row>
    <row r="87" spans="1:9" ht="15.75" x14ac:dyDescent="0.25">
      <c r="A87" s="447" t="s">
        <v>61</v>
      </c>
      <c r="B87" s="448"/>
      <c r="C87" s="448"/>
      <c r="D87" s="86" t="s">
        <v>16090</v>
      </c>
      <c r="E87" s="86"/>
      <c r="F87" s="443" t="s">
        <v>376</v>
      </c>
      <c r="G87" s="496"/>
      <c r="H87" s="439">
        <v>2012</v>
      </c>
      <c r="I87" s="446"/>
    </row>
    <row r="88" spans="1:9" ht="15.75" x14ac:dyDescent="0.25">
      <c r="A88" s="447" t="s">
        <v>61</v>
      </c>
      <c r="B88" s="448"/>
      <c r="C88" s="448"/>
      <c r="D88" s="86" t="s">
        <v>16091</v>
      </c>
      <c r="E88" s="442" t="s">
        <v>540</v>
      </c>
      <c r="F88" s="443" t="s">
        <v>376</v>
      </c>
      <c r="G88" s="496"/>
      <c r="H88" s="439">
        <v>2012</v>
      </c>
      <c r="I88" s="446"/>
    </row>
    <row r="89" spans="1:9" ht="15.75" x14ac:dyDescent="0.25">
      <c r="A89" s="447" t="s">
        <v>61</v>
      </c>
      <c r="B89" s="448"/>
      <c r="C89" s="448"/>
      <c r="D89" s="436" t="s">
        <v>16092</v>
      </c>
      <c r="E89" s="436"/>
      <c r="F89" s="443" t="s">
        <v>376</v>
      </c>
      <c r="G89" s="496"/>
      <c r="H89" s="439">
        <v>2012</v>
      </c>
      <c r="I89" s="446"/>
    </row>
    <row r="90" spans="1:9" ht="15.75" x14ac:dyDescent="0.25">
      <c r="A90" s="447" t="s">
        <v>61</v>
      </c>
      <c r="B90" s="448"/>
      <c r="C90" s="448"/>
      <c r="D90" s="436" t="s">
        <v>16093</v>
      </c>
      <c r="E90" s="88" t="s">
        <v>15249</v>
      </c>
      <c r="F90" s="443" t="s">
        <v>376</v>
      </c>
      <c r="G90" s="496"/>
      <c r="H90" s="439">
        <v>2012</v>
      </c>
      <c r="I90" s="446"/>
    </row>
    <row r="91" spans="1:9" ht="15.75" x14ac:dyDescent="0.25">
      <c r="A91" s="447" t="s">
        <v>61</v>
      </c>
      <c r="B91" s="448"/>
      <c r="C91" s="448"/>
      <c r="D91" s="436" t="s">
        <v>16094</v>
      </c>
      <c r="E91" s="449" t="s">
        <v>14984</v>
      </c>
      <c r="F91" s="443" t="s">
        <v>376</v>
      </c>
      <c r="G91" s="496"/>
      <c r="H91" s="439">
        <v>2012</v>
      </c>
      <c r="I91" s="446"/>
    </row>
    <row r="92" spans="1:9" ht="15.75" x14ac:dyDescent="0.25">
      <c r="A92" s="447" t="s">
        <v>61</v>
      </c>
      <c r="B92" s="448"/>
      <c r="C92" s="448"/>
      <c r="D92" s="436" t="s">
        <v>16095</v>
      </c>
      <c r="E92" s="442" t="s">
        <v>554</v>
      </c>
      <c r="F92" s="443" t="s">
        <v>376</v>
      </c>
      <c r="G92" s="496"/>
      <c r="H92" s="439">
        <v>2013</v>
      </c>
      <c r="I92" s="451"/>
    </row>
    <row r="93" spans="1:9" ht="15.75" x14ac:dyDescent="0.25">
      <c r="A93" s="447" t="s">
        <v>61</v>
      </c>
      <c r="B93" s="448"/>
      <c r="C93" s="448"/>
      <c r="D93" s="436" t="s">
        <v>15186</v>
      </c>
      <c r="E93" s="88" t="s">
        <v>16096</v>
      </c>
      <c r="F93" s="443" t="s">
        <v>376</v>
      </c>
      <c r="G93" s="496"/>
      <c r="H93" s="439">
        <v>2012</v>
      </c>
      <c r="I93" s="451"/>
    </row>
    <row r="94" spans="1:9" ht="15.75" x14ac:dyDescent="0.25">
      <c r="A94" s="447" t="s">
        <v>61</v>
      </c>
      <c r="B94" s="448"/>
      <c r="C94" s="448"/>
      <c r="D94" s="436" t="s">
        <v>16097</v>
      </c>
      <c r="E94" s="442" t="s">
        <v>15006</v>
      </c>
      <c r="F94" s="443" t="s">
        <v>376</v>
      </c>
      <c r="G94" s="496"/>
      <c r="H94" s="439">
        <v>2012</v>
      </c>
      <c r="I94" s="451"/>
    </row>
    <row r="95" spans="1:9" ht="15.75" x14ac:dyDescent="0.25">
      <c r="A95" s="447" t="s">
        <v>61</v>
      </c>
      <c r="B95" s="448"/>
      <c r="C95" s="448"/>
      <c r="D95" s="436" t="s">
        <v>16098</v>
      </c>
      <c r="E95" s="451" t="s">
        <v>544</v>
      </c>
      <c r="F95" s="443" t="s">
        <v>376</v>
      </c>
      <c r="G95" s="496"/>
      <c r="H95" s="439">
        <v>2012</v>
      </c>
      <c r="I95" s="451"/>
    </row>
    <row r="96" spans="1:9" ht="15.75" x14ac:dyDescent="0.25">
      <c r="A96" s="447" t="s">
        <v>61</v>
      </c>
      <c r="B96" s="448"/>
      <c r="C96" s="448"/>
      <c r="D96" s="436" t="s">
        <v>16099</v>
      </c>
      <c r="E96" s="436"/>
      <c r="F96" s="443" t="s">
        <v>376</v>
      </c>
      <c r="G96" s="496"/>
      <c r="H96" s="439">
        <v>2013</v>
      </c>
      <c r="I96" s="451"/>
    </row>
    <row r="97" spans="1:9" ht="15.75" x14ac:dyDescent="0.25">
      <c r="A97" s="447" t="s">
        <v>61</v>
      </c>
      <c r="B97" s="448"/>
      <c r="C97" s="448"/>
      <c r="D97" s="436" t="s">
        <v>16100</v>
      </c>
      <c r="E97" s="436"/>
      <c r="F97" s="443" t="s">
        <v>376</v>
      </c>
      <c r="G97" s="496"/>
      <c r="H97" s="439">
        <v>2009</v>
      </c>
      <c r="I97" s="451"/>
    </row>
    <row r="98" spans="1:9" ht="15.75" x14ac:dyDescent="0.25">
      <c r="A98" s="447" t="s">
        <v>61</v>
      </c>
      <c r="B98" s="448"/>
      <c r="C98" s="448"/>
      <c r="D98" s="442" t="s">
        <v>16002</v>
      </c>
      <c r="E98" s="442" t="s">
        <v>16003</v>
      </c>
      <c r="F98" s="443" t="s">
        <v>376</v>
      </c>
      <c r="G98" s="496"/>
      <c r="H98" s="444">
        <v>2008</v>
      </c>
      <c r="I98" s="450"/>
    </row>
    <row r="99" spans="1:9" ht="15.75" x14ac:dyDescent="0.25">
      <c r="A99" s="447" t="s">
        <v>61</v>
      </c>
      <c r="B99" s="448"/>
      <c r="C99" s="448"/>
      <c r="D99" s="88" t="s">
        <v>16101</v>
      </c>
      <c r="E99" s="88"/>
      <c r="F99" s="438" t="s">
        <v>376</v>
      </c>
      <c r="G99" s="496"/>
      <c r="H99" s="439">
        <v>2012</v>
      </c>
      <c r="I99" s="451"/>
    </row>
    <row r="100" spans="1:9" ht="15.75" x14ac:dyDescent="0.25">
      <c r="A100" s="447" t="s">
        <v>61</v>
      </c>
      <c r="B100" s="448"/>
      <c r="C100" s="448"/>
      <c r="D100" s="88" t="s">
        <v>16005</v>
      </c>
      <c r="E100" s="88" t="s">
        <v>16006</v>
      </c>
      <c r="F100" s="438" t="s">
        <v>376</v>
      </c>
      <c r="G100" s="496"/>
      <c r="H100" s="439">
        <v>2012</v>
      </c>
      <c r="I100" s="446"/>
    </row>
    <row r="101" spans="1:9" ht="15.75" x14ac:dyDescent="0.25">
      <c r="A101" s="447" t="s">
        <v>61</v>
      </c>
      <c r="B101" s="448"/>
      <c r="C101" s="448"/>
      <c r="D101" s="88" t="s">
        <v>16102</v>
      </c>
      <c r="E101" s="88" t="s">
        <v>16009</v>
      </c>
      <c r="F101" s="438" t="s">
        <v>376</v>
      </c>
      <c r="G101" s="496"/>
      <c r="H101" s="439">
        <v>2012</v>
      </c>
      <c r="I101" s="446"/>
    </row>
    <row r="102" spans="1:9" ht="15.75" x14ac:dyDescent="0.25">
      <c r="A102" s="447" t="s">
        <v>61</v>
      </c>
      <c r="B102" s="448"/>
      <c r="C102" s="448"/>
      <c r="D102" s="88" t="s">
        <v>16007</v>
      </c>
      <c r="E102" s="88" t="s">
        <v>514</v>
      </c>
      <c r="F102" s="438" t="s">
        <v>376</v>
      </c>
      <c r="G102" s="496"/>
      <c r="H102" s="439">
        <v>2012</v>
      </c>
      <c r="I102" s="446"/>
    </row>
    <row r="103" spans="1:9" ht="15.75" x14ac:dyDescent="0.25">
      <c r="A103" s="447" t="s">
        <v>61</v>
      </c>
      <c r="B103" s="448"/>
      <c r="C103" s="448"/>
      <c r="D103" s="88" t="s">
        <v>370</v>
      </c>
      <c r="E103" s="437" t="s">
        <v>371</v>
      </c>
      <c r="F103" s="438" t="s">
        <v>16011</v>
      </c>
      <c r="G103" s="496"/>
      <c r="H103" s="439">
        <v>1993</v>
      </c>
      <c r="I103" s="446"/>
    </row>
    <row r="104" spans="1:9" ht="15.75" x14ac:dyDescent="0.25">
      <c r="A104" s="447" t="s">
        <v>61</v>
      </c>
      <c r="B104" s="448"/>
      <c r="C104" s="448"/>
      <c r="D104" s="88" t="s">
        <v>390</v>
      </c>
      <c r="E104" s="88" t="s">
        <v>391</v>
      </c>
      <c r="F104" s="438" t="s">
        <v>356</v>
      </c>
      <c r="G104" s="496"/>
      <c r="H104" s="439">
        <v>1995</v>
      </c>
      <c r="I104" s="446"/>
    </row>
    <row r="105" spans="1:9" ht="15.75" x14ac:dyDescent="0.25">
      <c r="A105" s="447" t="s">
        <v>61</v>
      </c>
      <c r="B105" s="448"/>
      <c r="C105" s="448"/>
      <c r="D105" s="88" t="s">
        <v>364</v>
      </c>
      <c r="E105" s="88" t="s">
        <v>365</v>
      </c>
      <c r="F105" s="438" t="s">
        <v>356</v>
      </c>
      <c r="G105" s="496"/>
      <c r="H105" s="439">
        <v>1991</v>
      </c>
      <c r="I105" s="446"/>
    </row>
    <row r="106" spans="1:9" ht="15.75" x14ac:dyDescent="0.25">
      <c r="A106" s="447" t="s">
        <v>61</v>
      </c>
      <c r="B106" s="448"/>
      <c r="C106" s="448"/>
      <c r="D106" s="88" t="s">
        <v>447</v>
      </c>
      <c r="E106" s="88" t="s">
        <v>16103</v>
      </c>
      <c r="F106" s="438" t="s">
        <v>376</v>
      </c>
      <c r="G106" s="496"/>
      <c r="H106" s="439">
        <v>2000</v>
      </c>
      <c r="I106" s="451"/>
    </row>
    <row r="107" spans="1:9" ht="15.75" x14ac:dyDescent="0.25">
      <c r="A107" s="447" t="s">
        <v>61</v>
      </c>
      <c r="B107" s="448"/>
      <c r="C107" s="448"/>
      <c r="D107" s="88" t="s">
        <v>468</v>
      </c>
      <c r="E107" s="88" t="s">
        <v>469</v>
      </c>
      <c r="F107" s="438" t="s">
        <v>376</v>
      </c>
      <c r="G107" s="496"/>
      <c r="H107" s="439">
        <v>2005</v>
      </c>
      <c r="I107" s="451"/>
    </row>
    <row r="108" spans="1:9" ht="15.75" x14ac:dyDescent="0.25">
      <c r="A108" s="447" t="s">
        <v>61</v>
      </c>
      <c r="B108" s="448"/>
      <c r="C108" s="448"/>
      <c r="D108" s="88" t="s">
        <v>485</v>
      </c>
      <c r="E108" s="88" t="s">
        <v>486</v>
      </c>
      <c r="F108" s="438" t="s">
        <v>376</v>
      </c>
      <c r="G108" s="496"/>
      <c r="H108" s="439">
        <v>2007</v>
      </c>
      <c r="I108" s="451"/>
    </row>
    <row r="109" spans="1:9" ht="15.75" x14ac:dyDescent="0.25">
      <c r="A109" s="447" t="s">
        <v>61</v>
      </c>
      <c r="B109" s="448"/>
      <c r="C109" s="448"/>
      <c r="D109" s="88" t="s">
        <v>481</v>
      </c>
      <c r="E109" s="442" t="s">
        <v>482</v>
      </c>
      <c r="F109" s="438" t="s">
        <v>376</v>
      </c>
      <c r="G109" s="496"/>
      <c r="H109" s="439">
        <v>2008</v>
      </c>
      <c r="I109" s="451"/>
    </row>
    <row r="110" spans="1:9" ht="15.75" x14ac:dyDescent="0.25">
      <c r="A110" s="447" t="s">
        <v>61</v>
      </c>
      <c r="B110" s="448"/>
      <c r="C110" s="448"/>
      <c r="D110" s="442" t="s">
        <v>16104</v>
      </c>
      <c r="E110" s="88" t="s">
        <v>556</v>
      </c>
      <c r="F110" s="443" t="s">
        <v>376</v>
      </c>
      <c r="G110" s="496"/>
      <c r="H110" s="444">
        <v>2013</v>
      </c>
      <c r="I110" s="452"/>
    </row>
    <row r="111" spans="1:9" ht="15.75" x14ac:dyDescent="0.25">
      <c r="A111" s="447" t="s">
        <v>61</v>
      </c>
      <c r="B111" s="448"/>
      <c r="C111" s="448"/>
      <c r="D111" s="88" t="s">
        <v>483</v>
      </c>
      <c r="E111" s="88" t="s">
        <v>484</v>
      </c>
      <c r="F111" s="438" t="s">
        <v>376</v>
      </c>
      <c r="G111" s="496"/>
      <c r="H111" s="439">
        <v>2011</v>
      </c>
      <c r="I111" s="451"/>
    </row>
    <row r="112" spans="1:9" ht="15.75" x14ac:dyDescent="0.25">
      <c r="A112" s="447" t="s">
        <v>61</v>
      </c>
      <c r="B112" s="448"/>
      <c r="C112" s="448"/>
      <c r="D112" s="442" t="s">
        <v>16014</v>
      </c>
      <c r="E112" s="442"/>
      <c r="F112" s="443" t="s">
        <v>376</v>
      </c>
      <c r="G112" s="496"/>
      <c r="H112" s="444">
        <v>2008</v>
      </c>
      <c r="I112" s="450"/>
    </row>
    <row r="113" spans="1:9" ht="15.75" x14ac:dyDescent="0.25">
      <c r="A113" s="447" t="s">
        <v>61</v>
      </c>
      <c r="B113" s="448"/>
      <c r="C113" s="448"/>
      <c r="D113" s="88" t="s">
        <v>16105</v>
      </c>
      <c r="E113" s="88" t="s">
        <v>546</v>
      </c>
      <c r="F113" s="438" t="s">
        <v>376</v>
      </c>
      <c r="G113" s="496"/>
      <c r="H113" s="439">
        <v>2011</v>
      </c>
      <c r="I113" s="451"/>
    </row>
    <row r="114" spans="1:9" ht="15.75" x14ac:dyDescent="0.25">
      <c r="A114" s="447" t="s">
        <v>61</v>
      </c>
      <c r="B114" s="448"/>
      <c r="C114" s="448"/>
      <c r="D114" s="442" t="s">
        <v>16106</v>
      </c>
      <c r="E114" s="442"/>
      <c r="F114" s="443" t="s">
        <v>376</v>
      </c>
      <c r="G114" s="496"/>
      <c r="H114" s="444">
        <v>2013</v>
      </c>
      <c r="I114" s="452"/>
    </row>
    <row r="115" spans="1:9" ht="15.75" x14ac:dyDescent="0.25">
      <c r="A115" s="447" t="s">
        <v>61</v>
      </c>
      <c r="B115" s="448"/>
      <c r="C115" s="448"/>
      <c r="D115" s="88" t="s">
        <v>420</v>
      </c>
      <c r="E115" s="88" t="s">
        <v>16107</v>
      </c>
      <c r="F115" s="438" t="s">
        <v>356</v>
      </c>
      <c r="G115" s="496"/>
      <c r="H115" s="439">
        <v>1998</v>
      </c>
      <c r="I115" s="451"/>
    </row>
    <row r="116" spans="1:9" ht="15.75" x14ac:dyDescent="0.25">
      <c r="A116" s="447" t="s">
        <v>61</v>
      </c>
      <c r="B116" s="448"/>
      <c r="C116" s="448"/>
      <c r="D116" s="88" t="s">
        <v>438</v>
      </c>
      <c r="E116" s="88" t="s">
        <v>439</v>
      </c>
      <c r="F116" s="438" t="s">
        <v>356</v>
      </c>
      <c r="G116" s="496"/>
      <c r="H116" s="439">
        <v>1999</v>
      </c>
      <c r="I116" s="446"/>
    </row>
    <row r="117" spans="1:9" ht="15.75" x14ac:dyDescent="0.25">
      <c r="A117" s="447" t="s">
        <v>61</v>
      </c>
      <c r="B117" s="448"/>
      <c r="C117" s="448"/>
      <c r="D117" s="88" t="s">
        <v>16108</v>
      </c>
      <c r="E117" s="88" t="s">
        <v>450</v>
      </c>
      <c r="F117" s="438" t="s">
        <v>376</v>
      </c>
      <c r="G117" s="496"/>
      <c r="H117" s="439">
        <v>2000</v>
      </c>
      <c r="I117" s="446"/>
    </row>
    <row r="118" spans="1:9" ht="15.75" x14ac:dyDescent="0.25">
      <c r="A118" s="447" t="s">
        <v>61</v>
      </c>
      <c r="B118" s="448"/>
      <c r="C118" s="448"/>
      <c r="D118" s="88" t="s">
        <v>16109</v>
      </c>
      <c r="E118" s="88" t="s">
        <v>548</v>
      </c>
      <c r="F118" s="438" t="s">
        <v>376</v>
      </c>
      <c r="G118" s="496"/>
      <c r="H118" s="439">
        <v>2011</v>
      </c>
      <c r="I118" s="446"/>
    </row>
    <row r="119" spans="1:9" ht="15.75" x14ac:dyDescent="0.25">
      <c r="A119" s="447" t="s">
        <v>61</v>
      </c>
      <c r="B119" s="448"/>
      <c r="C119" s="448"/>
      <c r="D119" s="88" t="s">
        <v>16110</v>
      </c>
      <c r="E119" s="88" t="s">
        <v>16020</v>
      </c>
      <c r="F119" s="438" t="s">
        <v>376</v>
      </c>
      <c r="G119" s="496"/>
      <c r="H119" s="439">
        <v>2011</v>
      </c>
      <c r="I119" s="451"/>
    </row>
    <row r="120" spans="1:9" ht="15.75" x14ac:dyDescent="0.25">
      <c r="A120" s="447" t="s">
        <v>61</v>
      </c>
      <c r="B120" s="448"/>
      <c r="C120" s="448"/>
      <c r="D120" s="88" t="s">
        <v>16111</v>
      </c>
      <c r="E120" s="88" t="s">
        <v>16112</v>
      </c>
      <c r="F120" s="438" t="s">
        <v>376</v>
      </c>
      <c r="G120" s="496"/>
      <c r="H120" s="439">
        <v>2013</v>
      </c>
      <c r="I120" s="451"/>
    </row>
    <row r="121" spans="1:9" ht="15.75" x14ac:dyDescent="0.25">
      <c r="A121" s="447" t="s">
        <v>61</v>
      </c>
      <c r="B121" s="448"/>
      <c r="C121" s="448"/>
      <c r="D121" s="442" t="s">
        <v>16113</v>
      </c>
      <c r="E121" s="88" t="s">
        <v>16114</v>
      </c>
      <c r="F121" s="443" t="s">
        <v>376</v>
      </c>
      <c r="G121" s="496"/>
      <c r="H121" s="444">
        <v>2013</v>
      </c>
      <c r="I121" s="452"/>
    </row>
    <row r="122" spans="1:9" ht="15.75" x14ac:dyDescent="0.25">
      <c r="A122" s="447" t="s">
        <v>61</v>
      </c>
      <c r="B122" s="448"/>
      <c r="C122" s="448"/>
      <c r="D122" s="442" t="s">
        <v>16115</v>
      </c>
      <c r="E122" s="442" t="s">
        <v>16116</v>
      </c>
      <c r="F122" s="443" t="s">
        <v>376</v>
      </c>
      <c r="G122" s="496"/>
      <c r="H122" s="444">
        <v>2013</v>
      </c>
      <c r="I122" s="452"/>
    </row>
    <row r="123" spans="1:9" ht="15.75" x14ac:dyDescent="0.25">
      <c r="A123" s="447" t="s">
        <v>61</v>
      </c>
      <c r="B123" s="448"/>
      <c r="C123" s="448"/>
      <c r="D123" s="88" t="s">
        <v>16021</v>
      </c>
      <c r="E123" s="449" t="s">
        <v>16117</v>
      </c>
      <c r="F123" s="438" t="s">
        <v>376</v>
      </c>
      <c r="G123" s="496"/>
      <c r="H123" s="439">
        <v>1993</v>
      </c>
      <c r="I123" s="451"/>
    </row>
    <row r="124" spans="1:9" ht="15.75" x14ac:dyDescent="0.25">
      <c r="A124" s="447" t="s">
        <v>61</v>
      </c>
      <c r="B124" s="448"/>
      <c r="C124" s="448"/>
      <c r="D124" s="88" t="s">
        <v>16022</v>
      </c>
      <c r="E124" s="88" t="s">
        <v>488</v>
      </c>
      <c r="F124" s="438" t="s">
        <v>376</v>
      </c>
      <c r="G124" s="496"/>
      <c r="H124" s="439">
        <v>2007</v>
      </c>
      <c r="I124" s="446"/>
    </row>
    <row r="125" spans="1:9" ht="15.75" x14ac:dyDescent="0.25">
      <c r="A125" s="447" t="s">
        <v>61</v>
      </c>
      <c r="B125" s="448"/>
      <c r="C125" s="448"/>
      <c r="D125" s="88" t="s">
        <v>509</v>
      </c>
      <c r="E125" s="437" t="s">
        <v>510</v>
      </c>
      <c r="F125" s="438" t="s">
        <v>376</v>
      </c>
      <c r="G125" s="496"/>
      <c r="H125" s="439">
        <v>2012</v>
      </c>
      <c r="I125" s="446"/>
    </row>
    <row r="126" spans="1:9" ht="15.75" x14ac:dyDescent="0.25">
      <c r="A126" s="447" t="s">
        <v>61</v>
      </c>
      <c r="B126" s="448"/>
      <c r="C126" s="448"/>
      <c r="D126" s="88" t="s">
        <v>16023</v>
      </c>
      <c r="E126" s="437" t="s">
        <v>516</v>
      </c>
      <c r="F126" s="438" t="s">
        <v>376</v>
      </c>
      <c r="G126" s="496"/>
      <c r="H126" s="439">
        <v>2011</v>
      </c>
      <c r="I126" s="446"/>
    </row>
    <row r="127" spans="1:9" ht="15.75" x14ac:dyDescent="0.25">
      <c r="A127" s="447" t="s">
        <v>61</v>
      </c>
      <c r="B127" s="448"/>
      <c r="C127" s="448"/>
      <c r="D127" s="88" t="s">
        <v>16118</v>
      </c>
      <c r="E127" s="437" t="s">
        <v>396</v>
      </c>
      <c r="F127" s="438" t="s">
        <v>376</v>
      </c>
      <c r="G127" s="496"/>
      <c r="H127" s="439">
        <v>1999</v>
      </c>
      <c r="I127" s="446"/>
    </row>
    <row r="128" spans="1:9" ht="15.75" x14ac:dyDescent="0.25">
      <c r="A128" s="447" t="s">
        <v>61</v>
      </c>
      <c r="B128" s="448"/>
      <c r="C128" s="448"/>
      <c r="D128" s="88" t="s">
        <v>16119</v>
      </c>
      <c r="E128" s="88" t="s">
        <v>15064</v>
      </c>
      <c r="F128" s="438" t="s">
        <v>376</v>
      </c>
      <c r="G128" s="496"/>
      <c r="H128" s="439">
        <v>2012</v>
      </c>
      <c r="I128" s="446"/>
    </row>
    <row r="129" spans="1:9" ht="15.75" x14ac:dyDescent="0.25">
      <c r="A129" s="447" t="s">
        <v>61</v>
      </c>
      <c r="B129" s="448"/>
      <c r="C129" s="448"/>
      <c r="D129" s="88" t="s">
        <v>16026</v>
      </c>
      <c r="E129" s="437" t="s">
        <v>427</v>
      </c>
      <c r="F129" s="438" t="s">
        <v>376</v>
      </c>
      <c r="G129" s="496"/>
      <c r="H129" s="439">
        <v>1999</v>
      </c>
      <c r="I129" s="446" t="s">
        <v>16120</v>
      </c>
    </row>
    <row r="130" spans="1:9" ht="15.75" x14ac:dyDescent="0.25">
      <c r="A130" s="447" t="s">
        <v>61</v>
      </c>
      <c r="B130" s="448"/>
      <c r="C130" s="448"/>
      <c r="D130" s="88" t="s">
        <v>398</v>
      </c>
      <c r="E130" s="88" t="s">
        <v>399</v>
      </c>
      <c r="F130" s="438" t="s">
        <v>376</v>
      </c>
      <c r="G130" s="496"/>
      <c r="H130" s="439">
        <v>1998</v>
      </c>
      <c r="I130" s="446"/>
    </row>
    <row r="131" spans="1:9" ht="15.75" x14ac:dyDescent="0.25">
      <c r="A131" s="447" t="s">
        <v>61</v>
      </c>
      <c r="B131" s="448"/>
      <c r="C131" s="448"/>
      <c r="D131" s="88" t="s">
        <v>16028</v>
      </c>
      <c r="E131" s="88" t="s">
        <v>16029</v>
      </c>
      <c r="F131" s="438" t="s">
        <v>376</v>
      </c>
      <c r="G131" s="496"/>
      <c r="H131" s="439">
        <v>2012</v>
      </c>
      <c r="I131" s="446"/>
    </row>
    <row r="132" spans="1:9" ht="15.75" x14ac:dyDescent="0.25">
      <c r="A132" s="447" t="s">
        <v>61</v>
      </c>
      <c r="B132" s="448"/>
      <c r="C132" s="448"/>
      <c r="D132" s="88" t="s">
        <v>16121</v>
      </c>
      <c r="E132" s="88" t="s">
        <v>393</v>
      </c>
      <c r="F132" s="438" t="s">
        <v>356</v>
      </c>
      <c r="G132" s="496"/>
      <c r="H132" s="439">
        <v>1995</v>
      </c>
      <c r="I132" s="446"/>
    </row>
    <row r="133" spans="1:9" ht="15.75" x14ac:dyDescent="0.25">
      <c r="A133" s="447" t="s">
        <v>61</v>
      </c>
      <c r="B133" s="448"/>
      <c r="C133" s="448"/>
      <c r="D133" s="88" t="s">
        <v>525</v>
      </c>
      <c r="E133" s="88" t="s">
        <v>526</v>
      </c>
      <c r="F133" s="438" t="s">
        <v>376</v>
      </c>
      <c r="G133" s="496"/>
      <c r="H133" s="439">
        <v>2011</v>
      </c>
      <c r="I133" s="446"/>
    </row>
    <row r="134" spans="1:9" ht="15.75" x14ac:dyDescent="0.25">
      <c r="A134" s="447" t="s">
        <v>61</v>
      </c>
      <c r="B134" s="448"/>
      <c r="C134" s="448"/>
      <c r="D134" s="88" t="s">
        <v>527</v>
      </c>
      <c r="E134" s="88" t="s">
        <v>528</v>
      </c>
      <c r="F134" s="438" t="s">
        <v>376</v>
      </c>
      <c r="G134" s="496"/>
      <c r="H134" s="439">
        <v>2011</v>
      </c>
      <c r="I134" s="446"/>
    </row>
    <row r="135" spans="1:9" ht="15.75" x14ac:dyDescent="0.25">
      <c r="A135" s="447" t="s">
        <v>61</v>
      </c>
      <c r="B135" s="448"/>
      <c r="C135" s="448"/>
      <c r="D135" s="88" t="s">
        <v>16033</v>
      </c>
      <c r="E135" s="88" t="s">
        <v>441</v>
      </c>
      <c r="F135" s="438" t="s">
        <v>376</v>
      </c>
      <c r="G135" s="496"/>
      <c r="H135" s="439">
        <v>1998</v>
      </c>
      <c r="I135" s="446"/>
    </row>
    <row r="136" spans="1:9" ht="15.75" x14ac:dyDescent="0.25">
      <c r="A136" s="447" t="s">
        <v>61</v>
      </c>
      <c r="B136" s="448"/>
      <c r="C136" s="448"/>
      <c r="D136" s="88" t="s">
        <v>16122</v>
      </c>
      <c r="E136" s="88" t="s">
        <v>494</v>
      </c>
      <c r="F136" s="438" t="s">
        <v>376</v>
      </c>
      <c r="G136" s="496"/>
      <c r="H136" s="439">
        <v>2008</v>
      </c>
      <c r="I136" s="446"/>
    </row>
    <row r="137" spans="1:9" ht="15.75" x14ac:dyDescent="0.25">
      <c r="A137" s="447" t="s">
        <v>61</v>
      </c>
      <c r="B137" s="448"/>
      <c r="C137" s="448"/>
      <c r="D137" s="88" t="s">
        <v>11978</v>
      </c>
      <c r="E137" s="88" t="s">
        <v>16123</v>
      </c>
      <c r="F137" s="438" t="s">
        <v>376</v>
      </c>
      <c r="G137" s="496"/>
      <c r="H137" s="439">
        <v>2012</v>
      </c>
      <c r="I137" s="451"/>
    </row>
    <row r="138" spans="1:9" ht="15.75" x14ac:dyDescent="0.25">
      <c r="A138" s="447" t="s">
        <v>61</v>
      </c>
      <c r="B138" s="448"/>
      <c r="C138" s="448"/>
      <c r="D138" s="88" t="s">
        <v>456</v>
      </c>
      <c r="E138" s="88" t="s">
        <v>457</v>
      </c>
      <c r="F138" s="438" t="s">
        <v>376</v>
      </c>
      <c r="G138" s="496"/>
      <c r="H138" s="439">
        <v>2005</v>
      </c>
      <c r="I138" s="451"/>
    </row>
    <row r="139" spans="1:9" ht="15.75" x14ac:dyDescent="0.25">
      <c r="A139" s="447" t="s">
        <v>61</v>
      </c>
      <c r="B139" s="448"/>
      <c r="C139" s="448"/>
      <c r="D139" s="88" t="s">
        <v>16124</v>
      </c>
      <c r="E139" s="88"/>
      <c r="F139" s="438" t="s">
        <v>376</v>
      </c>
      <c r="G139" s="496"/>
      <c r="H139" s="439">
        <v>2013</v>
      </c>
      <c r="I139" s="451"/>
    </row>
    <row r="140" spans="1:9" ht="15.75" x14ac:dyDescent="0.25">
      <c r="A140" s="447" t="s">
        <v>61</v>
      </c>
      <c r="B140" s="448"/>
      <c r="C140" s="448"/>
      <c r="D140" s="88" t="s">
        <v>401</v>
      </c>
      <c r="E140" s="88" t="s">
        <v>16125</v>
      </c>
      <c r="F140" s="438" t="s">
        <v>376</v>
      </c>
      <c r="G140" s="496"/>
      <c r="H140" s="439">
        <v>1997</v>
      </c>
      <c r="I140" s="451"/>
    </row>
    <row r="141" spans="1:9" ht="15.75" x14ac:dyDescent="0.25">
      <c r="A141" s="447" t="s">
        <v>61</v>
      </c>
      <c r="B141" s="448"/>
      <c r="C141" s="448"/>
      <c r="D141" s="442" t="s">
        <v>16126</v>
      </c>
      <c r="E141" s="442"/>
      <c r="F141" s="443" t="s">
        <v>376</v>
      </c>
      <c r="G141" s="496"/>
      <c r="H141" s="444">
        <v>2013</v>
      </c>
      <c r="I141" s="452"/>
    </row>
    <row r="142" spans="1:9" ht="15.75" x14ac:dyDescent="0.25">
      <c r="A142" s="447" t="s">
        <v>61</v>
      </c>
      <c r="B142" s="448"/>
      <c r="C142" s="448"/>
      <c r="D142" s="88" t="s">
        <v>423</v>
      </c>
      <c r="E142" s="437" t="s">
        <v>424</v>
      </c>
      <c r="F142" s="438" t="s">
        <v>16127</v>
      </c>
      <c r="G142" s="496"/>
      <c r="H142" s="439">
        <v>1998</v>
      </c>
      <c r="I142" s="451"/>
    </row>
    <row r="143" spans="1:9" ht="15.75" x14ac:dyDescent="0.25">
      <c r="A143" s="447" t="s">
        <v>61</v>
      </c>
      <c r="B143" s="448"/>
      <c r="C143" s="448"/>
      <c r="D143" s="88" t="s">
        <v>676</v>
      </c>
      <c r="E143" s="88" t="s">
        <v>16037</v>
      </c>
      <c r="F143" s="438" t="s">
        <v>376</v>
      </c>
      <c r="G143" s="496"/>
      <c r="H143" s="439">
        <v>2006</v>
      </c>
      <c r="I143" s="446"/>
    </row>
    <row r="144" spans="1:9" ht="15.75" x14ac:dyDescent="0.25">
      <c r="A144" s="447" t="s">
        <v>61</v>
      </c>
      <c r="B144" s="448"/>
      <c r="C144" s="448"/>
      <c r="D144" s="88" t="s">
        <v>16038</v>
      </c>
      <c r="E144" s="437" t="s">
        <v>16128</v>
      </c>
      <c r="F144" s="438" t="s">
        <v>376</v>
      </c>
      <c r="G144" s="496"/>
      <c r="H144" s="439">
        <v>2007</v>
      </c>
      <c r="I144" s="446"/>
    </row>
    <row r="145" spans="1:9" ht="15.75" x14ac:dyDescent="0.25">
      <c r="A145" s="447" t="s">
        <v>61</v>
      </c>
      <c r="B145" s="448"/>
      <c r="C145" s="448"/>
      <c r="D145" s="88" t="s">
        <v>16129</v>
      </c>
      <c r="E145" s="88" t="s">
        <v>471</v>
      </c>
      <c r="F145" s="438" t="s">
        <v>376</v>
      </c>
      <c r="G145" s="496"/>
      <c r="H145" s="439">
        <v>2013</v>
      </c>
      <c r="I145" s="446"/>
    </row>
    <row r="146" spans="1:9" ht="15.75" x14ac:dyDescent="0.25">
      <c r="A146" s="447" t="s">
        <v>61</v>
      </c>
      <c r="B146" s="448"/>
      <c r="C146" s="448"/>
      <c r="D146" s="88" t="s">
        <v>404</v>
      </c>
      <c r="E146" s="88" t="s">
        <v>405</v>
      </c>
      <c r="F146" s="438" t="s">
        <v>376</v>
      </c>
      <c r="G146" s="496"/>
      <c r="H146" s="439">
        <v>1995</v>
      </c>
      <c r="I146" s="446"/>
    </row>
    <row r="147" spans="1:9" ht="15.75" x14ac:dyDescent="0.25">
      <c r="A147" s="447" t="s">
        <v>61</v>
      </c>
      <c r="B147" s="448"/>
      <c r="C147" s="448"/>
      <c r="D147" s="88" t="s">
        <v>16130</v>
      </c>
      <c r="E147" s="88" t="s">
        <v>16045</v>
      </c>
      <c r="F147" s="438" t="s">
        <v>356</v>
      </c>
      <c r="G147" s="496"/>
      <c r="H147" s="439">
        <v>1998</v>
      </c>
      <c r="I147" s="446"/>
    </row>
    <row r="148" spans="1:9" ht="15.75" x14ac:dyDescent="0.25">
      <c r="A148" s="447" t="s">
        <v>61</v>
      </c>
      <c r="B148" s="448"/>
      <c r="C148" s="448"/>
      <c r="D148" s="442" t="s">
        <v>16131</v>
      </c>
      <c r="E148" s="451" t="s">
        <v>16132</v>
      </c>
      <c r="F148" s="443" t="s">
        <v>376</v>
      </c>
      <c r="G148" s="496"/>
      <c r="H148" s="444">
        <v>2012</v>
      </c>
      <c r="I148" s="450"/>
    </row>
    <row r="149" spans="1:9" ht="15.75" x14ac:dyDescent="0.25">
      <c r="A149" s="441" t="s">
        <v>61</v>
      </c>
      <c r="B149" s="441"/>
      <c r="C149" s="441"/>
      <c r="D149" s="442" t="s">
        <v>16133</v>
      </c>
      <c r="E149" s="88" t="s">
        <v>14879</v>
      </c>
      <c r="F149" s="443" t="s">
        <v>376</v>
      </c>
      <c r="G149" s="497"/>
      <c r="H149" s="444">
        <v>2012</v>
      </c>
      <c r="I149" s="450"/>
    </row>
  </sheetData>
  <mergeCells count="1">
    <mergeCell ref="G2:G1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workbookViewId="0">
      <selection sqref="A1:H147"/>
    </sheetView>
  </sheetViews>
  <sheetFormatPr defaultRowHeight="15" x14ac:dyDescent="0.25"/>
  <sheetData>
    <row r="1" spans="1:8" ht="63" x14ac:dyDescent="0.25">
      <c r="A1" s="453" t="s">
        <v>136</v>
      </c>
      <c r="B1" s="85" t="s">
        <v>341</v>
      </c>
      <c r="C1" s="85" t="s">
        <v>15905</v>
      </c>
      <c r="D1" s="453" t="s">
        <v>15908</v>
      </c>
      <c r="E1" s="453" t="s">
        <v>15909</v>
      </c>
      <c r="F1" s="453" t="s">
        <v>15910</v>
      </c>
      <c r="G1" s="453" t="s">
        <v>15906</v>
      </c>
      <c r="H1" s="85" t="s">
        <v>15911</v>
      </c>
    </row>
    <row r="2" spans="1:8" ht="15.75" x14ac:dyDescent="0.25">
      <c r="A2" s="441" t="s">
        <v>80</v>
      </c>
      <c r="B2" s="441">
        <v>146</v>
      </c>
      <c r="C2" s="441">
        <v>146</v>
      </c>
      <c r="D2" s="88" t="s">
        <v>350</v>
      </c>
      <c r="E2" s="88" t="s">
        <v>351</v>
      </c>
      <c r="F2" s="438" t="s">
        <v>352</v>
      </c>
      <c r="G2" s="495">
        <v>146</v>
      </c>
      <c r="H2" s="439">
        <v>1987</v>
      </c>
    </row>
    <row r="3" spans="1:8" ht="15.75" x14ac:dyDescent="0.25">
      <c r="A3" s="441" t="s">
        <v>80</v>
      </c>
      <c r="B3" s="441"/>
      <c r="C3" s="441"/>
      <c r="D3" s="88" t="s">
        <v>378</v>
      </c>
      <c r="E3" s="88" t="s">
        <v>379</v>
      </c>
      <c r="F3" s="438" t="s">
        <v>356</v>
      </c>
      <c r="G3" s="498"/>
      <c r="H3" s="439">
        <v>1996</v>
      </c>
    </row>
    <row r="4" spans="1:8" ht="15.75" x14ac:dyDescent="0.25">
      <c r="A4" s="441" t="s">
        <v>80</v>
      </c>
      <c r="B4" s="441"/>
      <c r="C4" s="441"/>
      <c r="D4" s="88" t="s">
        <v>386</v>
      </c>
      <c r="E4" s="88" t="s">
        <v>387</v>
      </c>
      <c r="F4" s="438" t="s">
        <v>356</v>
      </c>
      <c r="G4" s="498"/>
      <c r="H4" s="439">
        <v>1997</v>
      </c>
    </row>
    <row r="5" spans="1:8" ht="15.75" x14ac:dyDescent="0.25">
      <c r="A5" s="441" t="s">
        <v>80</v>
      </c>
      <c r="B5" s="441"/>
      <c r="C5" s="441"/>
      <c r="D5" s="88" t="s">
        <v>11165</v>
      </c>
      <c r="E5" s="454" t="s">
        <v>414</v>
      </c>
      <c r="F5" s="438" t="s">
        <v>356</v>
      </c>
      <c r="G5" s="498"/>
      <c r="H5" s="439">
        <v>1998</v>
      </c>
    </row>
    <row r="6" spans="1:8" ht="15.75" x14ac:dyDescent="0.25">
      <c r="A6" s="441" t="s">
        <v>80</v>
      </c>
      <c r="B6" s="441"/>
      <c r="C6" s="441"/>
      <c r="D6" s="88" t="s">
        <v>388</v>
      </c>
      <c r="E6" s="88" t="s">
        <v>389</v>
      </c>
      <c r="F6" s="438" t="s">
        <v>356</v>
      </c>
      <c r="G6" s="498"/>
      <c r="H6" s="439">
        <v>1998</v>
      </c>
    </row>
    <row r="7" spans="1:8" ht="15.75" x14ac:dyDescent="0.25">
      <c r="A7" s="441" t="s">
        <v>80</v>
      </c>
      <c r="B7" s="441"/>
      <c r="C7" s="441"/>
      <c r="D7" s="88" t="s">
        <v>16047</v>
      </c>
      <c r="E7" s="88" t="s">
        <v>430</v>
      </c>
      <c r="F7" s="438" t="s">
        <v>376</v>
      </c>
      <c r="G7" s="498"/>
      <c r="H7" s="439">
        <v>1999</v>
      </c>
    </row>
    <row r="8" spans="1:8" ht="15.75" x14ac:dyDescent="0.25">
      <c r="A8" s="441" t="s">
        <v>80</v>
      </c>
      <c r="B8" s="441"/>
      <c r="C8" s="441"/>
      <c r="D8" s="88" t="s">
        <v>498</v>
      </c>
      <c r="E8" s="88" t="s">
        <v>499</v>
      </c>
      <c r="F8" s="438" t="s">
        <v>376</v>
      </c>
      <c r="G8" s="498"/>
      <c r="H8" s="439">
        <v>2009</v>
      </c>
    </row>
    <row r="9" spans="1:8" ht="15.75" x14ac:dyDescent="0.25">
      <c r="A9" s="441" t="s">
        <v>80</v>
      </c>
      <c r="B9" s="441"/>
      <c r="C9" s="441"/>
      <c r="D9" s="88" t="s">
        <v>16048</v>
      </c>
      <c r="E9" s="88" t="s">
        <v>16049</v>
      </c>
      <c r="F9" s="438" t="s">
        <v>376</v>
      </c>
      <c r="G9" s="498"/>
      <c r="H9" s="439">
        <v>2006</v>
      </c>
    </row>
    <row r="10" spans="1:8" ht="15.75" x14ac:dyDescent="0.25">
      <c r="A10" s="441" t="s">
        <v>80</v>
      </c>
      <c r="B10" s="441"/>
      <c r="C10" s="441"/>
      <c r="D10" s="88" t="s">
        <v>496</v>
      </c>
      <c r="E10" s="88" t="s">
        <v>497</v>
      </c>
      <c r="F10" s="438" t="s">
        <v>376</v>
      </c>
      <c r="G10" s="498"/>
      <c r="H10" s="439">
        <v>2010</v>
      </c>
    </row>
    <row r="11" spans="1:8" ht="15.75" x14ac:dyDescent="0.25">
      <c r="A11" s="441" t="s">
        <v>80</v>
      </c>
      <c r="B11" s="441"/>
      <c r="C11" s="441"/>
      <c r="D11" s="88" t="s">
        <v>464</v>
      </c>
      <c r="E11" s="88" t="s">
        <v>465</v>
      </c>
      <c r="F11" s="438" t="s">
        <v>376</v>
      </c>
      <c r="G11" s="498"/>
      <c r="H11" s="439">
        <v>2004</v>
      </c>
    </row>
    <row r="12" spans="1:8" ht="15.75" x14ac:dyDescent="0.25">
      <c r="A12" s="441" t="s">
        <v>80</v>
      </c>
      <c r="B12" s="441"/>
      <c r="C12" s="441"/>
      <c r="D12" s="88" t="s">
        <v>15914</v>
      </c>
      <c r="E12" s="88" t="s">
        <v>15915</v>
      </c>
      <c r="F12" s="438" t="s">
        <v>376</v>
      </c>
      <c r="G12" s="498"/>
      <c r="H12" s="439">
        <v>2011</v>
      </c>
    </row>
    <row r="13" spans="1:8" ht="15.75" x14ac:dyDescent="0.25">
      <c r="A13" s="441" t="s">
        <v>80</v>
      </c>
      <c r="B13" s="441"/>
      <c r="C13" s="441"/>
      <c r="D13" s="88" t="s">
        <v>529</v>
      </c>
      <c r="E13" s="88" t="s">
        <v>530</v>
      </c>
      <c r="F13" s="438" t="s">
        <v>376</v>
      </c>
      <c r="G13" s="498"/>
      <c r="H13" s="439">
        <v>2011</v>
      </c>
    </row>
    <row r="14" spans="1:8" ht="15.75" x14ac:dyDescent="0.25">
      <c r="A14" s="441" t="s">
        <v>80</v>
      </c>
      <c r="B14" s="441"/>
      <c r="C14" s="441"/>
      <c r="D14" s="88" t="s">
        <v>16051</v>
      </c>
      <c r="E14" s="88" t="s">
        <v>532</v>
      </c>
      <c r="F14" s="438" t="s">
        <v>376</v>
      </c>
      <c r="G14" s="498"/>
      <c r="H14" s="439">
        <v>2012</v>
      </c>
    </row>
    <row r="15" spans="1:8" ht="15.75" x14ac:dyDescent="0.25">
      <c r="A15" s="441" t="s">
        <v>80</v>
      </c>
      <c r="B15" s="441"/>
      <c r="C15" s="441"/>
      <c r="D15" s="88" t="s">
        <v>15922</v>
      </c>
      <c r="E15" s="88" t="s">
        <v>15923</v>
      </c>
      <c r="F15" s="438" t="s">
        <v>376</v>
      </c>
      <c r="G15" s="498"/>
      <c r="H15" s="439">
        <v>2013</v>
      </c>
    </row>
    <row r="16" spans="1:8" ht="15.75" x14ac:dyDescent="0.25">
      <c r="A16" s="441" t="s">
        <v>80</v>
      </c>
      <c r="B16" s="441"/>
      <c r="C16" s="441"/>
      <c r="D16" s="88" t="s">
        <v>16134</v>
      </c>
      <c r="E16" s="88" t="s">
        <v>15919</v>
      </c>
      <c r="F16" s="438" t="s">
        <v>376</v>
      </c>
      <c r="G16" s="498"/>
      <c r="H16" s="439">
        <v>2011</v>
      </c>
    </row>
    <row r="17" spans="1:8" ht="15.75" x14ac:dyDescent="0.25">
      <c r="A17" s="441" t="s">
        <v>80</v>
      </c>
      <c r="B17" s="441"/>
      <c r="C17" s="441"/>
      <c r="D17" s="88" t="s">
        <v>16052</v>
      </c>
      <c r="E17" s="88" t="s">
        <v>15917</v>
      </c>
      <c r="F17" s="438" t="s">
        <v>376</v>
      </c>
      <c r="G17" s="498"/>
      <c r="H17" s="439">
        <v>2012</v>
      </c>
    </row>
    <row r="18" spans="1:8" ht="15.75" x14ac:dyDescent="0.25">
      <c r="A18" s="441" t="s">
        <v>80</v>
      </c>
      <c r="B18" s="441"/>
      <c r="C18" s="441"/>
      <c r="D18" s="88" t="s">
        <v>511</v>
      </c>
      <c r="E18" s="88" t="s">
        <v>512</v>
      </c>
      <c r="F18" s="438" t="s">
        <v>376</v>
      </c>
      <c r="G18" s="498"/>
      <c r="H18" s="439">
        <v>2010</v>
      </c>
    </row>
    <row r="19" spans="1:8" ht="15.75" x14ac:dyDescent="0.25">
      <c r="A19" s="441" t="s">
        <v>80</v>
      </c>
      <c r="B19" s="441"/>
      <c r="C19" s="441"/>
      <c r="D19" s="88" t="s">
        <v>358</v>
      </c>
      <c r="E19" s="88" t="s">
        <v>359</v>
      </c>
      <c r="F19" s="438" t="s">
        <v>356</v>
      </c>
      <c r="G19" s="498"/>
      <c r="H19" s="439">
        <v>1991</v>
      </c>
    </row>
    <row r="20" spans="1:8" ht="15.75" x14ac:dyDescent="0.25">
      <c r="A20" s="441" t="s">
        <v>80</v>
      </c>
      <c r="B20" s="441"/>
      <c r="C20" s="441"/>
      <c r="D20" s="88" t="s">
        <v>15926</v>
      </c>
      <c r="E20" s="88" t="s">
        <v>381</v>
      </c>
      <c r="F20" s="438" t="s">
        <v>376</v>
      </c>
      <c r="G20" s="498"/>
      <c r="H20" s="439">
        <v>1995</v>
      </c>
    </row>
    <row r="21" spans="1:8" ht="15.75" x14ac:dyDescent="0.25">
      <c r="A21" s="441" t="s">
        <v>80</v>
      </c>
      <c r="B21" s="441"/>
      <c r="C21" s="441"/>
      <c r="D21" s="88" t="s">
        <v>407</v>
      </c>
      <c r="E21" s="88" t="s">
        <v>383</v>
      </c>
      <c r="F21" s="438" t="s">
        <v>376</v>
      </c>
      <c r="G21" s="498"/>
      <c r="H21" s="439">
        <v>1997</v>
      </c>
    </row>
    <row r="22" spans="1:8" ht="15.75" x14ac:dyDescent="0.25">
      <c r="A22" s="441" t="s">
        <v>80</v>
      </c>
      <c r="B22" s="441"/>
      <c r="C22" s="441"/>
      <c r="D22" s="88" t="s">
        <v>15928</v>
      </c>
      <c r="E22" s="88" t="s">
        <v>385</v>
      </c>
      <c r="F22" s="438" t="s">
        <v>376</v>
      </c>
      <c r="G22" s="498"/>
      <c r="H22" s="439">
        <v>1995</v>
      </c>
    </row>
    <row r="23" spans="1:8" ht="15.75" x14ac:dyDescent="0.25">
      <c r="A23" s="441" t="s">
        <v>80</v>
      </c>
      <c r="B23" s="441"/>
      <c r="C23" s="441"/>
      <c r="D23" s="88" t="s">
        <v>15929</v>
      </c>
      <c r="E23" s="88" t="s">
        <v>408</v>
      </c>
      <c r="F23" s="438" t="s">
        <v>376</v>
      </c>
      <c r="G23" s="498"/>
      <c r="H23" s="439">
        <v>1995</v>
      </c>
    </row>
    <row r="24" spans="1:8" ht="15.75" x14ac:dyDescent="0.25">
      <c r="A24" s="441" t="s">
        <v>80</v>
      </c>
      <c r="B24" s="441"/>
      <c r="C24" s="441"/>
      <c r="D24" s="88" t="s">
        <v>443</v>
      </c>
      <c r="E24" s="88" t="s">
        <v>444</v>
      </c>
      <c r="F24" s="438" t="s">
        <v>376</v>
      </c>
      <c r="G24" s="498"/>
      <c r="H24" s="439">
        <v>2007</v>
      </c>
    </row>
    <row r="25" spans="1:8" ht="15.75" x14ac:dyDescent="0.25">
      <c r="A25" s="441" t="s">
        <v>80</v>
      </c>
      <c r="B25" s="441"/>
      <c r="C25" s="441"/>
      <c r="D25" s="88" t="s">
        <v>458</v>
      </c>
      <c r="E25" s="88" t="s">
        <v>459</v>
      </c>
      <c r="F25" s="438" t="s">
        <v>376</v>
      </c>
      <c r="G25" s="498"/>
      <c r="H25" s="439">
        <v>2010</v>
      </c>
    </row>
    <row r="26" spans="1:8" ht="15.75" x14ac:dyDescent="0.25">
      <c r="A26" s="441" t="s">
        <v>80</v>
      </c>
      <c r="B26" s="441"/>
      <c r="C26" s="441"/>
      <c r="D26" s="88" t="s">
        <v>15931</v>
      </c>
      <c r="E26" s="454" t="s">
        <v>416</v>
      </c>
      <c r="F26" s="438" t="s">
        <v>376</v>
      </c>
      <c r="G26" s="498"/>
      <c r="H26" s="439">
        <v>2003</v>
      </c>
    </row>
    <row r="27" spans="1:8" ht="15.75" x14ac:dyDescent="0.25">
      <c r="A27" s="441" t="s">
        <v>80</v>
      </c>
      <c r="B27" s="441"/>
      <c r="C27" s="441"/>
      <c r="D27" s="88" t="s">
        <v>16135</v>
      </c>
      <c r="E27" s="437" t="s">
        <v>534</v>
      </c>
      <c r="F27" s="438" t="s">
        <v>376</v>
      </c>
      <c r="G27" s="498"/>
      <c r="H27" s="439">
        <v>2012</v>
      </c>
    </row>
    <row r="28" spans="1:8" ht="15.75" x14ac:dyDescent="0.25">
      <c r="A28" s="441" t="s">
        <v>80</v>
      </c>
      <c r="B28" s="441"/>
      <c r="C28" s="441"/>
      <c r="D28" s="88" t="s">
        <v>16057</v>
      </c>
      <c r="E28" s="88"/>
      <c r="F28" s="438" t="s">
        <v>376</v>
      </c>
      <c r="G28" s="498"/>
      <c r="H28" s="439">
        <v>2012</v>
      </c>
    </row>
    <row r="29" spans="1:8" ht="15.75" x14ac:dyDescent="0.25">
      <c r="A29" s="441" t="s">
        <v>80</v>
      </c>
      <c r="B29" s="441"/>
      <c r="C29" s="441"/>
      <c r="D29" s="88" t="s">
        <v>16136</v>
      </c>
      <c r="E29" s="88" t="s">
        <v>518</v>
      </c>
      <c r="F29" s="438" t="s">
        <v>376</v>
      </c>
      <c r="G29" s="498"/>
      <c r="H29" s="439">
        <v>2012</v>
      </c>
    </row>
    <row r="30" spans="1:8" ht="15.75" x14ac:dyDescent="0.25">
      <c r="A30" s="441" t="s">
        <v>80</v>
      </c>
      <c r="B30" s="441"/>
      <c r="C30" s="441"/>
      <c r="D30" s="88" t="s">
        <v>16137</v>
      </c>
      <c r="E30" s="437"/>
      <c r="F30" s="441" t="s">
        <v>376</v>
      </c>
      <c r="G30" s="498"/>
      <c r="H30" s="439">
        <v>2014</v>
      </c>
    </row>
    <row r="31" spans="1:8" ht="15.75" x14ac:dyDescent="0.25">
      <c r="A31" s="441" t="s">
        <v>80</v>
      </c>
      <c r="B31" s="441"/>
      <c r="C31" s="441"/>
      <c r="D31" s="88" t="s">
        <v>16138</v>
      </c>
      <c r="E31" s="437"/>
      <c r="F31" s="441" t="s">
        <v>376</v>
      </c>
      <c r="G31" s="498"/>
      <c r="H31" s="439">
        <v>2014</v>
      </c>
    </row>
    <row r="32" spans="1:8" ht="15.75" x14ac:dyDescent="0.25">
      <c r="A32" s="441" t="s">
        <v>80</v>
      </c>
      <c r="B32" s="441"/>
      <c r="C32" s="441"/>
      <c r="D32" s="88" t="s">
        <v>502</v>
      </c>
      <c r="E32" s="88" t="s">
        <v>503</v>
      </c>
      <c r="F32" s="438" t="s">
        <v>376</v>
      </c>
      <c r="G32" s="498"/>
      <c r="H32" s="439">
        <v>2008</v>
      </c>
    </row>
    <row r="33" spans="1:8" ht="15.75" x14ac:dyDescent="0.25">
      <c r="A33" s="441" t="s">
        <v>80</v>
      </c>
      <c r="B33" s="441"/>
      <c r="C33" s="441"/>
      <c r="D33" s="88" t="s">
        <v>719</v>
      </c>
      <c r="E33" s="88" t="s">
        <v>15939</v>
      </c>
      <c r="F33" s="438" t="s">
        <v>376</v>
      </c>
      <c r="G33" s="498"/>
      <c r="H33" s="439">
        <v>2011</v>
      </c>
    </row>
    <row r="34" spans="1:8" ht="15.75" x14ac:dyDescent="0.25">
      <c r="A34" s="441" t="s">
        <v>80</v>
      </c>
      <c r="B34" s="441"/>
      <c r="C34" s="441"/>
      <c r="D34" s="88" t="s">
        <v>354</v>
      </c>
      <c r="E34" s="88" t="s">
        <v>355</v>
      </c>
      <c r="F34" s="438" t="s">
        <v>356</v>
      </c>
      <c r="G34" s="498"/>
      <c r="H34" s="439">
        <v>1993</v>
      </c>
    </row>
    <row r="35" spans="1:8" ht="15.75" x14ac:dyDescent="0.25">
      <c r="A35" s="441" t="s">
        <v>80</v>
      </c>
      <c r="B35" s="441"/>
      <c r="C35" s="441"/>
      <c r="D35" s="88" t="s">
        <v>409</v>
      </c>
      <c r="E35" s="454" t="s">
        <v>410</v>
      </c>
      <c r="F35" s="438" t="s">
        <v>376</v>
      </c>
      <c r="G35" s="498"/>
      <c r="H35" s="439">
        <v>2013</v>
      </c>
    </row>
    <row r="36" spans="1:8" ht="15.75" x14ac:dyDescent="0.25">
      <c r="A36" s="441" t="s">
        <v>80</v>
      </c>
      <c r="B36" s="441"/>
      <c r="C36" s="441"/>
      <c r="D36" s="88" t="s">
        <v>466</v>
      </c>
      <c r="E36" s="88" t="s">
        <v>467</v>
      </c>
      <c r="F36" s="438" t="s">
        <v>376</v>
      </c>
      <c r="G36" s="498"/>
      <c r="H36" s="439">
        <v>2006</v>
      </c>
    </row>
    <row r="37" spans="1:8" ht="15.75" x14ac:dyDescent="0.25">
      <c r="A37" s="441" t="s">
        <v>80</v>
      </c>
      <c r="B37" s="441"/>
      <c r="C37" s="441"/>
      <c r="D37" s="88" t="s">
        <v>722</v>
      </c>
      <c r="E37" s="88" t="s">
        <v>15940</v>
      </c>
      <c r="F37" s="438" t="s">
        <v>376</v>
      </c>
      <c r="G37" s="498"/>
      <c r="H37" s="439">
        <v>1994</v>
      </c>
    </row>
    <row r="38" spans="1:8" ht="15.75" x14ac:dyDescent="0.25">
      <c r="A38" s="441" t="s">
        <v>80</v>
      </c>
      <c r="B38" s="441"/>
      <c r="C38" s="441"/>
      <c r="D38" s="88" t="s">
        <v>472</v>
      </c>
      <c r="E38" s="88" t="s">
        <v>473</v>
      </c>
      <c r="F38" s="438" t="s">
        <v>376</v>
      </c>
      <c r="G38" s="498"/>
      <c r="H38" s="439">
        <v>2007</v>
      </c>
    </row>
    <row r="39" spans="1:8" ht="15.75" x14ac:dyDescent="0.25">
      <c r="A39" s="441" t="s">
        <v>80</v>
      </c>
      <c r="B39" s="441"/>
      <c r="C39" s="441"/>
      <c r="D39" s="88" t="s">
        <v>15942</v>
      </c>
      <c r="E39" s="88" t="s">
        <v>14931</v>
      </c>
      <c r="F39" s="438" t="s">
        <v>376</v>
      </c>
      <c r="G39" s="498"/>
      <c r="H39" s="439">
        <v>2006</v>
      </c>
    </row>
    <row r="40" spans="1:8" ht="15.75" x14ac:dyDescent="0.25">
      <c r="A40" s="441" t="s">
        <v>80</v>
      </c>
      <c r="B40" s="441"/>
      <c r="C40" s="441"/>
      <c r="D40" s="88" t="s">
        <v>16064</v>
      </c>
      <c r="E40" s="88" t="s">
        <v>461</v>
      </c>
      <c r="F40" s="438" t="s">
        <v>376</v>
      </c>
      <c r="G40" s="498"/>
      <c r="H40" s="439">
        <v>2012</v>
      </c>
    </row>
    <row r="41" spans="1:8" ht="15.75" x14ac:dyDescent="0.25">
      <c r="A41" s="441" t="s">
        <v>80</v>
      </c>
      <c r="B41" s="441"/>
      <c r="C41" s="441"/>
      <c r="D41" s="88" t="s">
        <v>519</v>
      </c>
      <c r="E41" s="88" t="s">
        <v>520</v>
      </c>
      <c r="F41" s="438" t="s">
        <v>376</v>
      </c>
      <c r="G41" s="498"/>
      <c r="H41" s="439">
        <v>2013</v>
      </c>
    </row>
    <row r="42" spans="1:8" ht="15.75" x14ac:dyDescent="0.25">
      <c r="A42" s="441" t="s">
        <v>80</v>
      </c>
      <c r="B42" s="441"/>
      <c r="C42" s="441"/>
      <c r="D42" s="88" t="s">
        <v>15949</v>
      </c>
      <c r="E42" s="88" t="s">
        <v>15041</v>
      </c>
      <c r="F42" s="438" t="s">
        <v>376</v>
      </c>
      <c r="G42" s="498"/>
      <c r="H42" s="439">
        <v>2013</v>
      </c>
    </row>
    <row r="43" spans="1:8" ht="15.75" x14ac:dyDescent="0.25">
      <c r="A43" s="441" t="s">
        <v>80</v>
      </c>
      <c r="B43" s="441"/>
      <c r="C43" s="441"/>
      <c r="D43" s="88" t="s">
        <v>16061</v>
      </c>
      <c r="E43" s="437" t="s">
        <v>368</v>
      </c>
      <c r="F43" s="438" t="s">
        <v>356</v>
      </c>
      <c r="G43" s="498"/>
      <c r="H43" s="439">
        <v>1991</v>
      </c>
    </row>
    <row r="44" spans="1:8" ht="15.75" x14ac:dyDescent="0.25">
      <c r="A44" s="441" t="s">
        <v>80</v>
      </c>
      <c r="B44" s="441"/>
      <c r="C44" s="441"/>
      <c r="D44" s="88" t="s">
        <v>411</v>
      </c>
      <c r="E44" s="88" t="s">
        <v>412</v>
      </c>
      <c r="F44" s="438" t="s">
        <v>376</v>
      </c>
      <c r="G44" s="498"/>
      <c r="H44" s="439">
        <v>1995</v>
      </c>
    </row>
    <row r="45" spans="1:8" ht="15.75" x14ac:dyDescent="0.25">
      <c r="A45" s="441" t="s">
        <v>80</v>
      </c>
      <c r="B45" s="441"/>
      <c r="C45" s="441"/>
      <c r="D45" s="88" t="s">
        <v>16062</v>
      </c>
      <c r="E45" s="88" t="s">
        <v>15083</v>
      </c>
      <c r="F45" s="438" t="s">
        <v>376</v>
      </c>
      <c r="G45" s="498"/>
      <c r="H45" s="439">
        <v>2013</v>
      </c>
    </row>
    <row r="46" spans="1:8" ht="15.75" x14ac:dyDescent="0.25">
      <c r="A46" s="441" t="s">
        <v>80</v>
      </c>
      <c r="B46" s="441"/>
      <c r="C46" s="441"/>
      <c r="D46" s="88" t="s">
        <v>417</v>
      </c>
      <c r="E46" s="88" t="s">
        <v>418</v>
      </c>
      <c r="F46" s="438" t="s">
        <v>376</v>
      </c>
      <c r="G46" s="498"/>
      <c r="H46" s="439">
        <v>1999</v>
      </c>
    </row>
    <row r="47" spans="1:8" ht="15.75" x14ac:dyDescent="0.25">
      <c r="A47" s="441" t="s">
        <v>80</v>
      </c>
      <c r="B47" s="441"/>
      <c r="C47" s="441"/>
      <c r="D47" s="88" t="s">
        <v>505</v>
      </c>
      <c r="E47" s="88" t="s">
        <v>506</v>
      </c>
      <c r="F47" s="438" t="s">
        <v>376</v>
      </c>
      <c r="G47" s="498"/>
      <c r="H47" s="439">
        <v>2008</v>
      </c>
    </row>
    <row r="48" spans="1:8" ht="15.75" x14ac:dyDescent="0.25">
      <c r="A48" s="441" t="s">
        <v>80</v>
      </c>
      <c r="B48" s="441"/>
      <c r="C48" s="441"/>
      <c r="D48" s="88" t="s">
        <v>535</v>
      </c>
      <c r="E48" s="437" t="s">
        <v>536</v>
      </c>
      <c r="F48" s="438" t="s">
        <v>376</v>
      </c>
      <c r="G48" s="498"/>
      <c r="H48" s="439">
        <v>2012</v>
      </c>
    </row>
    <row r="49" spans="1:8" ht="15.75" x14ac:dyDescent="0.25">
      <c r="A49" s="441" t="s">
        <v>80</v>
      </c>
      <c r="B49" s="441"/>
      <c r="C49" s="441"/>
      <c r="D49" s="88" t="s">
        <v>16139</v>
      </c>
      <c r="E49" s="88" t="s">
        <v>432</v>
      </c>
      <c r="F49" s="438" t="s">
        <v>376</v>
      </c>
      <c r="G49" s="498"/>
      <c r="H49" s="439">
        <v>1998</v>
      </c>
    </row>
    <row r="50" spans="1:8" ht="15.75" x14ac:dyDescent="0.25">
      <c r="A50" s="441" t="s">
        <v>80</v>
      </c>
      <c r="B50" s="441"/>
      <c r="C50" s="441"/>
      <c r="D50" s="88" t="s">
        <v>15968</v>
      </c>
      <c r="E50" s="88" t="s">
        <v>435</v>
      </c>
      <c r="F50" s="438" t="s">
        <v>376</v>
      </c>
      <c r="G50" s="498"/>
      <c r="H50" s="439">
        <v>1998</v>
      </c>
    </row>
    <row r="51" spans="1:8" ht="15.75" x14ac:dyDescent="0.25">
      <c r="A51" s="441" t="s">
        <v>80</v>
      </c>
      <c r="B51" s="441"/>
      <c r="C51" s="441"/>
      <c r="D51" s="442" t="s">
        <v>445</v>
      </c>
      <c r="E51" s="442" t="s">
        <v>446</v>
      </c>
      <c r="F51" s="443" t="s">
        <v>376</v>
      </c>
      <c r="G51" s="498"/>
      <c r="H51" s="444">
        <v>1999</v>
      </c>
    </row>
    <row r="52" spans="1:8" ht="15.75" x14ac:dyDescent="0.25">
      <c r="A52" s="441" t="s">
        <v>80</v>
      </c>
      <c r="B52" s="441"/>
      <c r="C52" s="441"/>
      <c r="D52" s="442" t="s">
        <v>16140</v>
      </c>
      <c r="E52" s="442" t="s">
        <v>16141</v>
      </c>
      <c r="F52" s="443" t="s">
        <v>376</v>
      </c>
      <c r="G52" s="498"/>
      <c r="H52" s="444">
        <v>2014</v>
      </c>
    </row>
    <row r="53" spans="1:8" ht="15.75" x14ac:dyDescent="0.25">
      <c r="A53" s="441" t="s">
        <v>80</v>
      </c>
      <c r="B53" s="441"/>
      <c r="C53" s="441"/>
      <c r="D53" s="442" t="s">
        <v>15969</v>
      </c>
      <c r="E53" s="88" t="s">
        <v>15108</v>
      </c>
      <c r="F53" s="443" t="s">
        <v>376</v>
      </c>
      <c r="G53" s="498"/>
      <c r="H53" s="444">
        <v>2009</v>
      </c>
    </row>
    <row r="54" spans="1:8" ht="15.75" x14ac:dyDescent="0.25">
      <c r="A54" s="441" t="s">
        <v>80</v>
      </c>
      <c r="B54" s="441"/>
      <c r="C54" s="441"/>
      <c r="D54" s="442" t="s">
        <v>15951</v>
      </c>
      <c r="E54" s="437" t="s">
        <v>362</v>
      </c>
      <c r="F54" s="443" t="s">
        <v>376</v>
      </c>
      <c r="G54" s="498"/>
      <c r="H54" s="444">
        <v>1999</v>
      </c>
    </row>
    <row r="55" spans="1:8" ht="15.75" x14ac:dyDescent="0.25">
      <c r="A55" s="441" t="s">
        <v>80</v>
      </c>
      <c r="B55" s="441"/>
      <c r="C55" s="441"/>
      <c r="D55" s="442" t="s">
        <v>475</v>
      </c>
      <c r="E55" s="88" t="s">
        <v>476</v>
      </c>
      <c r="F55" s="443" t="s">
        <v>376</v>
      </c>
      <c r="G55" s="498"/>
      <c r="H55" s="444">
        <v>2007</v>
      </c>
    </row>
    <row r="56" spans="1:8" ht="15.75" x14ac:dyDescent="0.25">
      <c r="A56" s="441" t="s">
        <v>80</v>
      </c>
      <c r="B56" s="441"/>
      <c r="C56" s="441"/>
      <c r="D56" s="442" t="s">
        <v>15962</v>
      </c>
      <c r="E56" s="442" t="s">
        <v>15963</v>
      </c>
      <c r="F56" s="443" t="s">
        <v>376</v>
      </c>
      <c r="G56" s="498"/>
      <c r="H56" s="444">
        <v>2011</v>
      </c>
    </row>
    <row r="57" spans="1:8" ht="15.75" x14ac:dyDescent="0.25">
      <c r="A57" s="441" t="s">
        <v>80</v>
      </c>
      <c r="B57" s="441"/>
      <c r="C57" s="441"/>
      <c r="D57" s="442" t="s">
        <v>16142</v>
      </c>
      <c r="E57" s="88" t="s">
        <v>550</v>
      </c>
      <c r="F57" s="443" t="s">
        <v>376</v>
      </c>
      <c r="G57" s="498"/>
      <c r="H57" s="444">
        <v>2013</v>
      </c>
    </row>
    <row r="58" spans="1:8" ht="15.75" x14ac:dyDescent="0.25">
      <c r="A58" s="441" t="s">
        <v>80</v>
      </c>
      <c r="B58" s="441"/>
      <c r="C58" s="441"/>
      <c r="D58" s="442" t="s">
        <v>551</v>
      </c>
      <c r="E58" s="88" t="s">
        <v>552</v>
      </c>
      <c r="F58" s="443" t="s">
        <v>376</v>
      </c>
      <c r="G58" s="498"/>
      <c r="H58" s="444">
        <v>2011</v>
      </c>
    </row>
    <row r="59" spans="1:8" ht="15.75" x14ac:dyDescent="0.25">
      <c r="A59" s="441" t="s">
        <v>80</v>
      </c>
      <c r="B59" s="441"/>
      <c r="C59" s="441"/>
      <c r="D59" s="442" t="s">
        <v>15956</v>
      </c>
      <c r="E59" s="88" t="s">
        <v>15957</v>
      </c>
      <c r="F59" s="443" t="s">
        <v>376</v>
      </c>
      <c r="G59" s="498"/>
      <c r="H59" s="444">
        <v>2010</v>
      </c>
    </row>
    <row r="60" spans="1:8" ht="15.75" x14ac:dyDescent="0.25">
      <c r="A60" s="441" t="s">
        <v>80</v>
      </c>
      <c r="B60" s="441"/>
      <c r="C60" s="441"/>
      <c r="D60" s="442" t="s">
        <v>15960</v>
      </c>
      <c r="E60" s="442" t="s">
        <v>15050</v>
      </c>
      <c r="F60" s="443" t="s">
        <v>376</v>
      </c>
      <c r="G60" s="498"/>
      <c r="H60" s="444">
        <v>2010</v>
      </c>
    </row>
    <row r="61" spans="1:8" ht="15.75" x14ac:dyDescent="0.25">
      <c r="A61" s="441" t="s">
        <v>80</v>
      </c>
      <c r="B61" s="441"/>
      <c r="C61" s="441"/>
      <c r="D61" s="442" t="s">
        <v>16143</v>
      </c>
      <c r="E61" s="442" t="s">
        <v>16144</v>
      </c>
      <c r="F61" s="443" t="s">
        <v>376</v>
      </c>
      <c r="G61" s="498"/>
      <c r="H61" s="444">
        <v>2014</v>
      </c>
    </row>
    <row r="62" spans="1:8" ht="15.75" x14ac:dyDescent="0.25">
      <c r="A62" s="441" t="s">
        <v>80</v>
      </c>
      <c r="B62" s="441"/>
      <c r="C62" s="441"/>
      <c r="D62" s="442" t="s">
        <v>16145</v>
      </c>
      <c r="E62" s="88" t="s">
        <v>16146</v>
      </c>
      <c r="F62" s="443" t="s">
        <v>376</v>
      </c>
      <c r="G62" s="498"/>
      <c r="H62" s="444">
        <v>2014</v>
      </c>
    </row>
    <row r="63" spans="1:8" ht="15.75" x14ac:dyDescent="0.25">
      <c r="A63" s="441" t="s">
        <v>80</v>
      </c>
      <c r="B63" s="441"/>
      <c r="C63" s="441"/>
      <c r="D63" s="442" t="s">
        <v>16147</v>
      </c>
      <c r="E63" s="442" t="s">
        <v>16148</v>
      </c>
      <c r="F63" s="443" t="s">
        <v>376</v>
      </c>
      <c r="G63" s="498"/>
      <c r="H63" s="444">
        <v>2014</v>
      </c>
    </row>
    <row r="64" spans="1:8" ht="15.75" x14ac:dyDescent="0.25">
      <c r="A64" s="441" t="s">
        <v>80</v>
      </c>
      <c r="B64" s="441"/>
      <c r="C64" s="441"/>
      <c r="D64" s="442" t="s">
        <v>16149</v>
      </c>
      <c r="E64" s="442" t="s">
        <v>16150</v>
      </c>
      <c r="F64" s="443" t="s">
        <v>376</v>
      </c>
      <c r="G64" s="498"/>
      <c r="H64" s="444">
        <v>2014</v>
      </c>
    </row>
    <row r="65" spans="1:8" ht="15.75" x14ac:dyDescent="0.25">
      <c r="A65" s="441" t="s">
        <v>80</v>
      </c>
      <c r="B65" s="441"/>
      <c r="C65" s="441"/>
      <c r="D65" s="442" t="s">
        <v>16151</v>
      </c>
      <c r="E65" s="442" t="s">
        <v>16152</v>
      </c>
      <c r="F65" s="443" t="s">
        <v>376</v>
      </c>
      <c r="G65" s="498"/>
      <c r="H65" s="444">
        <v>2014</v>
      </c>
    </row>
    <row r="66" spans="1:8" ht="15.75" x14ac:dyDescent="0.25">
      <c r="A66" s="441" t="s">
        <v>80</v>
      </c>
      <c r="B66" s="441"/>
      <c r="C66" s="441"/>
      <c r="D66" s="442" t="s">
        <v>16153</v>
      </c>
      <c r="E66" s="452" t="s">
        <v>15944</v>
      </c>
      <c r="F66" s="443" t="s">
        <v>376</v>
      </c>
      <c r="G66" s="498"/>
      <c r="H66" s="444">
        <v>2011</v>
      </c>
    </row>
    <row r="67" spans="1:8" ht="15.75" x14ac:dyDescent="0.25">
      <c r="A67" s="441" t="s">
        <v>80</v>
      </c>
      <c r="B67" s="441"/>
      <c r="C67" s="441"/>
      <c r="D67" s="442" t="s">
        <v>15971</v>
      </c>
      <c r="E67" s="88" t="s">
        <v>437</v>
      </c>
      <c r="F67" s="443" t="s">
        <v>376</v>
      </c>
      <c r="G67" s="498"/>
      <c r="H67" s="444">
        <v>1998</v>
      </c>
    </row>
    <row r="68" spans="1:8" ht="15.75" x14ac:dyDescent="0.25">
      <c r="A68" s="441" t="s">
        <v>80</v>
      </c>
      <c r="B68" s="441"/>
      <c r="C68" s="441"/>
      <c r="D68" s="442" t="s">
        <v>16071</v>
      </c>
      <c r="E68" s="442" t="s">
        <v>452</v>
      </c>
      <c r="F68" s="443" t="s">
        <v>376</v>
      </c>
      <c r="G68" s="498"/>
      <c r="H68" s="444">
        <v>2001</v>
      </c>
    </row>
    <row r="69" spans="1:8" ht="15.75" x14ac:dyDescent="0.25">
      <c r="A69" s="441" t="s">
        <v>80</v>
      </c>
      <c r="B69" s="441"/>
      <c r="C69" s="441"/>
      <c r="D69" s="442" t="s">
        <v>16073</v>
      </c>
      <c r="E69" s="88" t="s">
        <v>463</v>
      </c>
      <c r="F69" s="443" t="s">
        <v>376</v>
      </c>
      <c r="G69" s="498"/>
      <c r="H69" s="444">
        <v>2002</v>
      </c>
    </row>
    <row r="70" spans="1:8" ht="15.75" x14ac:dyDescent="0.25">
      <c r="A70" s="441" t="s">
        <v>80</v>
      </c>
      <c r="B70" s="441"/>
      <c r="C70" s="441"/>
      <c r="D70" s="442" t="s">
        <v>16154</v>
      </c>
      <c r="E70" s="442" t="s">
        <v>15103</v>
      </c>
      <c r="F70" s="443" t="s">
        <v>376</v>
      </c>
      <c r="G70" s="498"/>
      <c r="H70" s="444">
        <v>2007</v>
      </c>
    </row>
    <row r="71" spans="1:8" ht="15.75" x14ac:dyDescent="0.25">
      <c r="A71" s="441" t="s">
        <v>80</v>
      </c>
      <c r="B71" s="441"/>
      <c r="C71" s="441"/>
      <c r="D71" s="442" t="s">
        <v>16077</v>
      </c>
      <c r="E71" s="442" t="s">
        <v>15191</v>
      </c>
      <c r="F71" s="443" t="s">
        <v>376</v>
      </c>
      <c r="G71" s="498"/>
      <c r="H71" s="444">
        <v>2008</v>
      </c>
    </row>
    <row r="72" spans="1:8" ht="15.75" x14ac:dyDescent="0.25">
      <c r="A72" s="441" t="s">
        <v>80</v>
      </c>
      <c r="B72" s="441"/>
      <c r="C72" s="441"/>
      <c r="D72" s="442" t="s">
        <v>16084</v>
      </c>
      <c r="E72" s="442" t="s">
        <v>14850</v>
      </c>
      <c r="F72" s="443" t="s">
        <v>376</v>
      </c>
      <c r="G72" s="498"/>
      <c r="H72" s="444">
        <v>2010</v>
      </c>
    </row>
    <row r="73" spans="1:8" ht="15.75" x14ac:dyDescent="0.25">
      <c r="A73" s="441" t="s">
        <v>80</v>
      </c>
      <c r="B73" s="441"/>
      <c r="C73" s="441"/>
      <c r="D73" s="442" t="s">
        <v>16085</v>
      </c>
      <c r="E73" s="442" t="s">
        <v>15984</v>
      </c>
      <c r="F73" s="443" t="s">
        <v>376</v>
      </c>
      <c r="G73" s="498"/>
      <c r="H73" s="444">
        <v>2011</v>
      </c>
    </row>
    <row r="74" spans="1:8" ht="15.75" x14ac:dyDescent="0.25">
      <c r="A74" s="441" t="s">
        <v>80</v>
      </c>
      <c r="B74" s="441"/>
      <c r="C74" s="441"/>
      <c r="D74" s="442" t="s">
        <v>491</v>
      </c>
      <c r="E74" s="454" t="s">
        <v>492</v>
      </c>
      <c r="F74" s="443" t="s">
        <v>376</v>
      </c>
      <c r="G74" s="498"/>
      <c r="H74" s="444">
        <v>2008</v>
      </c>
    </row>
    <row r="75" spans="1:8" ht="15.75" x14ac:dyDescent="0.25">
      <c r="A75" s="441" t="s">
        <v>80</v>
      </c>
      <c r="B75" s="441"/>
      <c r="C75" s="441"/>
      <c r="D75" s="442" t="s">
        <v>15979</v>
      </c>
      <c r="E75" s="88" t="s">
        <v>15980</v>
      </c>
      <c r="F75" s="443" t="s">
        <v>376</v>
      </c>
      <c r="G75" s="498"/>
      <c r="H75" s="444">
        <v>2008</v>
      </c>
    </row>
    <row r="76" spans="1:8" ht="15.75" x14ac:dyDescent="0.25">
      <c r="A76" s="441" t="s">
        <v>80</v>
      </c>
      <c r="B76" s="441"/>
      <c r="C76" s="441"/>
      <c r="D76" s="442" t="s">
        <v>16086</v>
      </c>
      <c r="E76" s="442" t="s">
        <v>15986</v>
      </c>
      <c r="F76" s="443" t="s">
        <v>376</v>
      </c>
      <c r="G76" s="498"/>
      <c r="H76" s="444">
        <v>2011</v>
      </c>
    </row>
    <row r="77" spans="1:8" ht="15.75" x14ac:dyDescent="0.25">
      <c r="A77" s="441" t="s">
        <v>80</v>
      </c>
      <c r="B77" s="441"/>
      <c r="C77" s="441"/>
      <c r="D77" s="442" t="s">
        <v>16155</v>
      </c>
      <c r="E77" s="88" t="s">
        <v>522</v>
      </c>
      <c r="F77" s="443" t="s">
        <v>376</v>
      </c>
      <c r="G77" s="498"/>
      <c r="H77" s="444">
        <v>2011</v>
      </c>
    </row>
    <row r="78" spans="1:8" ht="15.75" x14ac:dyDescent="0.25">
      <c r="A78" s="441" t="s">
        <v>80</v>
      </c>
      <c r="B78" s="441"/>
      <c r="C78" s="441"/>
      <c r="D78" s="442" t="s">
        <v>16156</v>
      </c>
      <c r="E78" s="88" t="s">
        <v>558</v>
      </c>
      <c r="F78" s="443" t="s">
        <v>376</v>
      </c>
      <c r="G78" s="498"/>
      <c r="H78" s="444">
        <v>2013</v>
      </c>
    </row>
    <row r="79" spans="1:8" ht="15.75" x14ac:dyDescent="0.25">
      <c r="A79" s="441" t="s">
        <v>80</v>
      </c>
      <c r="B79" s="441"/>
      <c r="C79" s="441"/>
      <c r="D79" s="442" t="s">
        <v>16080</v>
      </c>
      <c r="E79" s="442" t="s">
        <v>15077</v>
      </c>
      <c r="F79" s="443" t="s">
        <v>376</v>
      </c>
      <c r="G79" s="498"/>
      <c r="H79" s="444">
        <v>2010</v>
      </c>
    </row>
    <row r="80" spans="1:8" ht="15.75" x14ac:dyDescent="0.25">
      <c r="A80" s="441" t="s">
        <v>80</v>
      </c>
      <c r="B80" s="441"/>
      <c r="C80" s="441"/>
      <c r="D80" s="442" t="s">
        <v>16081</v>
      </c>
      <c r="E80" s="442" t="s">
        <v>14971</v>
      </c>
      <c r="F80" s="443" t="s">
        <v>376</v>
      </c>
      <c r="G80" s="498"/>
      <c r="H80" s="444">
        <v>2010</v>
      </c>
    </row>
    <row r="81" spans="1:8" ht="15.75" x14ac:dyDescent="0.25">
      <c r="A81" s="441" t="s">
        <v>80</v>
      </c>
      <c r="B81" s="441"/>
      <c r="C81" s="441"/>
      <c r="D81" s="442" t="s">
        <v>15973</v>
      </c>
      <c r="E81" s="88" t="s">
        <v>14915</v>
      </c>
      <c r="F81" s="443" t="s">
        <v>376</v>
      </c>
      <c r="G81" s="498"/>
      <c r="H81" s="444">
        <v>2000</v>
      </c>
    </row>
    <row r="82" spans="1:8" ht="15.75" x14ac:dyDescent="0.25">
      <c r="A82" s="441" t="s">
        <v>80</v>
      </c>
      <c r="B82" s="441"/>
      <c r="C82" s="441"/>
      <c r="D82" s="442" t="s">
        <v>16074</v>
      </c>
      <c r="E82" s="88" t="s">
        <v>455</v>
      </c>
      <c r="F82" s="443" t="s">
        <v>376</v>
      </c>
      <c r="G82" s="498"/>
      <c r="H82" s="444">
        <v>2002</v>
      </c>
    </row>
    <row r="83" spans="1:8" ht="15.75" x14ac:dyDescent="0.25">
      <c r="A83" s="441" t="s">
        <v>80</v>
      </c>
      <c r="B83" s="441"/>
      <c r="C83" s="441"/>
      <c r="D83" s="442" t="s">
        <v>16089</v>
      </c>
      <c r="E83" s="451" t="s">
        <v>524</v>
      </c>
      <c r="F83" s="443" t="s">
        <v>376</v>
      </c>
      <c r="G83" s="498"/>
      <c r="H83" s="444">
        <v>2010</v>
      </c>
    </row>
    <row r="84" spans="1:8" ht="15.75" x14ac:dyDescent="0.25">
      <c r="A84" s="441" t="s">
        <v>80</v>
      </c>
      <c r="B84" s="441"/>
      <c r="C84" s="441"/>
      <c r="D84" s="442" t="s">
        <v>16157</v>
      </c>
      <c r="E84" s="442"/>
      <c r="F84" s="443" t="s">
        <v>376</v>
      </c>
      <c r="G84" s="498"/>
      <c r="H84" s="444">
        <v>2009</v>
      </c>
    </row>
    <row r="85" spans="1:8" ht="15.75" x14ac:dyDescent="0.25">
      <c r="A85" s="441" t="s">
        <v>80</v>
      </c>
      <c r="B85" s="441"/>
      <c r="C85" s="441"/>
      <c r="D85" s="442" t="s">
        <v>16158</v>
      </c>
      <c r="E85" s="442" t="s">
        <v>478</v>
      </c>
      <c r="F85" s="443" t="s">
        <v>376</v>
      </c>
      <c r="G85" s="498"/>
      <c r="H85" s="444">
        <v>2007</v>
      </c>
    </row>
    <row r="86" spans="1:8" ht="15.75" x14ac:dyDescent="0.25">
      <c r="A86" s="441" t="s">
        <v>80</v>
      </c>
      <c r="B86" s="441"/>
      <c r="C86" s="441"/>
      <c r="D86" s="442" t="s">
        <v>15977</v>
      </c>
      <c r="E86" s="442"/>
      <c r="F86" s="443" t="s">
        <v>376</v>
      </c>
      <c r="G86" s="498"/>
      <c r="H86" s="444">
        <v>2009</v>
      </c>
    </row>
    <row r="87" spans="1:8" ht="15.75" x14ac:dyDescent="0.25">
      <c r="A87" s="441" t="s">
        <v>80</v>
      </c>
      <c r="B87" s="441"/>
      <c r="C87" s="441"/>
      <c r="D87" s="442" t="s">
        <v>15978</v>
      </c>
      <c r="E87" s="442" t="s">
        <v>14847</v>
      </c>
      <c r="F87" s="443" t="s">
        <v>376</v>
      </c>
      <c r="G87" s="498"/>
      <c r="H87" s="444">
        <v>2009</v>
      </c>
    </row>
    <row r="88" spans="1:8" ht="15.75" x14ac:dyDescent="0.25">
      <c r="A88" s="441" t="s">
        <v>80</v>
      </c>
      <c r="B88" s="441"/>
      <c r="C88" s="441"/>
      <c r="D88" s="442" t="s">
        <v>16159</v>
      </c>
      <c r="E88" s="88" t="s">
        <v>15249</v>
      </c>
      <c r="F88" s="443" t="s">
        <v>376</v>
      </c>
      <c r="G88" s="498"/>
      <c r="H88" s="444">
        <v>2012</v>
      </c>
    </row>
    <row r="89" spans="1:8" ht="15.75" x14ac:dyDescent="0.25">
      <c r="A89" s="441" t="s">
        <v>80</v>
      </c>
      <c r="B89" s="441"/>
      <c r="C89" s="441"/>
      <c r="D89" s="442" t="s">
        <v>16160</v>
      </c>
      <c r="E89" s="442" t="s">
        <v>554</v>
      </c>
      <c r="F89" s="443" t="s">
        <v>376</v>
      </c>
      <c r="G89" s="498"/>
      <c r="H89" s="444">
        <v>2013</v>
      </c>
    </row>
    <row r="90" spans="1:8" ht="15.75" x14ac:dyDescent="0.25">
      <c r="A90" s="441" t="s">
        <v>80</v>
      </c>
      <c r="B90" s="441"/>
      <c r="C90" s="441"/>
      <c r="D90" s="442" t="s">
        <v>537</v>
      </c>
      <c r="E90" s="442" t="s">
        <v>538</v>
      </c>
      <c r="F90" s="443" t="s">
        <v>376</v>
      </c>
      <c r="G90" s="498"/>
      <c r="H90" s="444">
        <v>2011</v>
      </c>
    </row>
    <row r="91" spans="1:8" ht="15.75" x14ac:dyDescent="0.25">
      <c r="A91" s="441" t="s">
        <v>80</v>
      </c>
      <c r="B91" s="441"/>
      <c r="C91" s="441"/>
      <c r="D91" s="442" t="s">
        <v>15286</v>
      </c>
      <c r="E91" s="442" t="s">
        <v>540</v>
      </c>
      <c r="F91" s="443" t="s">
        <v>376</v>
      </c>
      <c r="G91" s="498"/>
      <c r="H91" s="444">
        <v>2012</v>
      </c>
    </row>
    <row r="92" spans="1:8" ht="15.75" x14ac:dyDescent="0.25">
      <c r="A92" s="441" t="s">
        <v>80</v>
      </c>
      <c r="B92" s="441"/>
      <c r="C92" s="441"/>
      <c r="D92" s="442" t="s">
        <v>16161</v>
      </c>
      <c r="E92" s="454" t="s">
        <v>14984</v>
      </c>
      <c r="F92" s="443" t="s">
        <v>376</v>
      </c>
      <c r="G92" s="498"/>
      <c r="H92" s="444">
        <v>2012</v>
      </c>
    </row>
    <row r="93" spans="1:8" ht="15.75" x14ac:dyDescent="0.25">
      <c r="A93" s="441" t="s">
        <v>80</v>
      </c>
      <c r="B93" s="441"/>
      <c r="C93" s="441"/>
      <c r="D93" s="442" t="s">
        <v>16162</v>
      </c>
      <c r="E93" s="451" t="s">
        <v>544</v>
      </c>
      <c r="F93" s="443" t="s">
        <v>376</v>
      </c>
      <c r="G93" s="498"/>
      <c r="H93" s="444">
        <v>2012</v>
      </c>
    </row>
    <row r="94" spans="1:8" ht="15.75" x14ac:dyDescent="0.25">
      <c r="A94" s="441" t="s">
        <v>80</v>
      </c>
      <c r="B94" s="441"/>
      <c r="C94" s="441"/>
      <c r="D94" s="442" t="s">
        <v>16163</v>
      </c>
      <c r="E94" s="442" t="s">
        <v>15006</v>
      </c>
      <c r="F94" s="443" t="s">
        <v>376</v>
      </c>
      <c r="G94" s="498"/>
      <c r="H94" s="444">
        <v>2012</v>
      </c>
    </row>
    <row r="95" spans="1:8" ht="15.75" x14ac:dyDescent="0.25">
      <c r="A95" s="441" t="s">
        <v>80</v>
      </c>
      <c r="B95" s="441"/>
      <c r="C95" s="441"/>
      <c r="D95" s="442" t="s">
        <v>16164</v>
      </c>
      <c r="E95" s="442"/>
      <c r="F95" s="443" t="s">
        <v>376</v>
      </c>
      <c r="G95" s="498"/>
      <c r="H95" s="444">
        <v>2014</v>
      </c>
    </row>
    <row r="96" spans="1:8" ht="15.75" x14ac:dyDescent="0.25">
      <c r="A96" s="441" t="s">
        <v>80</v>
      </c>
      <c r="B96" s="441"/>
      <c r="C96" s="441"/>
      <c r="D96" s="442" t="s">
        <v>577</v>
      </c>
      <c r="E96" s="88" t="s">
        <v>578</v>
      </c>
      <c r="F96" s="438" t="s">
        <v>376</v>
      </c>
      <c r="G96" s="498"/>
      <c r="H96" s="444">
        <v>2014</v>
      </c>
    </row>
    <row r="97" spans="1:8" ht="15.75" x14ac:dyDescent="0.25">
      <c r="A97" s="441" t="s">
        <v>80</v>
      </c>
      <c r="B97" s="441"/>
      <c r="C97" s="441"/>
      <c r="D97" s="442" t="s">
        <v>559</v>
      </c>
      <c r="E97" s="88" t="s">
        <v>560</v>
      </c>
      <c r="F97" s="438" t="s">
        <v>376</v>
      </c>
      <c r="G97" s="498"/>
      <c r="H97" s="444">
        <v>2014</v>
      </c>
    </row>
    <row r="98" spans="1:8" ht="15.75" x14ac:dyDescent="0.25">
      <c r="A98" s="441" t="s">
        <v>80</v>
      </c>
      <c r="B98" s="441"/>
      <c r="C98" s="441"/>
      <c r="D98" s="88" t="s">
        <v>16165</v>
      </c>
      <c r="E98" s="88" t="s">
        <v>14902</v>
      </c>
      <c r="F98" s="438" t="s">
        <v>376</v>
      </c>
      <c r="G98" s="498"/>
      <c r="H98" s="439">
        <v>2014</v>
      </c>
    </row>
    <row r="99" spans="1:8" ht="15.75" x14ac:dyDescent="0.25">
      <c r="A99" s="441" t="s">
        <v>80</v>
      </c>
      <c r="B99" s="441"/>
      <c r="C99" s="441"/>
      <c r="D99" s="88" t="s">
        <v>16166</v>
      </c>
      <c r="E99" s="88" t="s">
        <v>15238</v>
      </c>
      <c r="F99" s="438" t="s">
        <v>376</v>
      </c>
      <c r="G99" s="498"/>
      <c r="H99" s="439">
        <v>2014</v>
      </c>
    </row>
    <row r="100" spans="1:8" ht="15.75" x14ac:dyDescent="0.25">
      <c r="A100" s="441" t="s">
        <v>80</v>
      </c>
      <c r="B100" s="441"/>
      <c r="C100" s="441"/>
      <c r="D100" s="88" t="s">
        <v>16167</v>
      </c>
      <c r="E100" s="88" t="s">
        <v>16006</v>
      </c>
      <c r="F100" s="438" t="s">
        <v>376</v>
      </c>
      <c r="G100" s="498"/>
      <c r="H100" s="439">
        <v>2012</v>
      </c>
    </row>
    <row r="101" spans="1:8" ht="15.75" x14ac:dyDescent="0.25">
      <c r="A101" s="441" t="s">
        <v>80</v>
      </c>
      <c r="B101" s="441"/>
      <c r="C101" s="441"/>
      <c r="D101" s="88" t="s">
        <v>16168</v>
      </c>
      <c r="E101" s="88" t="s">
        <v>16169</v>
      </c>
      <c r="F101" s="438" t="s">
        <v>376</v>
      </c>
      <c r="G101" s="498"/>
      <c r="H101" s="439">
        <v>2014</v>
      </c>
    </row>
    <row r="102" spans="1:8" ht="15.75" x14ac:dyDescent="0.25">
      <c r="A102" s="441" t="s">
        <v>80</v>
      </c>
      <c r="B102" s="441"/>
      <c r="C102" s="441"/>
      <c r="D102" s="88" t="s">
        <v>16008</v>
      </c>
      <c r="E102" s="88" t="s">
        <v>16009</v>
      </c>
      <c r="F102" s="438" t="s">
        <v>376</v>
      </c>
      <c r="G102" s="498"/>
      <c r="H102" s="439">
        <v>2012</v>
      </c>
    </row>
    <row r="103" spans="1:8" ht="15.75" x14ac:dyDescent="0.25">
      <c r="A103" s="441" t="s">
        <v>80</v>
      </c>
      <c r="B103" s="441"/>
      <c r="C103" s="441"/>
      <c r="D103" s="88" t="s">
        <v>16170</v>
      </c>
      <c r="E103" s="88" t="s">
        <v>16171</v>
      </c>
      <c r="F103" s="438" t="s">
        <v>376</v>
      </c>
      <c r="G103" s="498"/>
      <c r="H103" s="439">
        <v>2014</v>
      </c>
    </row>
    <row r="104" spans="1:8" ht="15.75" x14ac:dyDescent="0.25">
      <c r="A104" s="441" t="s">
        <v>80</v>
      </c>
      <c r="B104" s="441"/>
      <c r="C104" s="441"/>
      <c r="D104" s="88" t="s">
        <v>16007</v>
      </c>
      <c r="E104" s="88" t="s">
        <v>514</v>
      </c>
      <c r="F104" s="438" t="s">
        <v>376</v>
      </c>
      <c r="G104" s="498"/>
      <c r="H104" s="439">
        <v>2012</v>
      </c>
    </row>
    <row r="105" spans="1:8" ht="15.75" x14ac:dyDescent="0.25">
      <c r="A105" s="441" t="s">
        <v>80</v>
      </c>
      <c r="B105" s="441"/>
      <c r="C105" s="441"/>
      <c r="D105" s="442" t="s">
        <v>370</v>
      </c>
      <c r="E105" s="437" t="s">
        <v>371</v>
      </c>
      <c r="F105" s="443" t="s">
        <v>16011</v>
      </c>
      <c r="G105" s="498"/>
      <c r="H105" s="444">
        <v>1993</v>
      </c>
    </row>
    <row r="106" spans="1:8" ht="15.75" x14ac:dyDescent="0.25">
      <c r="A106" s="441" t="s">
        <v>80</v>
      </c>
      <c r="B106" s="441"/>
      <c r="C106" s="441"/>
      <c r="D106" s="442" t="s">
        <v>390</v>
      </c>
      <c r="E106" s="88" t="s">
        <v>391</v>
      </c>
      <c r="F106" s="443" t="s">
        <v>356</v>
      </c>
      <c r="G106" s="498"/>
      <c r="H106" s="444">
        <v>1995</v>
      </c>
    </row>
    <row r="107" spans="1:8" ht="15.75" x14ac:dyDescent="0.25">
      <c r="A107" s="441" t="s">
        <v>80</v>
      </c>
      <c r="B107" s="441"/>
      <c r="C107" s="441"/>
      <c r="D107" s="442" t="s">
        <v>364</v>
      </c>
      <c r="E107" s="88" t="s">
        <v>365</v>
      </c>
      <c r="F107" s="443" t="s">
        <v>356</v>
      </c>
      <c r="G107" s="498"/>
      <c r="H107" s="444">
        <v>1991</v>
      </c>
    </row>
    <row r="108" spans="1:8" ht="15.75" x14ac:dyDescent="0.25">
      <c r="A108" s="441" t="s">
        <v>80</v>
      </c>
      <c r="B108" s="441"/>
      <c r="C108" s="441"/>
      <c r="D108" s="442" t="s">
        <v>447</v>
      </c>
      <c r="E108" s="88" t="s">
        <v>448</v>
      </c>
      <c r="F108" s="443" t="s">
        <v>376</v>
      </c>
      <c r="G108" s="498"/>
      <c r="H108" s="444">
        <v>2000</v>
      </c>
    </row>
    <row r="109" spans="1:8" ht="15.75" x14ac:dyDescent="0.25">
      <c r="A109" s="441" t="s">
        <v>80</v>
      </c>
      <c r="B109" s="441"/>
      <c r="C109" s="441"/>
      <c r="D109" s="442" t="s">
        <v>468</v>
      </c>
      <c r="E109" s="88" t="s">
        <v>469</v>
      </c>
      <c r="F109" s="443" t="s">
        <v>376</v>
      </c>
      <c r="G109" s="498"/>
      <c r="H109" s="444">
        <v>2005</v>
      </c>
    </row>
    <row r="110" spans="1:8" ht="15.75" x14ac:dyDescent="0.25">
      <c r="A110" s="441" t="s">
        <v>80</v>
      </c>
      <c r="B110" s="441"/>
      <c r="C110" s="441"/>
      <c r="D110" s="442" t="s">
        <v>483</v>
      </c>
      <c r="E110" s="88" t="s">
        <v>484</v>
      </c>
      <c r="F110" s="443" t="s">
        <v>376</v>
      </c>
      <c r="G110" s="498"/>
      <c r="H110" s="444">
        <v>2011</v>
      </c>
    </row>
    <row r="111" spans="1:8" ht="15.75" x14ac:dyDescent="0.25">
      <c r="A111" s="441" t="s">
        <v>80</v>
      </c>
      <c r="B111" s="441"/>
      <c r="C111" s="441"/>
      <c r="D111" s="88" t="s">
        <v>16104</v>
      </c>
      <c r="E111" s="88" t="s">
        <v>556</v>
      </c>
      <c r="F111" s="438" t="s">
        <v>376</v>
      </c>
      <c r="G111" s="498"/>
      <c r="H111" s="439">
        <v>2013</v>
      </c>
    </row>
    <row r="112" spans="1:8" ht="15.75" x14ac:dyDescent="0.25">
      <c r="A112" s="441" t="s">
        <v>80</v>
      </c>
      <c r="B112" s="441"/>
      <c r="C112" s="441"/>
      <c r="D112" s="442" t="s">
        <v>485</v>
      </c>
      <c r="E112" s="88" t="s">
        <v>486</v>
      </c>
      <c r="F112" s="443" t="s">
        <v>376</v>
      </c>
      <c r="G112" s="498"/>
      <c r="H112" s="444">
        <v>2007</v>
      </c>
    </row>
    <row r="113" spans="1:8" ht="15.75" x14ac:dyDescent="0.25">
      <c r="A113" s="441" t="s">
        <v>80</v>
      </c>
      <c r="B113" s="441"/>
      <c r="C113" s="441"/>
      <c r="D113" s="442" t="s">
        <v>481</v>
      </c>
      <c r="E113" s="442" t="s">
        <v>482</v>
      </c>
      <c r="F113" s="443" t="s">
        <v>376</v>
      </c>
      <c r="G113" s="498"/>
      <c r="H113" s="444">
        <v>2008</v>
      </c>
    </row>
    <row r="114" spans="1:8" ht="15.75" x14ac:dyDescent="0.25">
      <c r="A114" s="441" t="s">
        <v>80</v>
      </c>
      <c r="B114" s="441"/>
      <c r="C114" s="441"/>
      <c r="D114" s="442" t="s">
        <v>16172</v>
      </c>
      <c r="E114" s="88" t="s">
        <v>546</v>
      </c>
      <c r="F114" s="443" t="s">
        <v>376</v>
      </c>
      <c r="G114" s="498"/>
      <c r="H114" s="444">
        <v>2011</v>
      </c>
    </row>
    <row r="115" spans="1:8" ht="15.75" x14ac:dyDescent="0.25">
      <c r="A115" s="441" t="s">
        <v>80</v>
      </c>
      <c r="B115" s="441"/>
      <c r="C115" s="441"/>
      <c r="D115" s="442" t="s">
        <v>16173</v>
      </c>
      <c r="E115" s="442" t="s">
        <v>16174</v>
      </c>
      <c r="F115" s="443" t="s">
        <v>376</v>
      </c>
      <c r="G115" s="498"/>
      <c r="H115" s="444">
        <v>2014</v>
      </c>
    </row>
    <row r="116" spans="1:8" ht="15.75" x14ac:dyDescent="0.25">
      <c r="A116" s="441" t="s">
        <v>80</v>
      </c>
      <c r="B116" s="441"/>
      <c r="C116" s="441"/>
      <c r="D116" s="442" t="s">
        <v>16175</v>
      </c>
      <c r="E116" s="442"/>
      <c r="F116" s="443" t="s">
        <v>376</v>
      </c>
      <c r="G116" s="498"/>
      <c r="H116" s="444">
        <v>2014</v>
      </c>
    </row>
    <row r="117" spans="1:8" ht="15.75" x14ac:dyDescent="0.25">
      <c r="A117" s="441" t="s">
        <v>80</v>
      </c>
      <c r="B117" s="441"/>
      <c r="C117" s="441"/>
      <c r="D117" s="442" t="s">
        <v>16176</v>
      </c>
      <c r="E117" s="442" t="s">
        <v>16177</v>
      </c>
      <c r="F117" s="443" t="s">
        <v>376</v>
      </c>
      <c r="G117" s="498"/>
      <c r="H117" s="444">
        <v>2012</v>
      </c>
    </row>
    <row r="118" spans="1:8" ht="15.75" x14ac:dyDescent="0.25">
      <c r="A118" s="441" t="s">
        <v>80</v>
      </c>
      <c r="B118" s="441"/>
      <c r="C118" s="441"/>
      <c r="D118" s="442" t="s">
        <v>16178</v>
      </c>
      <c r="E118" s="443"/>
      <c r="F118" s="436" t="s">
        <v>376</v>
      </c>
      <c r="G118" s="498"/>
      <c r="H118" s="444">
        <v>2014</v>
      </c>
    </row>
    <row r="119" spans="1:8" ht="15.75" x14ac:dyDescent="0.25">
      <c r="A119" s="441" t="s">
        <v>80</v>
      </c>
      <c r="B119" s="441"/>
      <c r="C119" s="441"/>
      <c r="D119" s="88" t="s">
        <v>420</v>
      </c>
      <c r="E119" s="88" t="s">
        <v>421</v>
      </c>
      <c r="F119" s="438" t="s">
        <v>356</v>
      </c>
      <c r="G119" s="498"/>
      <c r="H119" s="439">
        <v>1998</v>
      </c>
    </row>
    <row r="120" spans="1:8" ht="15.75" x14ac:dyDescent="0.25">
      <c r="A120" s="441" t="s">
        <v>80</v>
      </c>
      <c r="B120" s="441"/>
      <c r="C120" s="441"/>
      <c r="D120" s="88" t="s">
        <v>438</v>
      </c>
      <c r="E120" s="88" t="s">
        <v>439</v>
      </c>
      <c r="F120" s="438" t="s">
        <v>356</v>
      </c>
      <c r="G120" s="498"/>
      <c r="H120" s="439">
        <v>1999</v>
      </c>
    </row>
    <row r="121" spans="1:8" ht="15.75" x14ac:dyDescent="0.25">
      <c r="A121" s="441" t="s">
        <v>80</v>
      </c>
      <c r="B121" s="441"/>
      <c r="C121" s="441"/>
      <c r="D121" s="88" t="s">
        <v>16108</v>
      </c>
      <c r="E121" s="88" t="s">
        <v>450</v>
      </c>
      <c r="F121" s="438" t="s">
        <v>376</v>
      </c>
      <c r="G121" s="498"/>
      <c r="H121" s="439">
        <v>2000</v>
      </c>
    </row>
    <row r="122" spans="1:8" ht="15.75" x14ac:dyDescent="0.25">
      <c r="A122" s="441" t="s">
        <v>80</v>
      </c>
      <c r="B122" s="441"/>
      <c r="C122" s="441"/>
      <c r="D122" s="88" t="s">
        <v>16109</v>
      </c>
      <c r="E122" s="88" t="s">
        <v>548</v>
      </c>
      <c r="F122" s="438" t="s">
        <v>376</v>
      </c>
      <c r="G122" s="498"/>
      <c r="H122" s="439">
        <v>2011</v>
      </c>
    </row>
    <row r="123" spans="1:8" ht="15.75" x14ac:dyDescent="0.25">
      <c r="A123" s="441" t="s">
        <v>80</v>
      </c>
      <c r="B123" s="441"/>
      <c r="C123" s="441"/>
      <c r="D123" s="88" t="s">
        <v>16113</v>
      </c>
      <c r="E123" s="88" t="s">
        <v>16114</v>
      </c>
      <c r="F123" s="438" t="s">
        <v>376</v>
      </c>
      <c r="G123" s="498"/>
      <c r="H123" s="439">
        <v>2013</v>
      </c>
    </row>
    <row r="124" spans="1:8" ht="15.75" x14ac:dyDescent="0.25">
      <c r="A124" s="441" t="s">
        <v>80</v>
      </c>
      <c r="B124" s="441"/>
      <c r="C124" s="441"/>
      <c r="D124" s="88" t="s">
        <v>16179</v>
      </c>
      <c r="E124" s="88" t="s">
        <v>16180</v>
      </c>
      <c r="F124" s="438" t="s">
        <v>376</v>
      </c>
      <c r="G124" s="498"/>
      <c r="H124" s="439">
        <v>2014</v>
      </c>
    </row>
    <row r="125" spans="1:8" ht="15.75" x14ac:dyDescent="0.25">
      <c r="A125" s="441" t="s">
        <v>80</v>
      </c>
      <c r="B125" s="441"/>
      <c r="C125" s="441"/>
      <c r="D125" s="88" t="s">
        <v>16021</v>
      </c>
      <c r="E125" s="454" t="s">
        <v>375</v>
      </c>
      <c r="F125" s="438" t="s">
        <v>376</v>
      </c>
      <c r="G125" s="498"/>
      <c r="H125" s="439">
        <v>1993</v>
      </c>
    </row>
    <row r="126" spans="1:8" ht="15.75" x14ac:dyDescent="0.25">
      <c r="A126" s="441" t="s">
        <v>80</v>
      </c>
      <c r="B126" s="441"/>
      <c r="C126" s="441"/>
      <c r="D126" s="88" t="s">
        <v>16022</v>
      </c>
      <c r="E126" s="88" t="s">
        <v>488</v>
      </c>
      <c r="F126" s="438" t="s">
        <v>376</v>
      </c>
      <c r="G126" s="498"/>
      <c r="H126" s="439">
        <v>2007</v>
      </c>
    </row>
    <row r="127" spans="1:8" ht="15.75" x14ac:dyDescent="0.25">
      <c r="A127" s="441" t="s">
        <v>80</v>
      </c>
      <c r="B127" s="441"/>
      <c r="C127" s="441"/>
      <c r="D127" s="88" t="s">
        <v>509</v>
      </c>
      <c r="E127" s="437" t="s">
        <v>510</v>
      </c>
      <c r="F127" s="438" t="s">
        <v>376</v>
      </c>
      <c r="G127" s="498"/>
      <c r="H127" s="439">
        <v>2012</v>
      </c>
    </row>
    <row r="128" spans="1:8" ht="15.75" x14ac:dyDescent="0.25">
      <c r="A128" s="441" t="s">
        <v>80</v>
      </c>
      <c r="B128" s="441"/>
      <c r="C128" s="441"/>
      <c r="D128" s="88" t="s">
        <v>16023</v>
      </c>
      <c r="E128" s="437" t="s">
        <v>516</v>
      </c>
      <c r="F128" s="438" t="s">
        <v>376</v>
      </c>
      <c r="G128" s="498"/>
      <c r="H128" s="439">
        <v>2011</v>
      </c>
    </row>
    <row r="129" spans="1:8" ht="15.75" x14ac:dyDescent="0.25">
      <c r="A129" s="441" t="s">
        <v>80</v>
      </c>
      <c r="B129" s="441"/>
      <c r="C129" s="441"/>
      <c r="D129" s="88" t="s">
        <v>16024</v>
      </c>
      <c r="E129" s="437" t="s">
        <v>396</v>
      </c>
      <c r="F129" s="438" t="s">
        <v>376</v>
      </c>
      <c r="G129" s="498"/>
      <c r="H129" s="439">
        <v>1999</v>
      </c>
    </row>
    <row r="130" spans="1:8" ht="15.75" x14ac:dyDescent="0.25">
      <c r="A130" s="441" t="s">
        <v>80</v>
      </c>
      <c r="B130" s="441"/>
      <c r="C130" s="441"/>
      <c r="D130" s="88" t="s">
        <v>16181</v>
      </c>
      <c r="E130" s="88" t="s">
        <v>15064</v>
      </c>
      <c r="F130" s="438" t="s">
        <v>376</v>
      </c>
      <c r="G130" s="498"/>
      <c r="H130" s="439">
        <v>2012</v>
      </c>
    </row>
    <row r="131" spans="1:8" ht="15.75" x14ac:dyDescent="0.25">
      <c r="A131" s="441" t="s">
        <v>80</v>
      </c>
      <c r="B131" s="441"/>
      <c r="C131" s="441"/>
      <c r="D131" s="88" t="s">
        <v>16026</v>
      </c>
      <c r="E131" s="437" t="s">
        <v>427</v>
      </c>
      <c r="F131" s="438" t="s">
        <v>376</v>
      </c>
      <c r="G131" s="498"/>
      <c r="H131" s="439">
        <v>1999</v>
      </c>
    </row>
    <row r="132" spans="1:8" ht="15.75" x14ac:dyDescent="0.25">
      <c r="A132" s="441" t="s">
        <v>80</v>
      </c>
      <c r="B132" s="441"/>
      <c r="C132" s="441"/>
      <c r="D132" s="88" t="s">
        <v>398</v>
      </c>
      <c r="E132" s="88" t="s">
        <v>399</v>
      </c>
      <c r="F132" s="438" t="s">
        <v>376</v>
      </c>
      <c r="G132" s="498"/>
      <c r="H132" s="439">
        <v>1998</v>
      </c>
    </row>
    <row r="133" spans="1:8" ht="15.75" x14ac:dyDescent="0.25">
      <c r="A133" s="441" t="s">
        <v>80</v>
      </c>
      <c r="B133" s="441"/>
      <c r="C133" s="441"/>
      <c r="D133" s="88" t="s">
        <v>16182</v>
      </c>
      <c r="E133" s="88" t="s">
        <v>393</v>
      </c>
      <c r="F133" s="438" t="s">
        <v>356</v>
      </c>
      <c r="G133" s="498"/>
      <c r="H133" s="439">
        <v>1995</v>
      </c>
    </row>
    <row r="134" spans="1:8" ht="15.75" x14ac:dyDescent="0.25">
      <c r="A134" s="441" t="s">
        <v>80</v>
      </c>
      <c r="B134" s="441"/>
      <c r="C134" s="441"/>
      <c r="D134" s="88" t="s">
        <v>525</v>
      </c>
      <c r="E134" s="88" t="s">
        <v>526</v>
      </c>
      <c r="F134" s="438" t="s">
        <v>376</v>
      </c>
      <c r="G134" s="498"/>
      <c r="H134" s="439">
        <v>2011</v>
      </c>
    </row>
    <row r="135" spans="1:8" ht="15.75" x14ac:dyDescent="0.25">
      <c r="A135" s="441" t="s">
        <v>80</v>
      </c>
      <c r="B135" s="441"/>
      <c r="C135" s="441"/>
      <c r="D135" s="88" t="s">
        <v>527</v>
      </c>
      <c r="E135" s="88" t="s">
        <v>528</v>
      </c>
      <c r="F135" s="438" t="s">
        <v>376</v>
      </c>
      <c r="G135" s="498"/>
      <c r="H135" s="439">
        <v>2011</v>
      </c>
    </row>
    <row r="136" spans="1:8" ht="15.75" x14ac:dyDescent="0.25">
      <c r="A136" s="441" t="s">
        <v>80</v>
      </c>
      <c r="B136" s="441"/>
      <c r="C136" s="441"/>
      <c r="D136" s="88" t="s">
        <v>440</v>
      </c>
      <c r="E136" s="88" t="s">
        <v>441</v>
      </c>
      <c r="F136" s="438" t="s">
        <v>376</v>
      </c>
      <c r="G136" s="498"/>
      <c r="H136" s="439">
        <v>1998</v>
      </c>
    </row>
    <row r="137" spans="1:8" ht="15.75" x14ac:dyDescent="0.25">
      <c r="A137" s="441" t="s">
        <v>80</v>
      </c>
      <c r="B137" s="441"/>
      <c r="C137" s="441"/>
      <c r="D137" s="88" t="s">
        <v>16122</v>
      </c>
      <c r="E137" s="88" t="s">
        <v>494</v>
      </c>
      <c r="F137" s="438" t="s">
        <v>376</v>
      </c>
      <c r="G137" s="498"/>
      <c r="H137" s="439">
        <v>2008</v>
      </c>
    </row>
    <row r="138" spans="1:8" ht="15.75" x14ac:dyDescent="0.25">
      <c r="A138" s="441" t="s">
        <v>80</v>
      </c>
      <c r="B138" s="441"/>
      <c r="C138" s="441"/>
      <c r="D138" s="88" t="s">
        <v>11978</v>
      </c>
      <c r="E138" s="88" t="s">
        <v>14909</v>
      </c>
      <c r="F138" s="438" t="s">
        <v>376</v>
      </c>
      <c r="G138" s="498"/>
      <c r="H138" s="439">
        <v>2012</v>
      </c>
    </row>
    <row r="139" spans="1:8" ht="15.75" x14ac:dyDescent="0.25">
      <c r="A139" s="441" t="s">
        <v>80</v>
      </c>
      <c r="B139" s="441"/>
      <c r="C139" s="441"/>
      <c r="D139" s="88" t="s">
        <v>16183</v>
      </c>
      <c r="E139" s="88" t="s">
        <v>457</v>
      </c>
      <c r="F139" s="438" t="s">
        <v>376</v>
      </c>
      <c r="G139" s="498"/>
      <c r="H139" s="439">
        <v>2005</v>
      </c>
    </row>
    <row r="140" spans="1:8" ht="15.75" x14ac:dyDescent="0.25">
      <c r="A140" s="441" t="s">
        <v>80</v>
      </c>
      <c r="B140" s="441"/>
      <c r="C140" s="441"/>
      <c r="D140" s="88" t="s">
        <v>401</v>
      </c>
      <c r="E140" s="88" t="s">
        <v>402</v>
      </c>
      <c r="F140" s="438" t="s">
        <v>376</v>
      </c>
      <c r="G140" s="498"/>
      <c r="H140" s="439">
        <v>1997</v>
      </c>
    </row>
    <row r="141" spans="1:8" ht="15.75" x14ac:dyDescent="0.25">
      <c r="A141" s="441" t="s">
        <v>80</v>
      </c>
      <c r="B141" s="441"/>
      <c r="C141" s="441"/>
      <c r="D141" s="437" t="s">
        <v>423</v>
      </c>
      <c r="E141" s="437" t="s">
        <v>424</v>
      </c>
      <c r="F141" s="438" t="s">
        <v>356</v>
      </c>
      <c r="G141" s="498"/>
      <c r="H141" s="439">
        <v>1998</v>
      </c>
    </row>
    <row r="142" spans="1:8" ht="15.75" x14ac:dyDescent="0.25">
      <c r="A142" s="441" t="s">
        <v>80</v>
      </c>
      <c r="B142" s="441"/>
      <c r="C142" s="441"/>
      <c r="D142" s="437" t="s">
        <v>676</v>
      </c>
      <c r="E142" s="88" t="s">
        <v>16037</v>
      </c>
      <c r="F142" s="438" t="s">
        <v>376</v>
      </c>
      <c r="G142" s="498"/>
      <c r="H142" s="439">
        <v>2006</v>
      </c>
    </row>
    <row r="143" spans="1:8" ht="15.75" x14ac:dyDescent="0.25">
      <c r="A143" s="441" t="s">
        <v>80</v>
      </c>
      <c r="B143" s="441"/>
      <c r="C143" s="441"/>
      <c r="D143" s="437" t="s">
        <v>16129</v>
      </c>
      <c r="E143" s="88" t="s">
        <v>471</v>
      </c>
      <c r="F143" s="438" t="s">
        <v>376</v>
      </c>
      <c r="G143" s="498"/>
      <c r="H143" s="439">
        <v>2013</v>
      </c>
    </row>
    <row r="144" spans="1:8" ht="15.75" x14ac:dyDescent="0.25">
      <c r="A144" s="441" t="s">
        <v>80</v>
      </c>
      <c r="B144" s="441"/>
      <c r="C144" s="441"/>
      <c r="D144" s="437" t="s">
        <v>16038</v>
      </c>
      <c r="E144" s="437" t="s">
        <v>490</v>
      </c>
      <c r="F144" s="438" t="s">
        <v>376</v>
      </c>
      <c r="G144" s="498"/>
      <c r="H144" s="439">
        <v>2007</v>
      </c>
    </row>
    <row r="145" spans="1:8" ht="15.75" x14ac:dyDescent="0.25">
      <c r="A145" s="441" t="s">
        <v>80</v>
      </c>
      <c r="B145" s="441"/>
      <c r="C145" s="441"/>
      <c r="D145" s="437" t="s">
        <v>16040</v>
      </c>
      <c r="E145" s="88" t="s">
        <v>14952</v>
      </c>
      <c r="F145" s="438" t="s">
        <v>376</v>
      </c>
      <c r="G145" s="498"/>
      <c r="H145" s="439">
        <v>2012</v>
      </c>
    </row>
    <row r="146" spans="1:8" ht="15.75" x14ac:dyDescent="0.25">
      <c r="A146" s="441" t="s">
        <v>80</v>
      </c>
      <c r="B146" s="441"/>
      <c r="C146" s="441"/>
      <c r="D146" s="88" t="s">
        <v>404</v>
      </c>
      <c r="E146" s="88" t="s">
        <v>405</v>
      </c>
      <c r="F146" s="438" t="s">
        <v>376</v>
      </c>
      <c r="G146" s="498"/>
      <c r="H146" s="439">
        <v>1995</v>
      </c>
    </row>
    <row r="147" spans="1:8" ht="16.5" thickBot="1" x14ac:dyDescent="0.3">
      <c r="A147" s="441" t="s">
        <v>80</v>
      </c>
      <c r="B147" s="455"/>
      <c r="C147" s="455"/>
      <c r="D147" s="456" t="s">
        <v>16130</v>
      </c>
      <c r="E147" s="456" t="s">
        <v>16045</v>
      </c>
      <c r="F147" s="457" t="s">
        <v>356</v>
      </c>
      <c r="G147" s="499"/>
      <c r="H147" s="439">
        <v>1998</v>
      </c>
    </row>
  </sheetData>
  <mergeCells count="1">
    <mergeCell ref="G2:G14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workbookViewId="0">
      <selection sqref="A1:H142"/>
    </sheetView>
  </sheetViews>
  <sheetFormatPr defaultRowHeight="15" x14ac:dyDescent="0.25"/>
  <sheetData>
    <row r="1" spans="1:8" ht="63" x14ac:dyDescent="0.25">
      <c r="A1" s="458" t="s">
        <v>16184</v>
      </c>
      <c r="B1" s="85" t="s">
        <v>341</v>
      </c>
      <c r="C1" s="85" t="s">
        <v>15905</v>
      </c>
      <c r="D1" s="458" t="s">
        <v>15908</v>
      </c>
      <c r="E1" s="458" t="s">
        <v>15909</v>
      </c>
      <c r="F1" s="458" t="s">
        <v>15910</v>
      </c>
      <c r="G1" s="453" t="s">
        <v>15906</v>
      </c>
      <c r="H1" s="434" t="s">
        <v>15911</v>
      </c>
    </row>
    <row r="2" spans="1:8" ht="15.75" x14ac:dyDescent="0.25">
      <c r="A2" s="447" t="s">
        <v>89</v>
      </c>
      <c r="B2" s="448">
        <v>141</v>
      </c>
      <c r="C2" s="448">
        <v>141</v>
      </c>
      <c r="D2" s="88" t="s">
        <v>350</v>
      </c>
      <c r="E2" s="88" t="s">
        <v>351</v>
      </c>
      <c r="F2" s="438" t="s">
        <v>352</v>
      </c>
      <c r="G2" s="495">
        <v>141</v>
      </c>
      <c r="H2" s="437">
        <v>1987</v>
      </c>
    </row>
    <row r="3" spans="1:8" ht="15.75" x14ac:dyDescent="0.25">
      <c r="A3" s="447" t="s">
        <v>89</v>
      </c>
      <c r="B3" s="448"/>
      <c r="C3" s="448"/>
      <c r="D3" s="88" t="s">
        <v>378</v>
      </c>
      <c r="E3" s="88" t="s">
        <v>379</v>
      </c>
      <c r="F3" s="438" t="s">
        <v>356</v>
      </c>
      <c r="G3" s="496"/>
      <c r="H3" s="439">
        <v>1996</v>
      </c>
    </row>
    <row r="4" spans="1:8" ht="15.75" x14ac:dyDescent="0.25">
      <c r="A4" s="447" t="s">
        <v>89</v>
      </c>
      <c r="B4" s="448"/>
      <c r="C4" s="448"/>
      <c r="D4" s="88" t="s">
        <v>386</v>
      </c>
      <c r="E4" s="88" t="s">
        <v>387</v>
      </c>
      <c r="F4" s="438" t="s">
        <v>356</v>
      </c>
      <c r="G4" s="496"/>
      <c r="H4" s="439">
        <v>1997</v>
      </c>
    </row>
    <row r="5" spans="1:8" ht="15.75" x14ac:dyDescent="0.25">
      <c r="A5" s="447" t="s">
        <v>89</v>
      </c>
      <c r="B5" s="448"/>
      <c r="C5" s="448"/>
      <c r="D5" s="88" t="s">
        <v>413</v>
      </c>
      <c r="E5" s="454" t="s">
        <v>414</v>
      </c>
      <c r="F5" s="438" t="s">
        <v>356</v>
      </c>
      <c r="G5" s="496"/>
      <c r="H5" s="439">
        <v>1998</v>
      </c>
    </row>
    <row r="6" spans="1:8" ht="15.75" x14ac:dyDescent="0.25">
      <c r="A6" s="447" t="s">
        <v>89</v>
      </c>
      <c r="B6" s="448"/>
      <c r="C6" s="448"/>
      <c r="D6" s="88" t="s">
        <v>16185</v>
      </c>
      <c r="E6" s="88" t="s">
        <v>389</v>
      </c>
      <c r="F6" s="438" t="s">
        <v>356</v>
      </c>
      <c r="G6" s="496"/>
      <c r="H6" s="439">
        <v>1998</v>
      </c>
    </row>
    <row r="7" spans="1:8" ht="15.75" x14ac:dyDescent="0.25">
      <c r="A7" s="447" t="s">
        <v>89</v>
      </c>
      <c r="B7" s="448"/>
      <c r="C7" s="448"/>
      <c r="D7" s="88" t="s">
        <v>16047</v>
      </c>
      <c r="E7" s="88" t="s">
        <v>430</v>
      </c>
      <c r="F7" s="438" t="s">
        <v>376</v>
      </c>
      <c r="G7" s="496"/>
      <c r="H7" s="439">
        <v>1999</v>
      </c>
    </row>
    <row r="8" spans="1:8" ht="15.75" x14ac:dyDescent="0.25">
      <c r="A8" s="447" t="s">
        <v>89</v>
      </c>
      <c r="B8" s="448"/>
      <c r="C8" s="448"/>
      <c r="D8" s="88" t="s">
        <v>498</v>
      </c>
      <c r="E8" s="88" t="s">
        <v>499</v>
      </c>
      <c r="F8" s="438" t="s">
        <v>376</v>
      </c>
      <c r="G8" s="496"/>
      <c r="H8" s="439">
        <v>2009</v>
      </c>
    </row>
    <row r="9" spans="1:8" ht="15.75" x14ac:dyDescent="0.25">
      <c r="A9" s="447" t="s">
        <v>89</v>
      </c>
      <c r="B9" s="448"/>
      <c r="C9" s="448"/>
      <c r="D9" s="88" t="s">
        <v>16048</v>
      </c>
      <c r="E9" s="88" t="s">
        <v>16049</v>
      </c>
      <c r="F9" s="438" t="s">
        <v>376</v>
      </c>
      <c r="G9" s="496"/>
      <c r="H9" s="439">
        <v>2006</v>
      </c>
    </row>
    <row r="10" spans="1:8" ht="15.75" x14ac:dyDescent="0.25">
      <c r="A10" s="447" t="s">
        <v>89</v>
      </c>
      <c r="B10" s="448"/>
      <c r="C10" s="448"/>
      <c r="D10" s="88" t="s">
        <v>496</v>
      </c>
      <c r="E10" s="88" t="s">
        <v>497</v>
      </c>
      <c r="F10" s="438" t="s">
        <v>376</v>
      </c>
      <c r="G10" s="496"/>
      <c r="H10" s="439">
        <v>2010</v>
      </c>
    </row>
    <row r="11" spans="1:8" ht="15.75" x14ac:dyDescent="0.25">
      <c r="A11" s="447" t="s">
        <v>89</v>
      </c>
      <c r="B11" s="448"/>
      <c r="C11" s="448"/>
      <c r="D11" s="88" t="s">
        <v>464</v>
      </c>
      <c r="E11" s="88" t="s">
        <v>465</v>
      </c>
      <c r="F11" s="438" t="s">
        <v>376</v>
      </c>
      <c r="G11" s="496"/>
      <c r="H11" s="439">
        <v>2004</v>
      </c>
    </row>
    <row r="12" spans="1:8" ht="15.75" x14ac:dyDescent="0.25">
      <c r="A12" s="447" t="s">
        <v>89</v>
      </c>
      <c r="B12" s="448"/>
      <c r="C12" s="448"/>
      <c r="D12" s="88" t="s">
        <v>15914</v>
      </c>
      <c r="E12" s="88" t="s">
        <v>15915</v>
      </c>
      <c r="F12" s="438" t="s">
        <v>376</v>
      </c>
      <c r="G12" s="496"/>
      <c r="H12" s="439">
        <v>2011</v>
      </c>
    </row>
    <row r="13" spans="1:8" ht="15.75" x14ac:dyDescent="0.25">
      <c r="A13" s="447" t="s">
        <v>89</v>
      </c>
      <c r="B13" s="448"/>
      <c r="C13" s="448"/>
      <c r="D13" s="88" t="s">
        <v>529</v>
      </c>
      <c r="E13" s="88" t="s">
        <v>530</v>
      </c>
      <c r="F13" s="438" t="s">
        <v>376</v>
      </c>
      <c r="G13" s="496"/>
      <c r="H13" s="439">
        <v>2011</v>
      </c>
    </row>
    <row r="14" spans="1:8" ht="15.75" x14ac:dyDescent="0.25">
      <c r="A14" s="447" t="s">
        <v>89</v>
      </c>
      <c r="B14" s="448"/>
      <c r="C14" s="448"/>
      <c r="D14" s="88" t="s">
        <v>16051</v>
      </c>
      <c r="E14" s="88" t="s">
        <v>532</v>
      </c>
      <c r="F14" s="438" t="s">
        <v>376</v>
      </c>
      <c r="G14" s="496"/>
      <c r="H14" s="439">
        <v>2012</v>
      </c>
    </row>
    <row r="15" spans="1:8" ht="15.75" x14ac:dyDescent="0.25">
      <c r="A15" s="447" t="s">
        <v>89</v>
      </c>
      <c r="B15" s="448"/>
      <c r="C15" s="448"/>
      <c r="D15" s="88" t="s">
        <v>15922</v>
      </c>
      <c r="E15" s="88" t="s">
        <v>15923</v>
      </c>
      <c r="F15" s="438" t="s">
        <v>376</v>
      </c>
      <c r="G15" s="496"/>
      <c r="H15" s="439">
        <v>2013</v>
      </c>
    </row>
    <row r="16" spans="1:8" ht="15.75" x14ac:dyDescent="0.25">
      <c r="A16" s="447" t="s">
        <v>89</v>
      </c>
      <c r="B16" s="448"/>
      <c r="C16" s="448"/>
      <c r="D16" s="88" t="s">
        <v>563</v>
      </c>
      <c r="E16" s="88" t="s">
        <v>564</v>
      </c>
      <c r="F16" s="438" t="s">
        <v>376</v>
      </c>
      <c r="G16" s="496"/>
      <c r="H16" s="437">
        <v>2015</v>
      </c>
    </row>
    <row r="17" spans="1:8" ht="15.75" x14ac:dyDescent="0.25">
      <c r="A17" s="447" t="s">
        <v>89</v>
      </c>
      <c r="B17" s="448"/>
      <c r="C17" s="448"/>
      <c r="D17" s="88" t="s">
        <v>511</v>
      </c>
      <c r="E17" s="88" t="s">
        <v>512</v>
      </c>
      <c r="F17" s="438" t="s">
        <v>376</v>
      </c>
      <c r="G17" s="496"/>
      <c r="H17" s="437">
        <v>2010</v>
      </c>
    </row>
    <row r="18" spans="1:8" ht="15.75" x14ac:dyDescent="0.25">
      <c r="A18" s="447" t="s">
        <v>89</v>
      </c>
      <c r="B18" s="448"/>
      <c r="C18" s="448"/>
      <c r="D18" s="88" t="s">
        <v>565</v>
      </c>
      <c r="E18" s="454" t="s">
        <v>16186</v>
      </c>
      <c r="F18" s="438" t="s">
        <v>376</v>
      </c>
      <c r="G18" s="496"/>
      <c r="H18" s="437">
        <v>2015</v>
      </c>
    </row>
    <row r="19" spans="1:8" ht="15.75" x14ac:dyDescent="0.25">
      <c r="A19" s="447" t="s">
        <v>89</v>
      </c>
      <c r="B19" s="448"/>
      <c r="C19" s="448"/>
      <c r="D19" s="88" t="s">
        <v>358</v>
      </c>
      <c r="E19" s="88" t="s">
        <v>359</v>
      </c>
      <c r="F19" s="438" t="s">
        <v>356</v>
      </c>
      <c r="G19" s="496"/>
      <c r="H19" s="437">
        <v>1991</v>
      </c>
    </row>
    <row r="20" spans="1:8" ht="15.75" x14ac:dyDescent="0.25">
      <c r="A20" s="447" t="s">
        <v>89</v>
      </c>
      <c r="B20" s="448"/>
      <c r="C20" s="448"/>
      <c r="D20" s="88" t="s">
        <v>380</v>
      </c>
      <c r="E20" s="88" t="s">
        <v>381</v>
      </c>
      <c r="F20" s="438" t="s">
        <v>356</v>
      </c>
      <c r="G20" s="496"/>
      <c r="H20" s="437">
        <v>1995</v>
      </c>
    </row>
    <row r="21" spans="1:8" ht="15.75" x14ac:dyDescent="0.25">
      <c r="A21" s="447" t="s">
        <v>89</v>
      </c>
      <c r="B21" s="448"/>
      <c r="C21" s="448"/>
      <c r="D21" s="88" t="s">
        <v>407</v>
      </c>
      <c r="E21" s="88" t="s">
        <v>383</v>
      </c>
      <c r="F21" s="438" t="s">
        <v>376</v>
      </c>
      <c r="G21" s="496"/>
      <c r="H21" s="437">
        <v>1997</v>
      </c>
    </row>
    <row r="22" spans="1:8" ht="15.75" x14ac:dyDescent="0.25">
      <c r="A22" s="447" t="s">
        <v>89</v>
      </c>
      <c r="B22" s="448"/>
      <c r="C22" s="448"/>
      <c r="D22" s="88" t="s">
        <v>15928</v>
      </c>
      <c r="E22" s="88" t="s">
        <v>385</v>
      </c>
      <c r="F22" s="438" t="s">
        <v>376</v>
      </c>
      <c r="G22" s="496"/>
      <c r="H22" s="437">
        <v>1995</v>
      </c>
    </row>
    <row r="23" spans="1:8" ht="15.75" x14ac:dyDescent="0.25">
      <c r="A23" s="447" t="s">
        <v>89</v>
      </c>
      <c r="B23" s="448"/>
      <c r="C23" s="448"/>
      <c r="D23" s="88" t="s">
        <v>15929</v>
      </c>
      <c r="E23" s="88" t="s">
        <v>408</v>
      </c>
      <c r="F23" s="438" t="s">
        <v>376</v>
      </c>
      <c r="G23" s="496"/>
      <c r="H23" s="437">
        <v>1995</v>
      </c>
    </row>
    <row r="24" spans="1:8" ht="15.75" x14ac:dyDescent="0.25">
      <c r="A24" s="447" t="s">
        <v>89</v>
      </c>
      <c r="B24" s="448"/>
      <c r="C24" s="448"/>
      <c r="D24" s="88" t="s">
        <v>443</v>
      </c>
      <c r="E24" s="88" t="s">
        <v>444</v>
      </c>
      <c r="F24" s="438" t="s">
        <v>376</v>
      </c>
      <c r="G24" s="496"/>
      <c r="H24" s="437">
        <v>2007</v>
      </c>
    </row>
    <row r="25" spans="1:8" ht="15.75" x14ac:dyDescent="0.25">
      <c r="A25" s="447" t="s">
        <v>89</v>
      </c>
      <c r="B25" s="448"/>
      <c r="C25" s="448"/>
      <c r="D25" s="88" t="s">
        <v>458</v>
      </c>
      <c r="E25" s="88" t="s">
        <v>459</v>
      </c>
      <c r="F25" s="438" t="s">
        <v>376</v>
      </c>
      <c r="G25" s="496"/>
      <c r="H25" s="437">
        <v>2010</v>
      </c>
    </row>
    <row r="26" spans="1:8" ht="15.75" x14ac:dyDescent="0.25">
      <c r="A26" s="447" t="s">
        <v>89</v>
      </c>
      <c r="B26" s="448"/>
      <c r="C26" s="448"/>
      <c r="D26" s="88" t="s">
        <v>15931</v>
      </c>
      <c r="E26" s="454" t="s">
        <v>416</v>
      </c>
      <c r="F26" s="438" t="s">
        <v>376</v>
      </c>
      <c r="G26" s="496"/>
      <c r="H26" s="437">
        <v>2003</v>
      </c>
    </row>
    <row r="27" spans="1:8" ht="15.75" x14ac:dyDescent="0.25">
      <c r="A27" s="447" t="s">
        <v>89</v>
      </c>
      <c r="B27" s="448"/>
      <c r="C27" s="448"/>
      <c r="D27" s="88" t="s">
        <v>16187</v>
      </c>
      <c r="E27" s="88" t="s">
        <v>501</v>
      </c>
      <c r="F27" s="438" t="s">
        <v>376</v>
      </c>
      <c r="G27" s="496"/>
      <c r="H27" s="437">
        <v>2015</v>
      </c>
    </row>
    <row r="28" spans="1:8" ht="15.75" x14ac:dyDescent="0.25">
      <c r="A28" s="447" t="s">
        <v>89</v>
      </c>
      <c r="B28" s="448"/>
      <c r="C28" s="448"/>
      <c r="D28" s="88" t="s">
        <v>16135</v>
      </c>
      <c r="E28" s="437" t="s">
        <v>534</v>
      </c>
      <c r="F28" s="438" t="s">
        <v>376</v>
      </c>
      <c r="G28" s="496"/>
      <c r="H28" s="437">
        <v>2012</v>
      </c>
    </row>
    <row r="29" spans="1:8" ht="15.75" x14ac:dyDescent="0.25">
      <c r="A29" s="447" t="s">
        <v>89</v>
      </c>
      <c r="B29" s="448"/>
      <c r="C29" s="448"/>
      <c r="D29" s="88" t="s">
        <v>16136</v>
      </c>
      <c r="E29" s="88" t="s">
        <v>518</v>
      </c>
      <c r="F29" s="438" t="s">
        <v>376</v>
      </c>
      <c r="G29" s="496"/>
      <c r="H29" s="437">
        <v>2012</v>
      </c>
    </row>
    <row r="30" spans="1:8" ht="15.75" x14ac:dyDescent="0.25">
      <c r="A30" s="447" t="s">
        <v>89</v>
      </c>
      <c r="B30" s="448"/>
      <c r="C30" s="448"/>
      <c r="D30" s="88" t="s">
        <v>16188</v>
      </c>
      <c r="E30" s="88" t="s">
        <v>16189</v>
      </c>
      <c r="F30" s="438" t="s">
        <v>376</v>
      </c>
      <c r="G30" s="496"/>
      <c r="H30" s="437">
        <v>2015</v>
      </c>
    </row>
    <row r="31" spans="1:8" ht="15.75" x14ac:dyDescent="0.25">
      <c r="A31" s="447" t="s">
        <v>89</v>
      </c>
      <c r="B31" s="448"/>
      <c r="C31" s="448"/>
      <c r="D31" s="88" t="s">
        <v>16190</v>
      </c>
      <c r="E31" s="88" t="s">
        <v>15944</v>
      </c>
      <c r="F31" s="438" t="s">
        <v>376</v>
      </c>
      <c r="G31" s="496"/>
      <c r="H31" s="437">
        <v>2015</v>
      </c>
    </row>
    <row r="32" spans="1:8" ht="15.75" x14ac:dyDescent="0.25">
      <c r="A32" s="447" t="s">
        <v>89</v>
      </c>
      <c r="B32" s="448"/>
      <c r="C32" s="448"/>
      <c r="D32" s="88" t="s">
        <v>502</v>
      </c>
      <c r="E32" s="88" t="s">
        <v>503</v>
      </c>
      <c r="F32" s="438" t="s">
        <v>376</v>
      </c>
      <c r="G32" s="496"/>
      <c r="H32" s="437">
        <v>2008</v>
      </c>
    </row>
    <row r="33" spans="1:8" ht="15.75" x14ac:dyDescent="0.25">
      <c r="A33" s="447" t="s">
        <v>89</v>
      </c>
      <c r="B33" s="448"/>
      <c r="C33" s="448"/>
      <c r="D33" s="88" t="s">
        <v>719</v>
      </c>
      <c r="E33" s="88" t="s">
        <v>15939</v>
      </c>
      <c r="F33" s="438" t="s">
        <v>376</v>
      </c>
      <c r="G33" s="496"/>
      <c r="H33" s="437">
        <v>2011</v>
      </c>
    </row>
    <row r="34" spans="1:8" ht="15.75" x14ac:dyDescent="0.25">
      <c r="A34" s="447" t="s">
        <v>89</v>
      </c>
      <c r="B34" s="448"/>
      <c r="C34" s="448"/>
      <c r="D34" s="88" t="s">
        <v>354</v>
      </c>
      <c r="E34" s="88" t="s">
        <v>355</v>
      </c>
      <c r="F34" s="438" t="s">
        <v>356</v>
      </c>
      <c r="G34" s="496"/>
      <c r="H34" s="437">
        <v>1993</v>
      </c>
    </row>
    <row r="35" spans="1:8" ht="15.75" x14ac:dyDescent="0.25">
      <c r="A35" s="447" t="s">
        <v>89</v>
      </c>
      <c r="B35" s="448"/>
      <c r="C35" s="448"/>
      <c r="D35" s="88" t="s">
        <v>409</v>
      </c>
      <c r="E35" s="454" t="s">
        <v>410</v>
      </c>
      <c r="F35" s="438" t="s">
        <v>376</v>
      </c>
      <c r="G35" s="496"/>
      <c r="H35" s="437">
        <v>2013</v>
      </c>
    </row>
    <row r="36" spans="1:8" ht="15.75" x14ac:dyDescent="0.25">
      <c r="A36" s="447" t="s">
        <v>89</v>
      </c>
      <c r="B36" s="448"/>
      <c r="C36" s="448"/>
      <c r="D36" s="88" t="s">
        <v>466</v>
      </c>
      <c r="E36" s="88" t="s">
        <v>467</v>
      </c>
      <c r="F36" s="438" t="s">
        <v>376</v>
      </c>
      <c r="G36" s="496"/>
      <c r="H36" s="437">
        <v>2006</v>
      </c>
    </row>
    <row r="37" spans="1:8" ht="15.75" x14ac:dyDescent="0.25">
      <c r="A37" s="447" t="s">
        <v>89</v>
      </c>
      <c r="B37" s="448"/>
      <c r="C37" s="448"/>
      <c r="D37" s="88" t="s">
        <v>472</v>
      </c>
      <c r="E37" s="88" t="s">
        <v>473</v>
      </c>
      <c r="F37" s="438" t="s">
        <v>376</v>
      </c>
      <c r="G37" s="496"/>
      <c r="H37" s="437">
        <v>2007</v>
      </c>
    </row>
    <row r="38" spans="1:8" ht="15.75" x14ac:dyDescent="0.25">
      <c r="A38" s="447" t="s">
        <v>89</v>
      </c>
      <c r="B38" s="448"/>
      <c r="C38" s="448"/>
      <c r="D38" s="88" t="s">
        <v>16191</v>
      </c>
      <c r="E38" s="88" t="s">
        <v>568</v>
      </c>
      <c r="F38" s="438" t="s">
        <v>376</v>
      </c>
      <c r="G38" s="496"/>
      <c r="H38" s="437">
        <v>2015</v>
      </c>
    </row>
    <row r="39" spans="1:8" ht="15.75" x14ac:dyDescent="0.25">
      <c r="A39" s="447" t="s">
        <v>89</v>
      </c>
      <c r="B39" s="448"/>
      <c r="C39" s="448"/>
      <c r="D39" s="88" t="s">
        <v>569</v>
      </c>
      <c r="E39" s="88" t="s">
        <v>570</v>
      </c>
      <c r="F39" s="438" t="s">
        <v>376</v>
      </c>
      <c r="G39" s="496"/>
      <c r="H39" s="437">
        <v>2015</v>
      </c>
    </row>
    <row r="40" spans="1:8" ht="15.75" x14ac:dyDescent="0.25">
      <c r="A40" s="447" t="s">
        <v>89</v>
      </c>
      <c r="B40" s="448"/>
      <c r="C40" s="448"/>
      <c r="D40" s="88" t="s">
        <v>16064</v>
      </c>
      <c r="E40" s="88" t="s">
        <v>461</v>
      </c>
      <c r="F40" s="438" t="s">
        <v>376</v>
      </c>
      <c r="G40" s="496"/>
      <c r="H40" s="437">
        <v>2012</v>
      </c>
    </row>
    <row r="41" spans="1:8" ht="15.75" x14ac:dyDescent="0.25">
      <c r="A41" s="447" t="s">
        <v>89</v>
      </c>
      <c r="B41" s="448"/>
      <c r="C41" s="448"/>
      <c r="D41" s="88" t="s">
        <v>519</v>
      </c>
      <c r="E41" s="88" t="s">
        <v>520</v>
      </c>
      <c r="F41" s="438" t="s">
        <v>376</v>
      </c>
      <c r="G41" s="496"/>
      <c r="H41" s="437">
        <v>2013</v>
      </c>
    </row>
    <row r="42" spans="1:8" ht="15.75" x14ac:dyDescent="0.25">
      <c r="A42" s="447" t="s">
        <v>89</v>
      </c>
      <c r="B42" s="448"/>
      <c r="C42" s="448"/>
      <c r="D42" s="88" t="s">
        <v>571</v>
      </c>
      <c r="E42" s="88" t="s">
        <v>572</v>
      </c>
      <c r="F42" s="438" t="s">
        <v>376</v>
      </c>
      <c r="G42" s="496"/>
      <c r="H42" s="437">
        <v>2015</v>
      </c>
    </row>
    <row r="43" spans="1:8" ht="15.75" x14ac:dyDescent="0.25">
      <c r="A43" s="447" t="s">
        <v>89</v>
      </c>
      <c r="B43" s="448"/>
      <c r="C43" s="448"/>
      <c r="D43" s="88" t="s">
        <v>16061</v>
      </c>
      <c r="E43" s="437" t="s">
        <v>368</v>
      </c>
      <c r="F43" s="438" t="s">
        <v>356</v>
      </c>
      <c r="G43" s="496"/>
      <c r="H43" s="437">
        <v>1991</v>
      </c>
    </row>
    <row r="44" spans="1:8" ht="15.75" x14ac:dyDescent="0.25">
      <c r="A44" s="447" t="s">
        <v>89</v>
      </c>
      <c r="B44" s="448"/>
      <c r="C44" s="448"/>
      <c r="D44" s="88" t="s">
        <v>411</v>
      </c>
      <c r="E44" s="88" t="s">
        <v>412</v>
      </c>
      <c r="F44" s="438" t="s">
        <v>376</v>
      </c>
      <c r="G44" s="496"/>
      <c r="H44" s="437">
        <v>1995</v>
      </c>
    </row>
    <row r="45" spans="1:8" ht="15.75" x14ac:dyDescent="0.25">
      <c r="A45" s="447" t="s">
        <v>89</v>
      </c>
      <c r="B45" s="448"/>
      <c r="C45" s="448"/>
      <c r="D45" s="88" t="s">
        <v>417</v>
      </c>
      <c r="E45" s="88" t="s">
        <v>418</v>
      </c>
      <c r="F45" s="438" t="s">
        <v>376</v>
      </c>
      <c r="G45" s="496"/>
      <c r="H45" s="437">
        <v>1999</v>
      </c>
    </row>
    <row r="46" spans="1:8" ht="15.75" x14ac:dyDescent="0.25">
      <c r="A46" s="447" t="s">
        <v>89</v>
      </c>
      <c r="B46" s="448"/>
      <c r="C46" s="448"/>
      <c r="D46" s="88" t="s">
        <v>505</v>
      </c>
      <c r="E46" s="88" t="s">
        <v>506</v>
      </c>
      <c r="F46" s="438" t="s">
        <v>376</v>
      </c>
      <c r="G46" s="496"/>
      <c r="H46" s="437">
        <v>2008</v>
      </c>
    </row>
    <row r="47" spans="1:8" ht="15.75" x14ac:dyDescent="0.25">
      <c r="A47" s="447" t="s">
        <v>89</v>
      </c>
      <c r="B47" s="448"/>
      <c r="C47" s="448"/>
      <c r="D47" s="88" t="s">
        <v>535</v>
      </c>
      <c r="E47" s="437" t="s">
        <v>536</v>
      </c>
      <c r="F47" s="438" t="s">
        <v>376</v>
      </c>
      <c r="G47" s="496"/>
      <c r="H47" s="437">
        <v>2012</v>
      </c>
    </row>
    <row r="48" spans="1:8" ht="15.75" x14ac:dyDescent="0.25">
      <c r="A48" s="447" t="s">
        <v>89</v>
      </c>
      <c r="B48" s="448"/>
      <c r="C48" s="448"/>
      <c r="D48" s="88" t="s">
        <v>431</v>
      </c>
      <c r="E48" s="88" t="s">
        <v>432</v>
      </c>
      <c r="F48" s="438" t="s">
        <v>376</v>
      </c>
      <c r="G48" s="496"/>
      <c r="H48" s="437">
        <v>1998</v>
      </c>
    </row>
    <row r="49" spans="1:8" ht="15.75" x14ac:dyDescent="0.25">
      <c r="A49" s="447" t="s">
        <v>89</v>
      </c>
      <c r="B49" s="448"/>
      <c r="C49" s="448"/>
      <c r="D49" s="88" t="s">
        <v>15968</v>
      </c>
      <c r="E49" s="88" t="s">
        <v>435</v>
      </c>
      <c r="F49" s="438" t="s">
        <v>376</v>
      </c>
      <c r="G49" s="496"/>
      <c r="H49" s="437">
        <v>1998</v>
      </c>
    </row>
    <row r="50" spans="1:8" ht="15.75" x14ac:dyDescent="0.25">
      <c r="A50" s="447" t="s">
        <v>89</v>
      </c>
      <c r="B50" s="448"/>
      <c r="C50" s="448"/>
      <c r="D50" s="88" t="s">
        <v>445</v>
      </c>
      <c r="E50" s="442" t="s">
        <v>446</v>
      </c>
      <c r="F50" s="438" t="s">
        <v>376</v>
      </c>
      <c r="G50" s="496"/>
      <c r="H50" s="437">
        <v>1999</v>
      </c>
    </row>
    <row r="51" spans="1:8" ht="15.75" x14ac:dyDescent="0.25">
      <c r="A51" s="447" t="s">
        <v>89</v>
      </c>
      <c r="B51" s="448"/>
      <c r="C51" s="448"/>
      <c r="D51" s="459" t="s">
        <v>16192</v>
      </c>
      <c r="E51" s="459"/>
      <c r="F51" s="460" t="s">
        <v>376</v>
      </c>
      <c r="G51" s="496"/>
      <c r="H51" s="33">
        <v>2012</v>
      </c>
    </row>
    <row r="52" spans="1:8" ht="15.75" x14ac:dyDescent="0.25">
      <c r="A52" s="447" t="s">
        <v>89</v>
      </c>
      <c r="B52" s="448"/>
      <c r="C52" s="448"/>
      <c r="D52" s="88" t="s">
        <v>15951</v>
      </c>
      <c r="E52" s="437" t="s">
        <v>362</v>
      </c>
      <c r="F52" s="438" t="s">
        <v>356</v>
      </c>
      <c r="G52" s="496"/>
      <c r="H52" s="437">
        <v>1999</v>
      </c>
    </row>
    <row r="53" spans="1:8" ht="15.75" x14ac:dyDescent="0.25">
      <c r="A53" s="447" t="s">
        <v>89</v>
      </c>
      <c r="B53" s="448"/>
      <c r="C53" s="448"/>
      <c r="D53" s="88" t="s">
        <v>475</v>
      </c>
      <c r="E53" s="88" t="s">
        <v>476</v>
      </c>
      <c r="F53" s="438" t="s">
        <v>376</v>
      </c>
      <c r="G53" s="496"/>
      <c r="H53" s="437">
        <v>2007</v>
      </c>
    </row>
    <row r="54" spans="1:8" ht="15.75" x14ac:dyDescent="0.25">
      <c r="A54" s="447" t="s">
        <v>89</v>
      </c>
      <c r="B54" s="448"/>
      <c r="C54" s="448"/>
      <c r="D54" s="88" t="s">
        <v>15962</v>
      </c>
      <c r="E54" s="442" t="s">
        <v>15963</v>
      </c>
      <c r="F54" s="438" t="s">
        <v>376</v>
      </c>
      <c r="G54" s="496"/>
      <c r="H54" s="437">
        <v>2011</v>
      </c>
    </row>
    <row r="55" spans="1:8" ht="15.75" x14ac:dyDescent="0.25">
      <c r="A55" s="447" t="s">
        <v>89</v>
      </c>
      <c r="B55" s="448"/>
      <c r="C55" s="448"/>
      <c r="D55" s="88" t="s">
        <v>16153</v>
      </c>
      <c r="E55" s="88" t="s">
        <v>15944</v>
      </c>
      <c r="F55" s="438" t="s">
        <v>376</v>
      </c>
      <c r="G55" s="496"/>
      <c r="H55" s="437">
        <v>2011</v>
      </c>
    </row>
    <row r="56" spans="1:8" ht="15.75" x14ac:dyDescent="0.25">
      <c r="A56" s="447" t="s">
        <v>89</v>
      </c>
      <c r="B56" s="448"/>
      <c r="C56" s="448"/>
      <c r="D56" s="88" t="s">
        <v>549</v>
      </c>
      <c r="E56" s="88" t="s">
        <v>550</v>
      </c>
      <c r="F56" s="438" t="s">
        <v>376</v>
      </c>
      <c r="G56" s="496"/>
      <c r="H56" s="437">
        <v>2015</v>
      </c>
    </row>
    <row r="57" spans="1:8" ht="15.75" x14ac:dyDescent="0.25">
      <c r="A57" s="447" t="s">
        <v>89</v>
      </c>
      <c r="B57" s="448"/>
      <c r="C57" s="448"/>
      <c r="D57" s="88" t="s">
        <v>551</v>
      </c>
      <c r="E57" s="88" t="s">
        <v>552</v>
      </c>
      <c r="F57" s="438" t="s">
        <v>376</v>
      </c>
      <c r="G57" s="496"/>
      <c r="H57" s="437">
        <v>2011</v>
      </c>
    </row>
    <row r="58" spans="1:8" ht="15.75" x14ac:dyDescent="0.25">
      <c r="A58" s="447" t="s">
        <v>89</v>
      </c>
      <c r="B58" s="448"/>
      <c r="C58" s="448"/>
      <c r="D58" s="88" t="s">
        <v>16193</v>
      </c>
      <c r="E58" s="88" t="s">
        <v>16194</v>
      </c>
      <c r="F58" s="438" t="s">
        <v>376</v>
      </c>
      <c r="G58" s="496"/>
      <c r="H58" s="437">
        <v>2015</v>
      </c>
    </row>
    <row r="59" spans="1:8" ht="15.75" x14ac:dyDescent="0.25">
      <c r="A59" s="447" t="s">
        <v>89</v>
      </c>
      <c r="B59" s="448"/>
      <c r="C59" s="448"/>
      <c r="D59" s="88" t="s">
        <v>16145</v>
      </c>
      <c r="E59" s="88" t="s">
        <v>16146</v>
      </c>
      <c r="F59" s="438" t="s">
        <v>376</v>
      </c>
      <c r="G59" s="496"/>
      <c r="H59" s="437">
        <v>2014</v>
      </c>
    </row>
    <row r="60" spans="1:8" ht="15.75" x14ac:dyDescent="0.25">
      <c r="A60" s="447" t="s">
        <v>89</v>
      </c>
      <c r="B60" s="448"/>
      <c r="C60" s="448"/>
      <c r="D60" s="88" t="s">
        <v>16195</v>
      </c>
      <c r="E60" s="442" t="s">
        <v>16152</v>
      </c>
      <c r="F60" s="438" t="s">
        <v>376</v>
      </c>
      <c r="G60" s="496"/>
      <c r="H60" s="437">
        <v>2014</v>
      </c>
    </row>
    <row r="61" spans="1:8" ht="15.75" x14ac:dyDescent="0.25">
      <c r="A61" s="447" t="s">
        <v>89</v>
      </c>
      <c r="B61" s="448"/>
      <c r="C61" s="448"/>
      <c r="D61" s="88" t="s">
        <v>16196</v>
      </c>
      <c r="E61" s="88" t="s">
        <v>16197</v>
      </c>
      <c r="F61" s="438" t="s">
        <v>376</v>
      </c>
      <c r="G61" s="496"/>
      <c r="H61" s="437">
        <v>2015</v>
      </c>
    </row>
    <row r="62" spans="1:8" ht="15.75" x14ac:dyDescent="0.25">
      <c r="A62" s="447" t="s">
        <v>89</v>
      </c>
      <c r="B62" s="448"/>
      <c r="C62" s="448"/>
      <c r="D62" s="88" t="s">
        <v>16198</v>
      </c>
      <c r="E62" s="451" t="s">
        <v>16199</v>
      </c>
      <c r="F62" s="441" t="s">
        <v>376</v>
      </c>
      <c r="G62" s="496"/>
      <c r="H62" s="437">
        <v>2016</v>
      </c>
    </row>
    <row r="63" spans="1:8" ht="15.75" x14ac:dyDescent="0.25">
      <c r="A63" s="447" t="s">
        <v>89</v>
      </c>
      <c r="B63" s="448"/>
      <c r="C63" s="448"/>
      <c r="D63" s="88" t="s">
        <v>15971</v>
      </c>
      <c r="E63" s="88" t="s">
        <v>437</v>
      </c>
      <c r="F63" s="438" t="s">
        <v>376</v>
      </c>
      <c r="G63" s="496"/>
      <c r="H63" s="437">
        <v>1998</v>
      </c>
    </row>
    <row r="64" spans="1:8" ht="15.75" x14ac:dyDescent="0.25">
      <c r="A64" s="447" t="s">
        <v>89</v>
      </c>
      <c r="B64" s="448"/>
      <c r="C64" s="448"/>
      <c r="D64" s="88" t="s">
        <v>462</v>
      </c>
      <c r="E64" s="88" t="s">
        <v>463</v>
      </c>
      <c r="F64" s="438" t="s">
        <v>376</v>
      </c>
      <c r="G64" s="496"/>
      <c r="H64" s="437">
        <v>2004</v>
      </c>
    </row>
    <row r="65" spans="1:8" ht="15.75" x14ac:dyDescent="0.25">
      <c r="A65" s="447" t="s">
        <v>89</v>
      </c>
      <c r="B65" s="448"/>
      <c r="C65" s="448"/>
      <c r="D65" s="88" t="s">
        <v>491</v>
      </c>
      <c r="E65" s="454" t="s">
        <v>492</v>
      </c>
      <c r="F65" s="438" t="s">
        <v>376</v>
      </c>
      <c r="G65" s="496"/>
      <c r="H65" s="437">
        <v>2008</v>
      </c>
    </row>
    <row r="66" spans="1:8" ht="15.75" x14ac:dyDescent="0.25">
      <c r="A66" s="447" t="s">
        <v>89</v>
      </c>
      <c r="B66" s="448"/>
      <c r="C66" s="448"/>
      <c r="D66" s="88" t="s">
        <v>16200</v>
      </c>
      <c r="E66" s="442" t="s">
        <v>15103</v>
      </c>
      <c r="F66" s="438" t="s">
        <v>376</v>
      </c>
      <c r="G66" s="496"/>
      <c r="H66" s="437">
        <v>2007</v>
      </c>
    </row>
    <row r="67" spans="1:8" ht="15.75" x14ac:dyDescent="0.25">
      <c r="A67" s="447" t="s">
        <v>89</v>
      </c>
      <c r="B67" s="448"/>
      <c r="C67" s="448"/>
      <c r="D67" s="88" t="s">
        <v>16201</v>
      </c>
      <c r="E67" s="88"/>
      <c r="F67" s="438" t="s">
        <v>376</v>
      </c>
      <c r="G67" s="496"/>
      <c r="H67" s="437">
        <v>2008</v>
      </c>
    </row>
    <row r="68" spans="1:8" ht="15.75" x14ac:dyDescent="0.25">
      <c r="A68" s="447" t="s">
        <v>89</v>
      </c>
      <c r="B68" s="448"/>
      <c r="C68" s="448"/>
      <c r="D68" s="88" t="s">
        <v>16202</v>
      </c>
      <c r="E68" s="88" t="s">
        <v>14850</v>
      </c>
      <c r="F68" s="438" t="s">
        <v>376</v>
      </c>
      <c r="G68" s="496"/>
      <c r="H68" s="437">
        <v>2010</v>
      </c>
    </row>
    <row r="69" spans="1:8" ht="15.75" x14ac:dyDescent="0.25">
      <c r="A69" s="447" t="s">
        <v>89</v>
      </c>
      <c r="B69" s="448"/>
      <c r="C69" s="448"/>
      <c r="D69" s="88" t="s">
        <v>16203</v>
      </c>
      <c r="E69" s="442" t="s">
        <v>15984</v>
      </c>
      <c r="F69" s="438" t="s">
        <v>376</v>
      </c>
      <c r="G69" s="496"/>
      <c r="H69" s="437">
        <v>2011</v>
      </c>
    </row>
    <row r="70" spans="1:8" ht="15.75" x14ac:dyDescent="0.25">
      <c r="A70" s="447" t="s">
        <v>89</v>
      </c>
      <c r="B70" s="448"/>
      <c r="C70" s="448"/>
      <c r="D70" s="88" t="s">
        <v>521</v>
      </c>
      <c r="E70" s="88" t="s">
        <v>522</v>
      </c>
      <c r="F70" s="438" t="s">
        <v>376</v>
      </c>
      <c r="G70" s="496"/>
      <c r="H70" s="437">
        <v>2011</v>
      </c>
    </row>
    <row r="71" spans="1:8" ht="15.75" x14ac:dyDescent="0.25">
      <c r="A71" s="447" t="s">
        <v>89</v>
      </c>
      <c r="B71" s="448"/>
      <c r="C71" s="448"/>
      <c r="D71" s="88" t="s">
        <v>573</v>
      </c>
      <c r="E71" s="88" t="s">
        <v>574</v>
      </c>
      <c r="F71" s="438" t="s">
        <v>376</v>
      </c>
      <c r="G71" s="496"/>
      <c r="H71" s="437">
        <v>2011</v>
      </c>
    </row>
    <row r="72" spans="1:8" ht="15.75" x14ac:dyDescent="0.25">
      <c r="A72" s="447" t="s">
        <v>89</v>
      </c>
      <c r="B72" s="448"/>
      <c r="C72" s="448"/>
      <c r="D72" s="88" t="s">
        <v>16204</v>
      </c>
      <c r="E72" s="88" t="s">
        <v>15986</v>
      </c>
      <c r="F72" s="438" t="s">
        <v>376</v>
      </c>
      <c r="G72" s="496"/>
      <c r="H72" s="437">
        <v>2015</v>
      </c>
    </row>
    <row r="73" spans="1:8" ht="15.75" x14ac:dyDescent="0.25">
      <c r="A73" s="447" t="s">
        <v>89</v>
      </c>
      <c r="B73" s="448"/>
      <c r="C73" s="448"/>
      <c r="D73" s="88" t="s">
        <v>16205</v>
      </c>
      <c r="E73" s="88" t="s">
        <v>14915</v>
      </c>
      <c r="F73" s="438" t="s">
        <v>376</v>
      </c>
      <c r="G73" s="496"/>
      <c r="H73" s="437">
        <v>2000</v>
      </c>
    </row>
    <row r="74" spans="1:8" ht="15.75" x14ac:dyDescent="0.25">
      <c r="A74" s="447" t="s">
        <v>89</v>
      </c>
      <c r="B74" s="448"/>
      <c r="C74" s="448"/>
      <c r="D74" s="88" t="s">
        <v>15972</v>
      </c>
      <c r="E74" s="442" t="s">
        <v>452</v>
      </c>
      <c r="F74" s="438" t="s">
        <v>376</v>
      </c>
      <c r="G74" s="496"/>
      <c r="H74" s="437">
        <v>2001</v>
      </c>
    </row>
    <row r="75" spans="1:8" ht="15.75" x14ac:dyDescent="0.25">
      <c r="A75" s="447" t="s">
        <v>89</v>
      </c>
      <c r="B75" s="448"/>
      <c r="C75" s="448"/>
      <c r="D75" s="88" t="s">
        <v>454</v>
      </c>
      <c r="E75" s="88" t="s">
        <v>455</v>
      </c>
      <c r="F75" s="438" t="s">
        <v>376</v>
      </c>
      <c r="G75" s="496"/>
      <c r="H75" s="437">
        <v>2002</v>
      </c>
    </row>
    <row r="76" spans="1:8" ht="15.75" x14ac:dyDescent="0.25">
      <c r="A76" s="447" t="s">
        <v>89</v>
      </c>
      <c r="B76" s="448"/>
      <c r="C76" s="448"/>
      <c r="D76" s="88" t="s">
        <v>16158</v>
      </c>
      <c r="E76" s="442" t="s">
        <v>478</v>
      </c>
      <c r="F76" s="438" t="s">
        <v>376</v>
      </c>
      <c r="G76" s="496"/>
      <c r="H76" s="437">
        <v>2007</v>
      </c>
    </row>
    <row r="77" spans="1:8" ht="15.75" x14ac:dyDescent="0.25">
      <c r="A77" s="447" t="s">
        <v>89</v>
      </c>
      <c r="B77" s="448"/>
      <c r="C77" s="448"/>
      <c r="D77" s="88" t="s">
        <v>16206</v>
      </c>
      <c r="E77" s="454" t="s">
        <v>14984</v>
      </c>
      <c r="F77" s="438" t="s">
        <v>376</v>
      </c>
      <c r="G77" s="496"/>
      <c r="H77" s="437">
        <v>2012</v>
      </c>
    </row>
    <row r="78" spans="1:8" ht="15.75" x14ac:dyDescent="0.25">
      <c r="A78" s="447" t="s">
        <v>89</v>
      </c>
      <c r="B78" s="448"/>
      <c r="C78" s="448"/>
      <c r="D78" s="88" t="s">
        <v>553</v>
      </c>
      <c r="E78" s="442" t="s">
        <v>554</v>
      </c>
      <c r="F78" s="438" t="s">
        <v>376</v>
      </c>
      <c r="G78" s="496"/>
      <c r="H78" s="437">
        <v>2013</v>
      </c>
    </row>
    <row r="79" spans="1:8" ht="15.75" x14ac:dyDescent="0.25">
      <c r="A79" s="447" t="s">
        <v>89</v>
      </c>
      <c r="B79" s="448"/>
      <c r="C79" s="448"/>
      <c r="D79" s="88" t="s">
        <v>559</v>
      </c>
      <c r="E79" s="88" t="s">
        <v>560</v>
      </c>
      <c r="F79" s="438" t="s">
        <v>376</v>
      </c>
      <c r="G79" s="496"/>
      <c r="H79" s="437">
        <v>2015</v>
      </c>
    </row>
    <row r="80" spans="1:8" ht="15.75" x14ac:dyDescent="0.25">
      <c r="A80" s="447" t="s">
        <v>89</v>
      </c>
      <c r="B80" s="448"/>
      <c r="C80" s="448"/>
      <c r="D80" s="88" t="s">
        <v>16207</v>
      </c>
      <c r="E80" s="442" t="s">
        <v>540</v>
      </c>
      <c r="F80" s="438" t="s">
        <v>376</v>
      </c>
      <c r="G80" s="496"/>
      <c r="H80" s="437">
        <v>2012</v>
      </c>
    </row>
    <row r="81" spans="1:8" ht="15.75" x14ac:dyDescent="0.25">
      <c r="A81" s="447" t="s">
        <v>89</v>
      </c>
      <c r="B81" s="448"/>
      <c r="C81" s="448"/>
      <c r="D81" s="88" t="s">
        <v>537</v>
      </c>
      <c r="E81" s="442" t="s">
        <v>538</v>
      </c>
      <c r="F81" s="438" t="s">
        <v>376</v>
      </c>
      <c r="G81" s="496"/>
      <c r="H81" s="437">
        <v>2011</v>
      </c>
    </row>
    <row r="82" spans="1:8" ht="15.75" x14ac:dyDescent="0.25">
      <c r="A82" s="447" t="s">
        <v>89</v>
      </c>
      <c r="B82" s="448"/>
      <c r="C82" s="448"/>
      <c r="D82" s="88" t="s">
        <v>523</v>
      </c>
      <c r="E82" s="451" t="s">
        <v>524</v>
      </c>
      <c r="F82" s="438" t="s">
        <v>376</v>
      </c>
      <c r="G82" s="496"/>
      <c r="H82" s="437">
        <v>2010</v>
      </c>
    </row>
    <row r="83" spans="1:8" ht="15.75" x14ac:dyDescent="0.25">
      <c r="A83" s="447" t="s">
        <v>89</v>
      </c>
      <c r="B83" s="448"/>
      <c r="C83" s="448"/>
      <c r="D83" s="88" t="s">
        <v>16208</v>
      </c>
      <c r="E83" s="442" t="s">
        <v>14847</v>
      </c>
      <c r="F83" s="438" t="s">
        <v>376</v>
      </c>
      <c r="G83" s="496"/>
      <c r="H83" s="437">
        <v>2009</v>
      </c>
    </row>
    <row r="84" spans="1:8" ht="15.75" x14ac:dyDescent="0.25">
      <c r="A84" s="447" t="s">
        <v>89</v>
      </c>
      <c r="B84" s="448"/>
      <c r="C84" s="448"/>
      <c r="D84" s="88" t="s">
        <v>577</v>
      </c>
      <c r="E84" s="88" t="s">
        <v>578</v>
      </c>
      <c r="F84" s="438" t="s">
        <v>376</v>
      </c>
      <c r="G84" s="496"/>
      <c r="H84" s="437">
        <v>2014</v>
      </c>
    </row>
    <row r="85" spans="1:8" ht="15.75" x14ac:dyDescent="0.25">
      <c r="A85" s="447" t="s">
        <v>89</v>
      </c>
      <c r="B85" s="448"/>
      <c r="C85" s="448"/>
      <c r="D85" s="88" t="s">
        <v>16209</v>
      </c>
      <c r="E85" s="88" t="s">
        <v>558</v>
      </c>
      <c r="F85" s="438" t="s">
        <v>376</v>
      </c>
      <c r="G85" s="496"/>
      <c r="H85" s="437">
        <v>2013</v>
      </c>
    </row>
    <row r="86" spans="1:8" ht="15.75" x14ac:dyDescent="0.25">
      <c r="A86" s="447" t="s">
        <v>89</v>
      </c>
      <c r="B86" s="448"/>
      <c r="C86" s="448"/>
      <c r="D86" s="88" t="s">
        <v>16210</v>
      </c>
      <c r="E86" s="88"/>
      <c r="F86" s="438" t="s">
        <v>376</v>
      </c>
      <c r="G86" s="496"/>
      <c r="H86" s="437">
        <v>2009</v>
      </c>
    </row>
    <row r="87" spans="1:8" ht="15.75" x14ac:dyDescent="0.25">
      <c r="A87" s="447" t="s">
        <v>89</v>
      </c>
      <c r="B87" s="448"/>
      <c r="C87" s="448"/>
      <c r="D87" s="88" t="s">
        <v>543</v>
      </c>
      <c r="E87" s="451" t="s">
        <v>544</v>
      </c>
      <c r="F87" s="438" t="s">
        <v>376</v>
      </c>
      <c r="G87" s="496"/>
      <c r="H87" s="437">
        <v>2012</v>
      </c>
    </row>
    <row r="88" spans="1:8" ht="15.75" x14ac:dyDescent="0.25">
      <c r="A88" s="447" t="s">
        <v>89</v>
      </c>
      <c r="B88" s="448"/>
      <c r="C88" s="448"/>
      <c r="D88" s="88" t="s">
        <v>16211</v>
      </c>
      <c r="E88" s="88" t="s">
        <v>15249</v>
      </c>
      <c r="F88" s="438" t="s">
        <v>376</v>
      </c>
      <c r="G88" s="496"/>
      <c r="H88" s="437">
        <v>2012</v>
      </c>
    </row>
    <row r="89" spans="1:8" ht="15.75" x14ac:dyDescent="0.25">
      <c r="A89" s="447" t="s">
        <v>89</v>
      </c>
      <c r="B89" s="448"/>
      <c r="C89" s="448"/>
      <c r="D89" s="88" t="s">
        <v>16212</v>
      </c>
      <c r="E89" s="88" t="s">
        <v>15259</v>
      </c>
      <c r="F89" s="438" t="s">
        <v>376</v>
      </c>
      <c r="G89" s="496"/>
      <c r="H89" s="437">
        <v>2015</v>
      </c>
    </row>
    <row r="90" spans="1:8" ht="15.75" x14ac:dyDescent="0.25">
      <c r="A90" s="447" t="s">
        <v>89</v>
      </c>
      <c r="B90" s="448"/>
      <c r="C90" s="448"/>
      <c r="D90" s="88" t="s">
        <v>16213</v>
      </c>
      <c r="E90" s="88" t="s">
        <v>16214</v>
      </c>
      <c r="F90" s="438" t="s">
        <v>376</v>
      </c>
      <c r="G90" s="496"/>
      <c r="H90" s="437">
        <v>2015</v>
      </c>
    </row>
    <row r="91" spans="1:8" ht="15.75" x14ac:dyDescent="0.25">
      <c r="A91" s="447" t="s">
        <v>89</v>
      </c>
      <c r="B91" s="448"/>
      <c r="C91" s="448"/>
      <c r="D91" s="442" t="s">
        <v>16157</v>
      </c>
      <c r="E91" s="442"/>
      <c r="F91" s="443" t="s">
        <v>376</v>
      </c>
      <c r="G91" s="496"/>
      <c r="H91" s="437">
        <v>2009</v>
      </c>
    </row>
    <row r="92" spans="1:8" ht="15.75" x14ac:dyDescent="0.25">
      <c r="A92" s="447" t="s">
        <v>89</v>
      </c>
      <c r="B92" s="448"/>
      <c r="C92" s="448"/>
      <c r="D92" s="88" t="s">
        <v>16215</v>
      </c>
      <c r="E92" s="451"/>
      <c r="F92" s="441" t="s">
        <v>376</v>
      </c>
      <c r="G92" s="496"/>
      <c r="H92" s="437">
        <v>2015</v>
      </c>
    </row>
    <row r="93" spans="1:8" ht="15.75" x14ac:dyDescent="0.25">
      <c r="A93" s="447" t="s">
        <v>89</v>
      </c>
      <c r="B93" s="448"/>
      <c r="C93" s="448"/>
      <c r="D93" s="88" t="s">
        <v>370</v>
      </c>
      <c r="E93" s="437" t="s">
        <v>371</v>
      </c>
      <c r="F93" s="438" t="s">
        <v>372</v>
      </c>
      <c r="G93" s="496"/>
      <c r="H93" s="437">
        <v>1993</v>
      </c>
    </row>
    <row r="94" spans="1:8" ht="15.75" x14ac:dyDescent="0.25">
      <c r="A94" s="447" t="s">
        <v>89</v>
      </c>
      <c r="B94" s="448"/>
      <c r="C94" s="448"/>
      <c r="D94" s="88" t="s">
        <v>390</v>
      </c>
      <c r="E94" s="88" t="s">
        <v>391</v>
      </c>
      <c r="F94" s="438" t="s">
        <v>356</v>
      </c>
      <c r="G94" s="496"/>
      <c r="H94" s="437">
        <v>1995</v>
      </c>
    </row>
    <row r="95" spans="1:8" ht="15.75" x14ac:dyDescent="0.25">
      <c r="A95" s="447" t="s">
        <v>89</v>
      </c>
      <c r="B95" s="448"/>
      <c r="C95" s="448"/>
      <c r="D95" s="88" t="s">
        <v>364</v>
      </c>
      <c r="E95" s="88" t="s">
        <v>365</v>
      </c>
      <c r="F95" s="438" t="s">
        <v>356</v>
      </c>
      <c r="G95" s="496"/>
      <c r="H95" s="437">
        <v>1991</v>
      </c>
    </row>
    <row r="96" spans="1:8" ht="15.75" x14ac:dyDescent="0.25">
      <c r="A96" s="447" t="s">
        <v>89</v>
      </c>
      <c r="B96" s="448"/>
      <c r="C96" s="448"/>
      <c r="D96" s="88" t="s">
        <v>447</v>
      </c>
      <c r="E96" s="88" t="s">
        <v>448</v>
      </c>
      <c r="F96" s="438" t="s">
        <v>376</v>
      </c>
      <c r="G96" s="496"/>
      <c r="H96" s="437">
        <v>2000</v>
      </c>
    </row>
    <row r="97" spans="1:8" ht="15.75" x14ac:dyDescent="0.25">
      <c r="A97" s="447" t="s">
        <v>89</v>
      </c>
      <c r="B97" s="448"/>
      <c r="C97" s="448"/>
      <c r="D97" s="88" t="s">
        <v>468</v>
      </c>
      <c r="E97" s="88" t="s">
        <v>469</v>
      </c>
      <c r="F97" s="438" t="s">
        <v>376</v>
      </c>
      <c r="G97" s="496"/>
      <c r="H97" s="437">
        <v>2005</v>
      </c>
    </row>
    <row r="98" spans="1:8" ht="15.75" x14ac:dyDescent="0.25">
      <c r="A98" s="447" t="s">
        <v>89</v>
      </c>
      <c r="B98" s="448"/>
      <c r="C98" s="448"/>
      <c r="D98" s="88" t="s">
        <v>16216</v>
      </c>
      <c r="E98" s="88" t="s">
        <v>480</v>
      </c>
      <c r="F98" s="438" t="s">
        <v>376</v>
      </c>
      <c r="G98" s="496"/>
      <c r="H98" s="437">
        <v>2015</v>
      </c>
    </row>
    <row r="99" spans="1:8" ht="15.75" x14ac:dyDescent="0.25">
      <c r="A99" s="447" t="s">
        <v>89</v>
      </c>
      <c r="B99" s="448"/>
      <c r="C99" s="448"/>
      <c r="D99" s="88" t="s">
        <v>485</v>
      </c>
      <c r="E99" s="88" t="s">
        <v>486</v>
      </c>
      <c r="F99" s="438" t="s">
        <v>376</v>
      </c>
      <c r="G99" s="496"/>
      <c r="H99" s="437">
        <v>2007</v>
      </c>
    </row>
    <row r="100" spans="1:8" ht="15.75" x14ac:dyDescent="0.25">
      <c r="A100" s="447" t="s">
        <v>89</v>
      </c>
      <c r="B100" s="448"/>
      <c r="C100" s="448"/>
      <c r="D100" s="88" t="s">
        <v>16217</v>
      </c>
      <c r="E100" s="442" t="s">
        <v>482</v>
      </c>
      <c r="F100" s="438" t="s">
        <v>376</v>
      </c>
      <c r="G100" s="496"/>
      <c r="H100" s="437">
        <v>2008</v>
      </c>
    </row>
    <row r="101" spans="1:8" ht="15.75" x14ac:dyDescent="0.25">
      <c r="A101" s="447" t="s">
        <v>89</v>
      </c>
      <c r="B101" s="448"/>
      <c r="C101" s="448"/>
      <c r="D101" s="88" t="s">
        <v>545</v>
      </c>
      <c r="E101" s="88" t="s">
        <v>546</v>
      </c>
      <c r="F101" s="438" t="s">
        <v>376</v>
      </c>
      <c r="G101" s="496"/>
      <c r="H101" s="437">
        <v>2011</v>
      </c>
    </row>
    <row r="102" spans="1:8" ht="15.75" x14ac:dyDescent="0.25">
      <c r="A102" s="447" t="s">
        <v>89</v>
      </c>
      <c r="B102" s="448"/>
      <c r="C102" s="448"/>
      <c r="D102" s="88" t="s">
        <v>16218</v>
      </c>
      <c r="E102" s="437"/>
      <c r="F102" s="438" t="s">
        <v>376</v>
      </c>
      <c r="G102" s="496"/>
      <c r="H102" s="437">
        <v>2014</v>
      </c>
    </row>
    <row r="103" spans="1:8" ht="15.75" x14ac:dyDescent="0.25">
      <c r="A103" s="447" t="s">
        <v>89</v>
      </c>
      <c r="B103" s="448"/>
      <c r="C103" s="448"/>
      <c r="D103" s="88" t="s">
        <v>16219</v>
      </c>
      <c r="E103" s="88"/>
      <c r="F103" s="438" t="s">
        <v>376</v>
      </c>
      <c r="G103" s="496"/>
      <c r="H103" s="437">
        <v>2015</v>
      </c>
    </row>
    <row r="104" spans="1:8" ht="15.75" x14ac:dyDescent="0.25">
      <c r="A104" s="447" t="s">
        <v>89</v>
      </c>
      <c r="B104" s="448"/>
      <c r="C104" s="448"/>
      <c r="D104" s="88" t="s">
        <v>483</v>
      </c>
      <c r="E104" s="88" t="s">
        <v>484</v>
      </c>
      <c r="F104" s="438" t="s">
        <v>376</v>
      </c>
      <c r="G104" s="496"/>
      <c r="H104" s="437">
        <v>2011</v>
      </c>
    </row>
    <row r="105" spans="1:8" ht="15.75" x14ac:dyDescent="0.25">
      <c r="A105" s="447" t="s">
        <v>89</v>
      </c>
      <c r="B105" s="448"/>
      <c r="C105" s="448"/>
      <c r="D105" s="88" t="s">
        <v>555</v>
      </c>
      <c r="E105" s="88" t="s">
        <v>556</v>
      </c>
      <c r="F105" s="438" t="s">
        <v>376</v>
      </c>
      <c r="G105" s="496"/>
      <c r="H105" s="437">
        <v>2013</v>
      </c>
    </row>
    <row r="106" spans="1:8" ht="15.75" x14ac:dyDescent="0.25">
      <c r="A106" s="447" t="s">
        <v>89</v>
      </c>
      <c r="B106" s="448"/>
      <c r="C106" s="448"/>
      <c r="D106" s="88" t="s">
        <v>561</v>
      </c>
      <c r="E106" s="437" t="s">
        <v>562</v>
      </c>
      <c r="F106" s="438" t="s">
        <v>376</v>
      </c>
      <c r="G106" s="496"/>
      <c r="H106" s="437">
        <v>2015</v>
      </c>
    </row>
    <row r="107" spans="1:8" ht="15.75" x14ac:dyDescent="0.25">
      <c r="A107" s="447" t="s">
        <v>89</v>
      </c>
      <c r="B107" s="448"/>
      <c r="C107" s="448"/>
      <c r="D107" s="88" t="s">
        <v>16220</v>
      </c>
      <c r="E107" s="88" t="s">
        <v>16221</v>
      </c>
      <c r="F107" s="441" t="s">
        <v>376</v>
      </c>
      <c r="G107" s="496"/>
      <c r="H107" s="437">
        <v>2015</v>
      </c>
    </row>
    <row r="108" spans="1:8" ht="15.75" x14ac:dyDescent="0.25">
      <c r="A108" s="447" t="s">
        <v>89</v>
      </c>
      <c r="B108" s="448"/>
      <c r="C108" s="448"/>
      <c r="D108" s="88" t="s">
        <v>16222</v>
      </c>
      <c r="E108" s="441"/>
      <c r="F108" s="441" t="s">
        <v>376</v>
      </c>
      <c r="G108" s="496"/>
      <c r="H108" s="437">
        <v>2015</v>
      </c>
    </row>
    <row r="109" spans="1:8" ht="15.75" x14ac:dyDescent="0.25">
      <c r="A109" s="447" t="s">
        <v>89</v>
      </c>
      <c r="B109" s="448"/>
      <c r="C109" s="448"/>
      <c r="D109" s="88" t="s">
        <v>16223</v>
      </c>
      <c r="E109" s="441"/>
      <c r="F109" s="441" t="s">
        <v>376</v>
      </c>
      <c r="G109" s="496"/>
      <c r="H109" s="437">
        <v>2015</v>
      </c>
    </row>
    <row r="110" spans="1:8" ht="15.75" x14ac:dyDescent="0.25">
      <c r="A110" s="447" t="s">
        <v>89</v>
      </c>
      <c r="B110" s="448"/>
      <c r="C110" s="448"/>
      <c r="D110" s="88" t="s">
        <v>16166</v>
      </c>
      <c r="E110" s="88" t="s">
        <v>15238</v>
      </c>
      <c r="F110" s="438" t="s">
        <v>376</v>
      </c>
      <c r="G110" s="496"/>
      <c r="H110" s="437">
        <v>2014</v>
      </c>
    </row>
    <row r="111" spans="1:8" ht="15.75" x14ac:dyDescent="0.25">
      <c r="A111" s="447" t="s">
        <v>89</v>
      </c>
      <c r="B111" s="448"/>
      <c r="C111" s="448"/>
      <c r="D111" s="88" t="s">
        <v>579</v>
      </c>
      <c r="E111" s="88" t="s">
        <v>580</v>
      </c>
      <c r="F111" s="438" t="s">
        <v>376</v>
      </c>
      <c r="G111" s="496"/>
      <c r="H111" s="437">
        <v>2015</v>
      </c>
    </row>
    <row r="112" spans="1:8" ht="15.75" x14ac:dyDescent="0.25">
      <c r="A112" s="447" t="s">
        <v>89</v>
      </c>
      <c r="B112" s="448"/>
      <c r="C112" s="448"/>
      <c r="D112" s="88" t="s">
        <v>581</v>
      </c>
      <c r="E112" s="88"/>
      <c r="F112" s="438" t="s">
        <v>376</v>
      </c>
      <c r="G112" s="496"/>
      <c r="H112" s="437">
        <v>2015</v>
      </c>
    </row>
    <row r="113" spans="1:8" ht="15.75" x14ac:dyDescent="0.25">
      <c r="A113" s="447" t="s">
        <v>89</v>
      </c>
      <c r="B113" s="448"/>
      <c r="C113" s="448"/>
      <c r="D113" s="88" t="s">
        <v>606</v>
      </c>
      <c r="E113" s="88" t="s">
        <v>607</v>
      </c>
      <c r="F113" s="438" t="s">
        <v>376</v>
      </c>
      <c r="G113" s="496"/>
      <c r="H113" s="437">
        <v>2015</v>
      </c>
    </row>
    <row r="114" spans="1:8" ht="15.75" x14ac:dyDescent="0.25">
      <c r="A114" s="447" t="s">
        <v>89</v>
      </c>
      <c r="B114" s="448"/>
      <c r="C114" s="448"/>
      <c r="D114" s="88" t="s">
        <v>16224</v>
      </c>
      <c r="E114" s="88" t="s">
        <v>514</v>
      </c>
      <c r="F114" s="438" t="s">
        <v>376</v>
      </c>
      <c r="G114" s="496"/>
      <c r="H114" s="437">
        <v>2012</v>
      </c>
    </row>
    <row r="115" spans="1:8" ht="15.75" x14ac:dyDescent="0.25">
      <c r="A115" s="447" t="s">
        <v>89</v>
      </c>
      <c r="B115" s="448"/>
      <c r="C115" s="448"/>
      <c r="D115" s="88" t="s">
        <v>420</v>
      </c>
      <c r="E115" s="88" t="s">
        <v>421</v>
      </c>
      <c r="F115" s="438" t="s">
        <v>356</v>
      </c>
      <c r="G115" s="496"/>
      <c r="H115" s="437">
        <v>1998</v>
      </c>
    </row>
    <row r="116" spans="1:8" ht="15.75" x14ac:dyDescent="0.25">
      <c r="A116" s="447" t="s">
        <v>89</v>
      </c>
      <c r="B116" s="448"/>
      <c r="C116" s="448"/>
      <c r="D116" s="88" t="s">
        <v>438</v>
      </c>
      <c r="E116" s="88" t="s">
        <v>439</v>
      </c>
      <c r="F116" s="438" t="s">
        <v>356</v>
      </c>
      <c r="G116" s="496"/>
      <c r="H116" s="437">
        <v>1999</v>
      </c>
    </row>
    <row r="117" spans="1:8" ht="15.75" x14ac:dyDescent="0.25">
      <c r="A117" s="447" t="s">
        <v>89</v>
      </c>
      <c r="B117" s="448"/>
      <c r="C117" s="448"/>
      <c r="D117" s="88" t="s">
        <v>16108</v>
      </c>
      <c r="E117" s="88" t="s">
        <v>450</v>
      </c>
      <c r="F117" s="438" t="s">
        <v>376</v>
      </c>
      <c r="G117" s="496"/>
      <c r="H117" s="437">
        <v>2000</v>
      </c>
    </row>
    <row r="118" spans="1:8" ht="15.75" x14ac:dyDescent="0.25">
      <c r="A118" s="447" t="s">
        <v>89</v>
      </c>
      <c r="B118" s="448"/>
      <c r="C118" s="448"/>
      <c r="D118" s="88" t="s">
        <v>583</v>
      </c>
      <c r="E118" s="88" t="s">
        <v>584</v>
      </c>
      <c r="F118" s="438" t="s">
        <v>376</v>
      </c>
      <c r="G118" s="496"/>
      <c r="H118" s="437">
        <v>2015</v>
      </c>
    </row>
    <row r="119" spans="1:8" ht="15.75" x14ac:dyDescent="0.25">
      <c r="A119" s="447" t="s">
        <v>89</v>
      </c>
      <c r="B119" s="448"/>
      <c r="C119" s="448"/>
      <c r="D119" s="88" t="s">
        <v>16225</v>
      </c>
      <c r="E119" s="88" t="s">
        <v>16226</v>
      </c>
      <c r="F119" s="438" t="s">
        <v>376</v>
      </c>
      <c r="G119" s="496"/>
      <c r="H119" s="437">
        <v>2015</v>
      </c>
    </row>
    <row r="120" spans="1:8" ht="15.75" x14ac:dyDescent="0.25">
      <c r="A120" s="447" t="s">
        <v>89</v>
      </c>
      <c r="B120" s="448"/>
      <c r="C120" s="448"/>
      <c r="D120" s="88" t="s">
        <v>547</v>
      </c>
      <c r="E120" s="88" t="s">
        <v>548</v>
      </c>
      <c r="F120" s="438" t="s">
        <v>376</v>
      </c>
      <c r="G120" s="496"/>
      <c r="H120" s="437">
        <v>2011</v>
      </c>
    </row>
    <row r="121" spans="1:8" ht="15.75" x14ac:dyDescent="0.25">
      <c r="A121" s="447" t="s">
        <v>89</v>
      </c>
      <c r="B121" s="448"/>
      <c r="C121" s="448"/>
      <c r="D121" s="88" t="s">
        <v>374</v>
      </c>
      <c r="E121" s="454" t="s">
        <v>375</v>
      </c>
      <c r="F121" s="438" t="s">
        <v>376</v>
      </c>
      <c r="G121" s="496"/>
      <c r="H121" s="437">
        <v>1993</v>
      </c>
    </row>
    <row r="122" spans="1:8" ht="15.75" x14ac:dyDescent="0.25">
      <c r="A122" s="447" t="s">
        <v>89</v>
      </c>
      <c r="B122" s="448"/>
      <c r="C122" s="448"/>
      <c r="D122" s="88" t="s">
        <v>487</v>
      </c>
      <c r="E122" s="88" t="s">
        <v>488</v>
      </c>
      <c r="F122" s="438" t="s">
        <v>376</v>
      </c>
      <c r="G122" s="496"/>
      <c r="H122" s="437">
        <v>2007</v>
      </c>
    </row>
    <row r="123" spans="1:8" ht="15.75" x14ac:dyDescent="0.25">
      <c r="A123" s="447" t="s">
        <v>89</v>
      </c>
      <c r="B123" s="448"/>
      <c r="C123" s="448"/>
      <c r="D123" s="88" t="s">
        <v>509</v>
      </c>
      <c r="E123" s="437" t="s">
        <v>510</v>
      </c>
      <c r="F123" s="438" t="s">
        <v>376</v>
      </c>
      <c r="G123" s="496"/>
      <c r="H123" s="437">
        <v>2012</v>
      </c>
    </row>
    <row r="124" spans="1:8" ht="15.75" x14ac:dyDescent="0.25">
      <c r="A124" s="447" t="s">
        <v>89</v>
      </c>
      <c r="B124" s="448"/>
      <c r="C124" s="448"/>
      <c r="D124" s="88" t="s">
        <v>515</v>
      </c>
      <c r="E124" s="437" t="s">
        <v>516</v>
      </c>
      <c r="F124" s="438" t="s">
        <v>376</v>
      </c>
      <c r="G124" s="496"/>
      <c r="H124" s="437">
        <v>2011</v>
      </c>
    </row>
    <row r="125" spans="1:8" ht="15.75" x14ac:dyDescent="0.25">
      <c r="A125" s="447" t="s">
        <v>89</v>
      </c>
      <c r="B125" s="448"/>
      <c r="C125" s="448"/>
      <c r="D125" s="88" t="s">
        <v>392</v>
      </c>
      <c r="E125" s="88" t="s">
        <v>393</v>
      </c>
      <c r="F125" s="438" t="s">
        <v>356</v>
      </c>
      <c r="G125" s="496"/>
      <c r="H125" s="437">
        <v>1995</v>
      </c>
    </row>
    <row r="126" spans="1:8" ht="15.75" x14ac:dyDescent="0.25">
      <c r="A126" s="447" t="s">
        <v>89</v>
      </c>
      <c r="B126" s="448"/>
      <c r="C126" s="448"/>
      <c r="D126" s="88" t="s">
        <v>525</v>
      </c>
      <c r="E126" s="88" t="s">
        <v>526</v>
      </c>
      <c r="F126" s="438" t="s">
        <v>376</v>
      </c>
      <c r="G126" s="496"/>
      <c r="H126" s="437">
        <v>2011</v>
      </c>
    </row>
    <row r="127" spans="1:8" ht="15.75" x14ac:dyDescent="0.25">
      <c r="A127" s="447" t="s">
        <v>89</v>
      </c>
      <c r="B127" s="448"/>
      <c r="C127" s="448"/>
      <c r="D127" s="88" t="s">
        <v>527</v>
      </c>
      <c r="E127" s="88" t="s">
        <v>528</v>
      </c>
      <c r="F127" s="438" t="s">
        <v>376</v>
      </c>
      <c r="G127" s="496"/>
      <c r="H127" s="437">
        <v>2011</v>
      </c>
    </row>
    <row r="128" spans="1:8" ht="15.75" x14ac:dyDescent="0.25">
      <c r="A128" s="447" t="s">
        <v>89</v>
      </c>
      <c r="B128" s="448"/>
      <c r="C128" s="448"/>
      <c r="D128" s="88" t="s">
        <v>440</v>
      </c>
      <c r="E128" s="88" t="s">
        <v>441</v>
      </c>
      <c r="F128" s="438" t="s">
        <v>376</v>
      </c>
      <c r="G128" s="496"/>
      <c r="H128" s="437">
        <v>1998</v>
      </c>
    </row>
    <row r="129" spans="1:8" ht="15.75" x14ac:dyDescent="0.25">
      <c r="A129" s="447" t="s">
        <v>89</v>
      </c>
      <c r="B129" s="448"/>
      <c r="C129" s="448"/>
      <c r="D129" s="88" t="s">
        <v>16122</v>
      </c>
      <c r="E129" s="88" t="s">
        <v>494</v>
      </c>
      <c r="F129" s="438" t="s">
        <v>376</v>
      </c>
      <c r="G129" s="496"/>
      <c r="H129" s="437">
        <v>2008</v>
      </c>
    </row>
    <row r="130" spans="1:8" ht="15.75" x14ac:dyDescent="0.25">
      <c r="A130" s="447" t="s">
        <v>89</v>
      </c>
      <c r="B130" s="448"/>
      <c r="C130" s="448"/>
      <c r="D130" s="88" t="s">
        <v>16227</v>
      </c>
      <c r="E130" s="88" t="s">
        <v>16228</v>
      </c>
      <c r="F130" s="438" t="s">
        <v>376</v>
      </c>
      <c r="G130" s="496"/>
      <c r="H130" s="437">
        <v>2015</v>
      </c>
    </row>
    <row r="131" spans="1:8" ht="15.75" x14ac:dyDescent="0.25">
      <c r="A131" s="447" t="s">
        <v>89</v>
      </c>
      <c r="B131" s="448"/>
      <c r="C131" s="448"/>
      <c r="D131" s="88" t="s">
        <v>423</v>
      </c>
      <c r="E131" s="437" t="s">
        <v>424</v>
      </c>
      <c r="F131" s="438" t="s">
        <v>356</v>
      </c>
      <c r="G131" s="496"/>
      <c r="H131" s="437">
        <v>1998</v>
      </c>
    </row>
    <row r="132" spans="1:8" ht="15.75" x14ac:dyDescent="0.25">
      <c r="A132" s="447" t="s">
        <v>89</v>
      </c>
      <c r="B132" s="448"/>
      <c r="C132" s="448"/>
      <c r="D132" s="88" t="s">
        <v>470</v>
      </c>
      <c r="E132" s="88" t="s">
        <v>471</v>
      </c>
      <c r="F132" s="438" t="s">
        <v>376</v>
      </c>
      <c r="G132" s="496"/>
      <c r="H132" s="437">
        <v>2013</v>
      </c>
    </row>
    <row r="133" spans="1:8" ht="15.75" x14ac:dyDescent="0.25">
      <c r="A133" s="447" t="s">
        <v>89</v>
      </c>
      <c r="B133" s="448"/>
      <c r="C133" s="448"/>
      <c r="D133" s="88" t="s">
        <v>489</v>
      </c>
      <c r="E133" s="437" t="s">
        <v>490</v>
      </c>
      <c r="F133" s="438" t="s">
        <v>376</v>
      </c>
      <c r="G133" s="496"/>
      <c r="H133" s="437">
        <v>2007</v>
      </c>
    </row>
    <row r="134" spans="1:8" ht="15.75" x14ac:dyDescent="0.25">
      <c r="A134" s="447" t="s">
        <v>89</v>
      </c>
      <c r="B134" s="448"/>
      <c r="C134" s="448"/>
      <c r="D134" s="88" t="s">
        <v>585</v>
      </c>
      <c r="E134" s="88" t="s">
        <v>586</v>
      </c>
      <c r="F134" s="438" t="s">
        <v>376</v>
      </c>
      <c r="G134" s="496"/>
      <c r="H134" s="437">
        <v>2015</v>
      </c>
    </row>
    <row r="135" spans="1:8" ht="15.75" x14ac:dyDescent="0.25">
      <c r="A135" s="447" t="s">
        <v>89</v>
      </c>
      <c r="B135" s="448"/>
      <c r="C135" s="448"/>
      <c r="D135" s="88" t="s">
        <v>16229</v>
      </c>
      <c r="E135" s="437" t="s">
        <v>396</v>
      </c>
      <c r="F135" s="438" t="s">
        <v>376</v>
      </c>
      <c r="G135" s="496"/>
      <c r="H135" s="437">
        <v>1999</v>
      </c>
    </row>
    <row r="136" spans="1:8" ht="15.75" x14ac:dyDescent="0.25">
      <c r="A136" s="447" t="s">
        <v>89</v>
      </c>
      <c r="B136" s="448"/>
      <c r="C136" s="448"/>
      <c r="D136" s="88" t="s">
        <v>16230</v>
      </c>
      <c r="E136" s="437" t="s">
        <v>427</v>
      </c>
      <c r="F136" s="438" t="s">
        <v>376</v>
      </c>
      <c r="G136" s="496"/>
      <c r="H136" s="437">
        <v>1999</v>
      </c>
    </row>
    <row r="137" spans="1:8" ht="15.75" x14ac:dyDescent="0.25">
      <c r="A137" s="447" t="s">
        <v>89</v>
      </c>
      <c r="B137" s="448"/>
      <c r="C137" s="448"/>
      <c r="D137" s="88" t="s">
        <v>16231</v>
      </c>
      <c r="E137" s="88" t="s">
        <v>399</v>
      </c>
      <c r="F137" s="438" t="s">
        <v>376</v>
      </c>
      <c r="G137" s="496"/>
      <c r="H137" s="437">
        <v>1998</v>
      </c>
    </row>
    <row r="138" spans="1:8" ht="15.75" x14ac:dyDescent="0.25">
      <c r="A138" s="447" t="s">
        <v>89</v>
      </c>
      <c r="B138" s="448"/>
      <c r="C138" s="448"/>
      <c r="D138" s="88" t="s">
        <v>16183</v>
      </c>
      <c r="E138" s="88" t="s">
        <v>457</v>
      </c>
      <c r="F138" s="438" t="s">
        <v>376</v>
      </c>
      <c r="G138" s="496"/>
      <c r="H138" s="437">
        <v>2005</v>
      </c>
    </row>
    <row r="139" spans="1:8" ht="15.75" x14ac:dyDescent="0.25">
      <c r="A139" s="447" t="s">
        <v>89</v>
      </c>
      <c r="B139" s="448"/>
      <c r="C139" s="448"/>
      <c r="D139" s="88" t="s">
        <v>16232</v>
      </c>
      <c r="E139" s="88" t="s">
        <v>16233</v>
      </c>
      <c r="F139" s="438" t="s">
        <v>376</v>
      </c>
      <c r="G139" s="496"/>
      <c r="H139" s="437">
        <v>2015</v>
      </c>
    </row>
    <row r="140" spans="1:8" ht="15.75" x14ac:dyDescent="0.25">
      <c r="A140" s="447" t="s">
        <v>89</v>
      </c>
      <c r="B140" s="448"/>
      <c r="C140" s="448"/>
      <c r="D140" s="88" t="s">
        <v>401</v>
      </c>
      <c r="E140" s="88" t="s">
        <v>402</v>
      </c>
      <c r="F140" s="438" t="s">
        <v>376</v>
      </c>
      <c r="G140" s="496"/>
      <c r="H140" s="437">
        <v>1997</v>
      </c>
    </row>
    <row r="141" spans="1:8" ht="15.75" x14ac:dyDescent="0.25">
      <c r="A141" s="447" t="s">
        <v>89</v>
      </c>
      <c r="B141" s="448"/>
      <c r="C141" s="448"/>
      <c r="D141" s="88" t="s">
        <v>404</v>
      </c>
      <c r="E141" s="88" t="s">
        <v>405</v>
      </c>
      <c r="F141" s="438" t="s">
        <v>376</v>
      </c>
      <c r="G141" s="496"/>
      <c r="H141" s="437">
        <v>1995</v>
      </c>
    </row>
    <row r="142" spans="1:8" ht="15.75" x14ac:dyDescent="0.25">
      <c r="A142" s="447" t="s">
        <v>89</v>
      </c>
      <c r="B142" s="441"/>
      <c r="C142" s="441"/>
      <c r="D142" s="88" t="s">
        <v>16130</v>
      </c>
      <c r="E142" s="88" t="s">
        <v>16045</v>
      </c>
      <c r="F142" s="438" t="s">
        <v>356</v>
      </c>
      <c r="G142" s="497"/>
      <c r="H142" s="437">
        <v>1998</v>
      </c>
    </row>
  </sheetData>
  <mergeCells count="1">
    <mergeCell ref="G2:G14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workbookViewId="0">
      <selection activeCell="I18" sqref="I18"/>
    </sheetView>
  </sheetViews>
  <sheetFormatPr defaultRowHeight="15" x14ac:dyDescent="0.25"/>
  <sheetData>
    <row r="1" spans="1:8" ht="63" x14ac:dyDescent="0.25">
      <c r="A1" s="461" t="s">
        <v>16184</v>
      </c>
      <c r="B1" s="85" t="s">
        <v>341</v>
      </c>
      <c r="C1" s="85" t="s">
        <v>15905</v>
      </c>
      <c r="D1" s="453" t="s">
        <v>15908</v>
      </c>
      <c r="E1" s="453" t="s">
        <v>15909</v>
      </c>
      <c r="F1" s="453" t="s">
        <v>15910</v>
      </c>
      <c r="G1" s="453" t="s">
        <v>15906</v>
      </c>
      <c r="H1" s="433" t="s">
        <v>15911</v>
      </c>
    </row>
    <row r="2" spans="1:8" ht="15.75" x14ac:dyDescent="0.25">
      <c r="A2" s="447" t="s">
        <v>109</v>
      </c>
      <c r="B2" s="448">
        <v>131</v>
      </c>
      <c r="C2" s="448">
        <v>131</v>
      </c>
      <c r="D2" s="88" t="s">
        <v>350</v>
      </c>
      <c r="E2" s="88" t="s">
        <v>351</v>
      </c>
      <c r="F2" s="438" t="s">
        <v>352</v>
      </c>
      <c r="G2" s="495">
        <v>131</v>
      </c>
      <c r="H2" s="437">
        <v>1987</v>
      </c>
    </row>
    <row r="3" spans="1:8" ht="15.75" x14ac:dyDescent="0.25">
      <c r="A3" s="447" t="s">
        <v>109</v>
      </c>
      <c r="B3" s="448"/>
      <c r="C3" s="448"/>
      <c r="D3" s="88" t="s">
        <v>378</v>
      </c>
      <c r="E3" s="88" t="s">
        <v>379</v>
      </c>
      <c r="F3" s="438" t="s">
        <v>356</v>
      </c>
      <c r="G3" s="496"/>
      <c r="H3" s="439">
        <v>1996</v>
      </c>
    </row>
    <row r="4" spans="1:8" ht="15.75" x14ac:dyDescent="0.25">
      <c r="A4" s="447" t="s">
        <v>109</v>
      </c>
      <c r="B4" s="448"/>
      <c r="C4" s="448"/>
      <c r="D4" s="88" t="s">
        <v>386</v>
      </c>
      <c r="E4" s="88" t="s">
        <v>387</v>
      </c>
      <c r="F4" s="438" t="s">
        <v>356</v>
      </c>
      <c r="G4" s="496"/>
      <c r="H4" s="439">
        <v>1997</v>
      </c>
    </row>
    <row r="5" spans="1:8" ht="15.75" x14ac:dyDescent="0.25">
      <c r="A5" s="447" t="s">
        <v>109</v>
      </c>
      <c r="B5" s="448"/>
      <c r="C5" s="448"/>
      <c r="D5" s="88" t="s">
        <v>413</v>
      </c>
      <c r="E5" s="454" t="s">
        <v>414</v>
      </c>
      <c r="F5" s="438" t="s">
        <v>356</v>
      </c>
      <c r="G5" s="496"/>
      <c r="H5" s="439">
        <v>1998</v>
      </c>
    </row>
    <row r="6" spans="1:8" ht="15.75" x14ac:dyDescent="0.25">
      <c r="A6" s="447" t="s">
        <v>109</v>
      </c>
      <c r="B6" s="448"/>
      <c r="C6" s="448"/>
      <c r="D6" s="88" t="s">
        <v>16185</v>
      </c>
      <c r="E6" s="88" t="s">
        <v>389</v>
      </c>
      <c r="F6" s="438" t="s">
        <v>356</v>
      </c>
      <c r="G6" s="496"/>
      <c r="H6" s="439">
        <v>1998</v>
      </c>
    </row>
    <row r="7" spans="1:8" ht="15.75" x14ac:dyDescent="0.25">
      <c r="A7" s="447" t="s">
        <v>109</v>
      </c>
      <c r="B7" s="448"/>
      <c r="C7" s="448"/>
      <c r="D7" s="88" t="s">
        <v>16047</v>
      </c>
      <c r="E7" s="88" t="s">
        <v>430</v>
      </c>
      <c r="F7" s="438" t="s">
        <v>376</v>
      </c>
      <c r="G7" s="496"/>
      <c r="H7" s="439">
        <v>1999</v>
      </c>
    </row>
    <row r="8" spans="1:8" ht="15.75" x14ac:dyDescent="0.25">
      <c r="A8" s="447" t="s">
        <v>109</v>
      </c>
      <c r="B8" s="448"/>
      <c r="C8" s="448"/>
      <c r="D8" s="88" t="s">
        <v>498</v>
      </c>
      <c r="E8" s="88" t="s">
        <v>499</v>
      </c>
      <c r="F8" s="438" t="s">
        <v>376</v>
      </c>
      <c r="G8" s="496"/>
      <c r="H8" s="439">
        <v>2009</v>
      </c>
    </row>
    <row r="9" spans="1:8" ht="15.75" x14ac:dyDescent="0.25">
      <c r="A9" s="447" t="s">
        <v>109</v>
      </c>
      <c r="B9" s="448"/>
      <c r="C9" s="448"/>
      <c r="D9" s="88" t="s">
        <v>16048</v>
      </c>
      <c r="E9" s="88" t="s">
        <v>16049</v>
      </c>
      <c r="F9" s="438" t="s">
        <v>376</v>
      </c>
      <c r="G9" s="496"/>
      <c r="H9" s="439">
        <v>2006</v>
      </c>
    </row>
    <row r="10" spans="1:8" ht="15.75" x14ac:dyDescent="0.25">
      <c r="A10" s="447" t="s">
        <v>109</v>
      </c>
      <c r="B10" s="448"/>
      <c r="C10" s="448"/>
      <c r="D10" s="88" t="s">
        <v>496</v>
      </c>
      <c r="E10" s="88" t="s">
        <v>497</v>
      </c>
      <c r="F10" s="438" t="s">
        <v>376</v>
      </c>
      <c r="G10" s="496"/>
      <c r="H10" s="439">
        <v>2010</v>
      </c>
    </row>
    <row r="11" spans="1:8" ht="15.75" x14ac:dyDescent="0.25">
      <c r="A11" s="447" t="s">
        <v>109</v>
      </c>
      <c r="B11" s="448"/>
      <c r="C11" s="448"/>
      <c r="D11" s="88" t="s">
        <v>464</v>
      </c>
      <c r="E11" s="88" t="s">
        <v>465</v>
      </c>
      <c r="F11" s="438" t="s">
        <v>376</v>
      </c>
      <c r="G11" s="496"/>
      <c r="H11" s="439">
        <v>2004</v>
      </c>
    </row>
    <row r="12" spans="1:8" ht="15.75" x14ac:dyDescent="0.25">
      <c r="A12" s="447" t="s">
        <v>109</v>
      </c>
      <c r="B12" s="448"/>
      <c r="C12" s="448"/>
      <c r="D12" s="88" t="s">
        <v>15914</v>
      </c>
      <c r="E12" s="88" t="s">
        <v>15915</v>
      </c>
      <c r="F12" s="438" t="s">
        <v>376</v>
      </c>
      <c r="G12" s="496"/>
      <c r="H12" s="439">
        <v>2011</v>
      </c>
    </row>
    <row r="13" spans="1:8" ht="15.75" x14ac:dyDescent="0.25">
      <c r="A13" s="447" t="s">
        <v>109</v>
      </c>
      <c r="B13" s="448"/>
      <c r="C13" s="448"/>
      <c r="D13" s="88" t="s">
        <v>529</v>
      </c>
      <c r="E13" s="88" t="s">
        <v>530</v>
      </c>
      <c r="F13" s="438" t="s">
        <v>376</v>
      </c>
      <c r="G13" s="496"/>
      <c r="H13" s="439">
        <v>2011</v>
      </c>
    </row>
    <row r="14" spans="1:8" ht="15.75" x14ac:dyDescent="0.25">
      <c r="A14" s="447" t="s">
        <v>109</v>
      </c>
      <c r="B14" s="448"/>
      <c r="C14" s="448"/>
      <c r="D14" s="88" t="s">
        <v>16051</v>
      </c>
      <c r="E14" s="88" t="s">
        <v>532</v>
      </c>
      <c r="F14" s="438" t="s">
        <v>376</v>
      </c>
      <c r="G14" s="496"/>
      <c r="H14" s="439">
        <v>2012</v>
      </c>
    </row>
    <row r="15" spans="1:8" ht="15.75" x14ac:dyDescent="0.25">
      <c r="A15" s="447" t="s">
        <v>109</v>
      </c>
      <c r="B15" s="448"/>
      <c r="C15" s="448"/>
      <c r="D15" s="88" t="s">
        <v>15922</v>
      </c>
      <c r="E15" s="88" t="s">
        <v>15923</v>
      </c>
      <c r="F15" s="438" t="s">
        <v>376</v>
      </c>
      <c r="G15" s="496"/>
      <c r="H15" s="439">
        <v>2013</v>
      </c>
    </row>
    <row r="16" spans="1:8" ht="15.75" x14ac:dyDescent="0.25">
      <c r="A16" s="447" t="s">
        <v>109</v>
      </c>
      <c r="B16" s="448"/>
      <c r="C16" s="448"/>
      <c r="D16" s="88" t="s">
        <v>563</v>
      </c>
      <c r="E16" s="88" t="s">
        <v>564</v>
      </c>
      <c r="F16" s="438" t="s">
        <v>376</v>
      </c>
      <c r="G16" s="496"/>
      <c r="H16" s="437">
        <v>2015</v>
      </c>
    </row>
    <row r="17" spans="1:8" ht="15.75" x14ac:dyDescent="0.25">
      <c r="A17" s="447" t="s">
        <v>109</v>
      </c>
      <c r="B17" s="448"/>
      <c r="C17" s="448"/>
      <c r="D17" s="88" t="s">
        <v>511</v>
      </c>
      <c r="E17" s="88" t="s">
        <v>512</v>
      </c>
      <c r="F17" s="438" t="s">
        <v>376</v>
      </c>
      <c r="G17" s="496"/>
      <c r="H17" s="437">
        <v>2010</v>
      </c>
    </row>
    <row r="18" spans="1:8" ht="15.75" x14ac:dyDescent="0.25">
      <c r="A18" s="447" t="s">
        <v>109</v>
      </c>
      <c r="B18" s="448"/>
      <c r="C18" s="448"/>
      <c r="D18" s="88" t="s">
        <v>565</v>
      </c>
      <c r="E18" s="451" t="s">
        <v>566</v>
      </c>
      <c r="F18" s="438" t="s">
        <v>376</v>
      </c>
      <c r="G18" s="496"/>
      <c r="H18" s="437">
        <v>2015</v>
      </c>
    </row>
    <row r="19" spans="1:8" ht="15.75" x14ac:dyDescent="0.25">
      <c r="A19" s="447" t="s">
        <v>109</v>
      </c>
      <c r="B19" s="448"/>
      <c r="C19" s="448"/>
      <c r="D19" s="88" t="s">
        <v>587</v>
      </c>
      <c r="E19" s="437" t="s">
        <v>588</v>
      </c>
      <c r="F19" s="441" t="s">
        <v>376</v>
      </c>
      <c r="G19" s="496"/>
      <c r="H19" s="437">
        <v>2016</v>
      </c>
    </row>
    <row r="20" spans="1:8" ht="15.75" x14ac:dyDescent="0.25">
      <c r="A20" s="447" t="s">
        <v>109</v>
      </c>
      <c r="B20" s="448"/>
      <c r="C20" s="448"/>
      <c r="D20" s="88" t="s">
        <v>358</v>
      </c>
      <c r="E20" s="88" t="s">
        <v>359</v>
      </c>
      <c r="F20" s="438" t="s">
        <v>356</v>
      </c>
      <c r="G20" s="496"/>
      <c r="H20" s="437">
        <v>1991</v>
      </c>
    </row>
    <row r="21" spans="1:8" ht="15.75" x14ac:dyDescent="0.25">
      <c r="A21" s="447" t="s">
        <v>109</v>
      </c>
      <c r="B21" s="448"/>
      <c r="C21" s="448"/>
      <c r="D21" s="88" t="s">
        <v>380</v>
      </c>
      <c r="E21" s="88" t="s">
        <v>381</v>
      </c>
      <c r="F21" s="438" t="s">
        <v>356</v>
      </c>
      <c r="G21" s="496"/>
      <c r="H21" s="437">
        <v>1995</v>
      </c>
    </row>
    <row r="22" spans="1:8" ht="15.75" x14ac:dyDescent="0.25">
      <c r="A22" s="447" t="s">
        <v>109</v>
      </c>
      <c r="B22" s="448"/>
      <c r="C22" s="448"/>
      <c r="D22" s="88" t="s">
        <v>15928</v>
      </c>
      <c r="E22" s="88" t="s">
        <v>383</v>
      </c>
      <c r="F22" s="438" t="s">
        <v>376</v>
      </c>
      <c r="G22" s="496"/>
      <c r="H22" s="437">
        <v>1997</v>
      </c>
    </row>
    <row r="23" spans="1:8" ht="15.75" x14ac:dyDescent="0.25">
      <c r="A23" s="447" t="s">
        <v>109</v>
      </c>
      <c r="B23" s="448"/>
      <c r="C23" s="448"/>
      <c r="D23" s="88" t="s">
        <v>15929</v>
      </c>
      <c r="E23" s="88" t="s">
        <v>385</v>
      </c>
      <c r="F23" s="438" t="s">
        <v>376</v>
      </c>
      <c r="G23" s="496"/>
      <c r="H23" s="437">
        <v>1995</v>
      </c>
    </row>
    <row r="24" spans="1:8" ht="15.75" x14ac:dyDescent="0.25">
      <c r="A24" s="447" t="s">
        <v>109</v>
      </c>
      <c r="B24" s="448"/>
      <c r="C24" s="448"/>
      <c r="D24" s="88" t="s">
        <v>407</v>
      </c>
      <c r="E24" s="88" t="s">
        <v>408</v>
      </c>
      <c r="F24" s="438" t="s">
        <v>356</v>
      </c>
      <c r="G24" s="496"/>
      <c r="H24" s="437">
        <v>1995</v>
      </c>
    </row>
    <row r="25" spans="1:8" ht="15.75" x14ac:dyDescent="0.25">
      <c r="A25" s="447" t="s">
        <v>109</v>
      </c>
      <c r="B25" s="448"/>
      <c r="C25" s="448"/>
      <c r="D25" s="88" t="s">
        <v>15931</v>
      </c>
      <c r="E25" s="454" t="s">
        <v>416</v>
      </c>
      <c r="F25" s="438" t="s">
        <v>376</v>
      </c>
      <c r="G25" s="496"/>
      <c r="H25" s="437">
        <v>2003</v>
      </c>
    </row>
    <row r="26" spans="1:8" ht="15.75" x14ac:dyDescent="0.25">
      <c r="A26" s="447" t="s">
        <v>109</v>
      </c>
      <c r="B26" s="448"/>
      <c r="C26" s="448"/>
      <c r="D26" s="88" t="s">
        <v>443</v>
      </c>
      <c r="E26" s="88" t="s">
        <v>444</v>
      </c>
      <c r="F26" s="438" t="s">
        <v>376</v>
      </c>
      <c r="G26" s="496"/>
      <c r="H26" s="437">
        <v>2007</v>
      </c>
    </row>
    <row r="27" spans="1:8" ht="15.75" x14ac:dyDescent="0.25">
      <c r="A27" s="447" t="s">
        <v>109</v>
      </c>
      <c r="B27" s="448"/>
      <c r="C27" s="448"/>
      <c r="D27" s="88" t="s">
        <v>458</v>
      </c>
      <c r="E27" s="88" t="s">
        <v>459</v>
      </c>
      <c r="F27" s="438" t="s">
        <v>376</v>
      </c>
      <c r="G27" s="496"/>
      <c r="H27" s="437">
        <v>2010</v>
      </c>
    </row>
    <row r="28" spans="1:8" ht="15.75" x14ac:dyDescent="0.25">
      <c r="A28" s="447" t="s">
        <v>109</v>
      </c>
      <c r="B28" s="448"/>
      <c r="C28" s="448"/>
      <c r="D28" s="88" t="s">
        <v>16136</v>
      </c>
      <c r="E28" s="88" t="s">
        <v>518</v>
      </c>
      <c r="F28" s="438" t="s">
        <v>376</v>
      </c>
      <c r="G28" s="496"/>
      <c r="H28" s="437">
        <v>2012</v>
      </c>
    </row>
    <row r="29" spans="1:8" ht="15.75" x14ac:dyDescent="0.25">
      <c r="A29" s="447" t="s">
        <v>109</v>
      </c>
      <c r="B29" s="448"/>
      <c r="C29" s="448"/>
      <c r="D29" s="88" t="s">
        <v>16135</v>
      </c>
      <c r="E29" s="437" t="s">
        <v>534</v>
      </c>
      <c r="F29" s="438" t="s">
        <v>376</v>
      </c>
      <c r="G29" s="496"/>
      <c r="H29" s="437">
        <v>2012</v>
      </c>
    </row>
    <row r="30" spans="1:8" ht="15.75" x14ac:dyDescent="0.25">
      <c r="A30" s="447" t="s">
        <v>109</v>
      </c>
      <c r="B30" s="448"/>
      <c r="C30" s="448"/>
      <c r="D30" s="88" t="s">
        <v>16187</v>
      </c>
      <c r="E30" s="88" t="s">
        <v>501</v>
      </c>
      <c r="F30" s="438" t="s">
        <v>376</v>
      </c>
      <c r="G30" s="496"/>
      <c r="H30" s="437">
        <v>2015</v>
      </c>
    </row>
    <row r="31" spans="1:8" ht="15.75" x14ac:dyDescent="0.25">
      <c r="A31" s="447" t="s">
        <v>109</v>
      </c>
      <c r="B31" s="448"/>
      <c r="C31" s="448"/>
      <c r="D31" s="88" t="s">
        <v>589</v>
      </c>
      <c r="E31" s="88" t="s">
        <v>590</v>
      </c>
      <c r="F31" s="438" t="s">
        <v>376</v>
      </c>
      <c r="G31" s="496"/>
      <c r="H31" s="437">
        <v>2016</v>
      </c>
    </row>
    <row r="32" spans="1:8" ht="15.75" x14ac:dyDescent="0.25">
      <c r="A32" s="447" t="s">
        <v>109</v>
      </c>
      <c r="B32" s="448"/>
      <c r="C32" s="448"/>
      <c r="D32" s="88" t="s">
        <v>591</v>
      </c>
      <c r="E32" s="88" t="s">
        <v>592</v>
      </c>
      <c r="F32" s="438" t="s">
        <v>376</v>
      </c>
      <c r="G32" s="496"/>
      <c r="H32" s="437">
        <v>2016</v>
      </c>
    </row>
    <row r="33" spans="1:8" ht="15.75" x14ac:dyDescent="0.25">
      <c r="A33" s="447" t="s">
        <v>109</v>
      </c>
      <c r="B33" s="448"/>
      <c r="C33" s="448"/>
      <c r="D33" s="88" t="s">
        <v>502</v>
      </c>
      <c r="E33" s="88" t="s">
        <v>503</v>
      </c>
      <c r="F33" s="438" t="s">
        <v>376</v>
      </c>
      <c r="G33" s="496"/>
      <c r="H33" s="437">
        <v>2008</v>
      </c>
    </row>
    <row r="34" spans="1:8" ht="15.75" x14ac:dyDescent="0.25">
      <c r="A34" s="447" t="s">
        <v>109</v>
      </c>
      <c r="B34" s="448"/>
      <c r="C34" s="448"/>
      <c r="D34" s="88" t="s">
        <v>719</v>
      </c>
      <c r="E34" s="88" t="s">
        <v>15939</v>
      </c>
      <c r="F34" s="438" t="s">
        <v>376</v>
      </c>
      <c r="G34" s="496"/>
      <c r="H34" s="437">
        <v>2011</v>
      </c>
    </row>
    <row r="35" spans="1:8" ht="15.75" x14ac:dyDescent="0.25">
      <c r="A35" s="447" t="s">
        <v>109</v>
      </c>
      <c r="B35" s="448"/>
      <c r="C35" s="448"/>
      <c r="D35" s="88" t="s">
        <v>354</v>
      </c>
      <c r="E35" s="88" t="s">
        <v>355</v>
      </c>
      <c r="F35" s="438" t="s">
        <v>356</v>
      </c>
      <c r="G35" s="496"/>
      <c r="H35" s="437">
        <v>1993</v>
      </c>
    </row>
    <row r="36" spans="1:8" ht="15.75" x14ac:dyDescent="0.25">
      <c r="A36" s="447" t="s">
        <v>109</v>
      </c>
      <c r="B36" s="448"/>
      <c r="C36" s="448"/>
      <c r="D36" s="88" t="s">
        <v>409</v>
      </c>
      <c r="E36" s="454" t="s">
        <v>410</v>
      </c>
      <c r="F36" s="438" t="s">
        <v>376</v>
      </c>
      <c r="G36" s="496"/>
      <c r="H36" s="437">
        <v>2013</v>
      </c>
    </row>
    <row r="37" spans="1:8" ht="15.75" x14ac:dyDescent="0.25">
      <c r="A37" s="447" t="s">
        <v>109</v>
      </c>
      <c r="B37" s="448"/>
      <c r="C37" s="448"/>
      <c r="D37" s="88" t="s">
        <v>466</v>
      </c>
      <c r="E37" s="88" t="s">
        <v>467</v>
      </c>
      <c r="F37" s="438" t="s">
        <v>376</v>
      </c>
      <c r="G37" s="496"/>
      <c r="H37" s="437">
        <v>2006</v>
      </c>
    </row>
    <row r="38" spans="1:8" ht="15.75" x14ac:dyDescent="0.25">
      <c r="A38" s="447" t="s">
        <v>109</v>
      </c>
      <c r="B38" s="448"/>
      <c r="C38" s="448"/>
      <c r="D38" s="88" t="s">
        <v>472</v>
      </c>
      <c r="E38" s="88" t="s">
        <v>473</v>
      </c>
      <c r="F38" s="438" t="s">
        <v>376</v>
      </c>
      <c r="G38" s="496"/>
      <c r="H38" s="437">
        <v>2007</v>
      </c>
    </row>
    <row r="39" spans="1:8" ht="15.75" x14ac:dyDescent="0.25">
      <c r="A39" s="447" t="s">
        <v>109</v>
      </c>
      <c r="B39" s="448"/>
      <c r="C39" s="448"/>
      <c r="D39" s="88" t="s">
        <v>16191</v>
      </c>
      <c r="E39" s="88" t="s">
        <v>568</v>
      </c>
      <c r="F39" s="438" t="s">
        <v>376</v>
      </c>
      <c r="G39" s="496"/>
      <c r="H39" s="437">
        <v>2015</v>
      </c>
    </row>
    <row r="40" spans="1:8" ht="15.75" x14ac:dyDescent="0.25">
      <c r="A40" s="447" t="s">
        <v>109</v>
      </c>
      <c r="B40" s="448"/>
      <c r="C40" s="448"/>
      <c r="D40" s="88" t="s">
        <v>569</v>
      </c>
      <c r="E40" s="88" t="s">
        <v>570</v>
      </c>
      <c r="F40" s="438" t="s">
        <v>376</v>
      </c>
      <c r="G40" s="496"/>
      <c r="H40" s="437">
        <v>2015</v>
      </c>
    </row>
    <row r="41" spans="1:8" ht="15.75" x14ac:dyDescent="0.25">
      <c r="A41" s="447" t="s">
        <v>109</v>
      </c>
      <c r="B41" s="448"/>
      <c r="C41" s="448"/>
      <c r="D41" s="88" t="s">
        <v>16064</v>
      </c>
      <c r="E41" s="88" t="s">
        <v>461</v>
      </c>
      <c r="F41" s="438" t="s">
        <v>376</v>
      </c>
      <c r="G41" s="496"/>
      <c r="H41" s="437">
        <v>2012</v>
      </c>
    </row>
    <row r="42" spans="1:8" ht="15.75" x14ac:dyDescent="0.25">
      <c r="A42" s="447" t="s">
        <v>109</v>
      </c>
      <c r="B42" s="448"/>
      <c r="C42" s="448"/>
      <c r="D42" s="88" t="s">
        <v>519</v>
      </c>
      <c r="E42" s="88" t="s">
        <v>520</v>
      </c>
      <c r="F42" s="438" t="s">
        <v>376</v>
      </c>
      <c r="G42" s="496"/>
      <c r="H42" s="437">
        <v>2013</v>
      </c>
    </row>
    <row r="43" spans="1:8" ht="15.75" x14ac:dyDescent="0.25">
      <c r="A43" s="447" t="s">
        <v>109</v>
      </c>
      <c r="B43" s="448"/>
      <c r="C43" s="448"/>
      <c r="D43" s="88" t="s">
        <v>571</v>
      </c>
      <c r="E43" s="88" t="s">
        <v>572</v>
      </c>
      <c r="F43" s="438" t="s">
        <v>376</v>
      </c>
      <c r="G43" s="496"/>
      <c r="H43" s="437">
        <v>2015</v>
      </c>
    </row>
    <row r="44" spans="1:8" ht="15.75" x14ac:dyDescent="0.25">
      <c r="A44" s="447" t="s">
        <v>109</v>
      </c>
      <c r="B44" s="448"/>
      <c r="C44" s="448"/>
      <c r="D44" s="88" t="s">
        <v>16061</v>
      </c>
      <c r="E44" s="437" t="s">
        <v>368</v>
      </c>
      <c r="F44" s="438" t="s">
        <v>356</v>
      </c>
      <c r="G44" s="496"/>
      <c r="H44" s="437">
        <v>1991</v>
      </c>
    </row>
    <row r="45" spans="1:8" ht="15.75" x14ac:dyDescent="0.25">
      <c r="A45" s="447" t="s">
        <v>109</v>
      </c>
      <c r="B45" s="448"/>
      <c r="C45" s="448"/>
      <c r="D45" s="88" t="s">
        <v>411</v>
      </c>
      <c r="E45" s="88" t="s">
        <v>412</v>
      </c>
      <c r="F45" s="438" t="s">
        <v>376</v>
      </c>
      <c r="G45" s="496"/>
      <c r="H45" s="437">
        <v>1995</v>
      </c>
    </row>
    <row r="46" spans="1:8" ht="15.75" x14ac:dyDescent="0.25">
      <c r="A46" s="447" t="s">
        <v>109</v>
      </c>
      <c r="B46" s="448"/>
      <c r="C46" s="448"/>
      <c r="D46" s="88" t="s">
        <v>417</v>
      </c>
      <c r="E46" s="88" t="s">
        <v>418</v>
      </c>
      <c r="F46" s="438" t="s">
        <v>376</v>
      </c>
      <c r="G46" s="496"/>
      <c r="H46" s="437">
        <v>1999</v>
      </c>
    </row>
    <row r="47" spans="1:8" ht="15.75" x14ac:dyDescent="0.25">
      <c r="A47" s="447" t="s">
        <v>109</v>
      </c>
      <c r="B47" s="448"/>
      <c r="C47" s="448"/>
      <c r="D47" s="88" t="s">
        <v>505</v>
      </c>
      <c r="E47" s="88" t="s">
        <v>506</v>
      </c>
      <c r="F47" s="438" t="s">
        <v>376</v>
      </c>
      <c r="G47" s="496"/>
      <c r="H47" s="437">
        <v>2008</v>
      </c>
    </row>
    <row r="48" spans="1:8" ht="15.75" x14ac:dyDescent="0.25">
      <c r="A48" s="447" t="s">
        <v>109</v>
      </c>
      <c r="B48" s="448"/>
      <c r="C48" s="448"/>
      <c r="D48" s="88" t="s">
        <v>535</v>
      </c>
      <c r="E48" s="437" t="s">
        <v>536</v>
      </c>
      <c r="F48" s="438" t="s">
        <v>376</v>
      </c>
      <c r="G48" s="496"/>
      <c r="H48" s="437">
        <v>2012</v>
      </c>
    </row>
    <row r="49" spans="1:8" ht="15.75" x14ac:dyDescent="0.25">
      <c r="A49" s="447" t="s">
        <v>109</v>
      </c>
      <c r="B49" s="448"/>
      <c r="C49" s="448"/>
      <c r="D49" s="88" t="s">
        <v>431</v>
      </c>
      <c r="E49" s="88" t="s">
        <v>432</v>
      </c>
      <c r="F49" s="438" t="s">
        <v>376</v>
      </c>
      <c r="G49" s="496"/>
      <c r="H49" s="437">
        <v>1998</v>
      </c>
    </row>
    <row r="50" spans="1:8" ht="15.75" x14ac:dyDescent="0.25">
      <c r="A50" s="447" t="s">
        <v>109</v>
      </c>
      <c r="B50" s="448"/>
      <c r="C50" s="448"/>
      <c r="D50" s="88" t="s">
        <v>15968</v>
      </c>
      <c r="E50" s="88" t="s">
        <v>435</v>
      </c>
      <c r="F50" s="438" t="s">
        <v>376</v>
      </c>
      <c r="G50" s="496"/>
      <c r="H50" s="437">
        <v>1998</v>
      </c>
    </row>
    <row r="51" spans="1:8" ht="15.75" x14ac:dyDescent="0.25">
      <c r="A51" s="447" t="s">
        <v>109</v>
      </c>
      <c r="B51" s="448"/>
      <c r="C51" s="448"/>
      <c r="D51" s="88" t="s">
        <v>445</v>
      </c>
      <c r="E51" s="442" t="s">
        <v>446</v>
      </c>
      <c r="F51" s="438" t="s">
        <v>376</v>
      </c>
      <c r="G51" s="496"/>
      <c r="H51" s="437">
        <v>1999</v>
      </c>
    </row>
    <row r="52" spans="1:8" ht="15.75" x14ac:dyDescent="0.25">
      <c r="A52" s="447" t="s">
        <v>109</v>
      </c>
      <c r="B52" s="448"/>
      <c r="C52" s="448"/>
      <c r="D52" s="459" t="s">
        <v>16140</v>
      </c>
      <c r="E52" s="459" t="s">
        <v>16141</v>
      </c>
      <c r="F52" s="460" t="s">
        <v>376</v>
      </c>
      <c r="G52" s="496"/>
      <c r="H52" s="33">
        <v>2016</v>
      </c>
    </row>
    <row r="53" spans="1:8" ht="15.75" x14ac:dyDescent="0.25">
      <c r="A53" s="447" t="s">
        <v>109</v>
      </c>
      <c r="B53" s="448"/>
      <c r="C53" s="448"/>
      <c r="D53" s="88" t="s">
        <v>15951</v>
      </c>
      <c r="E53" s="437" t="s">
        <v>362</v>
      </c>
      <c r="F53" s="438" t="s">
        <v>356</v>
      </c>
      <c r="G53" s="496"/>
      <c r="H53" s="437">
        <v>1999</v>
      </c>
    </row>
    <row r="54" spans="1:8" ht="15.75" x14ac:dyDescent="0.25">
      <c r="A54" s="447" t="s">
        <v>109</v>
      </c>
      <c r="B54" s="448"/>
      <c r="C54" s="448"/>
      <c r="D54" s="88" t="s">
        <v>475</v>
      </c>
      <c r="E54" s="88" t="s">
        <v>476</v>
      </c>
      <c r="F54" s="438" t="s">
        <v>376</v>
      </c>
      <c r="G54" s="496"/>
      <c r="H54" s="437">
        <v>2007</v>
      </c>
    </row>
    <row r="55" spans="1:8" ht="15.75" x14ac:dyDescent="0.25">
      <c r="A55" s="447" t="s">
        <v>109</v>
      </c>
      <c r="B55" s="448"/>
      <c r="C55" s="448"/>
      <c r="D55" s="459" t="s">
        <v>15962</v>
      </c>
      <c r="E55" s="462" t="s">
        <v>15963</v>
      </c>
      <c r="F55" s="460" t="s">
        <v>376</v>
      </c>
      <c r="G55" s="496"/>
      <c r="H55" s="33">
        <v>2011</v>
      </c>
    </row>
    <row r="56" spans="1:8" ht="15.75" x14ac:dyDescent="0.25">
      <c r="A56" s="447" t="s">
        <v>109</v>
      </c>
      <c r="B56" s="448"/>
      <c r="C56" s="448"/>
      <c r="D56" s="459" t="s">
        <v>16234</v>
      </c>
      <c r="E56" s="459" t="s">
        <v>16235</v>
      </c>
      <c r="F56" s="460" t="s">
        <v>376</v>
      </c>
      <c r="G56" s="496"/>
      <c r="H56" s="33">
        <v>2016</v>
      </c>
    </row>
    <row r="57" spans="1:8" ht="15.75" x14ac:dyDescent="0.25">
      <c r="A57" s="447" t="s">
        <v>109</v>
      </c>
      <c r="B57" s="448"/>
      <c r="C57" s="448"/>
      <c r="D57" s="88" t="s">
        <v>549</v>
      </c>
      <c r="E57" s="88" t="s">
        <v>550</v>
      </c>
      <c r="F57" s="438" t="s">
        <v>376</v>
      </c>
      <c r="G57" s="496"/>
      <c r="H57" s="437">
        <v>2015</v>
      </c>
    </row>
    <row r="58" spans="1:8" ht="15.75" x14ac:dyDescent="0.25">
      <c r="A58" s="447" t="s">
        <v>109</v>
      </c>
      <c r="B58" s="448"/>
      <c r="C58" s="448"/>
      <c r="D58" s="459" t="s">
        <v>598</v>
      </c>
      <c r="E58" s="459" t="s">
        <v>599</v>
      </c>
      <c r="F58" s="460" t="s">
        <v>376</v>
      </c>
      <c r="G58" s="496"/>
      <c r="H58" s="437">
        <v>2016</v>
      </c>
    </row>
    <row r="59" spans="1:8" ht="15.75" x14ac:dyDescent="0.25">
      <c r="A59" s="447" t="s">
        <v>109</v>
      </c>
      <c r="B59" s="448"/>
      <c r="C59" s="448"/>
      <c r="D59" s="88" t="s">
        <v>593</v>
      </c>
      <c r="E59" s="88" t="s">
        <v>594</v>
      </c>
      <c r="F59" s="438" t="s">
        <v>376</v>
      </c>
      <c r="G59" s="496"/>
      <c r="H59" s="437">
        <v>2016</v>
      </c>
    </row>
    <row r="60" spans="1:8" ht="15.75" x14ac:dyDescent="0.25">
      <c r="A60" s="447" t="s">
        <v>109</v>
      </c>
      <c r="B60" s="448"/>
      <c r="C60" s="448"/>
      <c r="D60" s="88" t="s">
        <v>596</v>
      </c>
      <c r="E60" s="88" t="s">
        <v>597</v>
      </c>
      <c r="F60" s="438" t="s">
        <v>376</v>
      </c>
      <c r="G60" s="496"/>
      <c r="H60" s="437">
        <v>2016</v>
      </c>
    </row>
    <row r="61" spans="1:8" ht="15.75" x14ac:dyDescent="0.25">
      <c r="A61" s="447" t="s">
        <v>109</v>
      </c>
      <c r="B61" s="448"/>
      <c r="C61" s="448"/>
      <c r="D61" s="88" t="s">
        <v>595</v>
      </c>
      <c r="E61" s="88" t="s">
        <v>15944</v>
      </c>
      <c r="F61" s="438" t="s">
        <v>376</v>
      </c>
      <c r="G61" s="496"/>
      <c r="H61" s="437">
        <v>2016</v>
      </c>
    </row>
    <row r="62" spans="1:8" ht="15.75" x14ac:dyDescent="0.25">
      <c r="A62" s="447" t="s">
        <v>109</v>
      </c>
      <c r="B62" s="448"/>
      <c r="C62" s="448"/>
      <c r="D62" s="88" t="s">
        <v>15971</v>
      </c>
      <c r="E62" s="88" t="s">
        <v>437</v>
      </c>
      <c r="F62" s="438" t="s">
        <v>376</v>
      </c>
      <c r="G62" s="496"/>
      <c r="H62" s="437">
        <v>1998</v>
      </c>
    </row>
    <row r="63" spans="1:8" ht="15.75" x14ac:dyDescent="0.25">
      <c r="A63" s="447" t="s">
        <v>109</v>
      </c>
      <c r="B63" s="448"/>
      <c r="C63" s="448"/>
      <c r="D63" s="88" t="s">
        <v>462</v>
      </c>
      <c r="E63" s="88" t="s">
        <v>463</v>
      </c>
      <c r="F63" s="438" t="s">
        <v>376</v>
      </c>
      <c r="G63" s="496"/>
      <c r="H63" s="437">
        <v>2004</v>
      </c>
    </row>
    <row r="64" spans="1:8" ht="15.75" x14ac:dyDescent="0.25">
      <c r="A64" s="447" t="s">
        <v>109</v>
      </c>
      <c r="B64" s="448"/>
      <c r="C64" s="448"/>
      <c r="D64" s="88" t="s">
        <v>491</v>
      </c>
      <c r="E64" s="454" t="s">
        <v>492</v>
      </c>
      <c r="F64" s="438" t="s">
        <v>376</v>
      </c>
      <c r="G64" s="496"/>
      <c r="H64" s="437">
        <v>2008</v>
      </c>
    </row>
    <row r="65" spans="1:8" ht="15.75" x14ac:dyDescent="0.25">
      <c r="A65" s="447" t="s">
        <v>109</v>
      </c>
      <c r="B65" s="448"/>
      <c r="C65" s="448"/>
      <c r="D65" s="88" t="s">
        <v>521</v>
      </c>
      <c r="E65" s="88" t="s">
        <v>522</v>
      </c>
      <c r="F65" s="438" t="s">
        <v>376</v>
      </c>
      <c r="G65" s="496"/>
      <c r="H65" s="437">
        <v>2011</v>
      </c>
    </row>
    <row r="66" spans="1:8" ht="15.75" x14ac:dyDescent="0.25">
      <c r="A66" s="447" t="s">
        <v>109</v>
      </c>
      <c r="B66" s="448"/>
      <c r="C66" s="448"/>
      <c r="D66" s="88" t="s">
        <v>16236</v>
      </c>
      <c r="E66" s="88" t="s">
        <v>16237</v>
      </c>
      <c r="F66" s="438" t="s">
        <v>376</v>
      </c>
      <c r="G66" s="496"/>
      <c r="H66" s="437">
        <v>2016</v>
      </c>
    </row>
    <row r="67" spans="1:8" ht="15.75" x14ac:dyDescent="0.25">
      <c r="A67" s="447" t="s">
        <v>109</v>
      </c>
      <c r="B67" s="448"/>
      <c r="C67" s="448"/>
      <c r="D67" s="88" t="s">
        <v>600</v>
      </c>
      <c r="E67" s="88" t="s">
        <v>601</v>
      </c>
      <c r="F67" s="438" t="s">
        <v>376</v>
      </c>
      <c r="G67" s="496"/>
      <c r="H67" s="437">
        <v>2016</v>
      </c>
    </row>
    <row r="68" spans="1:8" ht="15.75" x14ac:dyDescent="0.25">
      <c r="A68" s="447" t="s">
        <v>109</v>
      </c>
      <c r="B68" s="448"/>
      <c r="C68" s="448"/>
      <c r="D68" s="88" t="s">
        <v>15972</v>
      </c>
      <c r="E68" s="442" t="s">
        <v>452</v>
      </c>
      <c r="F68" s="438" t="s">
        <v>376</v>
      </c>
      <c r="G68" s="496"/>
      <c r="H68" s="437">
        <v>2004</v>
      </c>
    </row>
    <row r="69" spans="1:8" ht="15.75" x14ac:dyDescent="0.25">
      <c r="A69" s="447" t="s">
        <v>109</v>
      </c>
      <c r="B69" s="448"/>
      <c r="C69" s="448"/>
      <c r="D69" s="88" t="s">
        <v>454</v>
      </c>
      <c r="E69" s="88" t="s">
        <v>455</v>
      </c>
      <c r="F69" s="438" t="s">
        <v>376</v>
      </c>
      <c r="G69" s="496"/>
      <c r="H69" s="437">
        <v>2002</v>
      </c>
    </row>
    <row r="70" spans="1:8" ht="15.75" x14ac:dyDescent="0.25">
      <c r="A70" s="447" t="s">
        <v>109</v>
      </c>
      <c r="B70" s="448"/>
      <c r="C70" s="448"/>
      <c r="D70" s="88" t="s">
        <v>16158</v>
      </c>
      <c r="E70" s="442" t="s">
        <v>478</v>
      </c>
      <c r="F70" s="438" t="s">
        <v>376</v>
      </c>
      <c r="G70" s="496"/>
      <c r="H70" s="437">
        <v>2007</v>
      </c>
    </row>
    <row r="71" spans="1:8" ht="15.75" x14ac:dyDescent="0.25">
      <c r="A71" s="447" t="s">
        <v>109</v>
      </c>
      <c r="B71" s="448"/>
      <c r="C71" s="448"/>
      <c r="D71" s="88" t="s">
        <v>16206</v>
      </c>
      <c r="E71" s="454" t="s">
        <v>14984</v>
      </c>
      <c r="F71" s="438" t="s">
        <v>376</v>
      </c>
      <c r="G71" s="496"/>
      <c r="H71" s="437">
        <v>2012</v>
      </c>
    </row>
    <row r="72" spans="1:8" ht="15.75" x14ac:dyDescent="0.25">
      <c r="A72" s="447" t="s">
        <v>109</v>
      </c>
      <c r="B72" s="448"/>
      <c r="C72" s="448"/>
      <c r="D72" s="88" t="s">
        <v>553</v>
      </c>
      <c r="E72" s="442" t="s">
        <v>554</v>
      </c>
      <c r="F72" s="438" t="s">
        <v>376</v>
      </c>
      <c r="G72" s="496"/>
      <c r="H72" s="437">
        <v>2013</v>
      </c>
    </row>
    <row r="73" spans="1:8" ht="15.75" x14ac:dyDescent="0.25">
      <c r="A73" s="447" t="s">
        <v>109</v>
      </c>
      <c r="B73" s="448"/>
      <c r="C73" s="448"/>
      <c r="D73" s="88" t="s">
        <v>559</v>
      </c>
      <c r="E73" s="88" t="s">
        <v>560</v>
      </c>
      <c r="F73" s="438" t="s">
        <v>376</v>
      </c>
      <c r="G73" s="496"/>
      <c r="H73" s="437">
        <v>2015</v>
      </c>
    </row>
    <row r="74" spans="1:8" ht="15.75" x14ac:dyDescent="0.25">
      <c r="A74" s="447" t="s">
        <v>109</v>
      </c>
      <c r="B74" s="448"/>
      <c r="C74" s="448"/>
      <c r="D74" s="88" t="s">
        <v>16207</v>
      </c>
      <c r="E74" s="442" t="s">
        <v>540</v>
      </c>
      <c r="F74" s="438" t="s">
        <v>376</v>
      </c>
      <c r="G74" s="496"/>
      <c r="H74" s="437">
        <v>2012</v>
      </c>
    </row>
    <row r="75" spans="1:8" ht="15.75" x14ac:dyDescent="0.25">
      <c r="A75" s="447" t="s">
        <v>109</v>
      </c>
      <c r="B75" s="448"/>
      <c r="C75" s="448"/>
      <c r="D75" s="88" t="s">
        <v>537</v>
      </c>
      <c r="E75" s="442" t="s">
        <v>538</v>
      </c>
      <c r="F75" s="438" t="s">
        <v>376</v>
      </c>
      <c r="G75" s="496"/>
      <c r="H75" s="437">
        <v>2011</v>
      </c>
    </row>
    <row r="76" spans="1:8" ht="15.75" x14ac:dyDescent="0.25">
      <c r="A76" s="447" t="s">
        <v>109</v>
      </c>
      <c r="B76" s="448"/>
      <c r="C76" s="448"/>
      <c r="D76" s="88" t="s">
        <v>523</v>
      </c>
      <c r="E76" s="451" t="s">
        <v>524</v>
      </c>
      <c r="F76" s="438" t="s">
        <v>376</v>
      </c>
      <c r="G76" s="496"/>
      <c r="H76" s="437">
        <v>2010</v>
      </c>
    </row>
    <row r="77" spans="1:8" ht="15.75" x14ac:dyDescent="0.25">
      <c r="A77" s="447" t="s">
        <v>109</v>
      </c>
      <c r="B77" s="448"/>
      <c r="C77" s="448"/>
      <c r="D77" s="88" t="s">
        <v>604</v>
      </c>
      <c r="E77" s="88" t="s">
        <v>605</v>
      </c>
      <c r="F77" s="438" t="s">
        <v>376</v>
      </c>
      <c r="G77" s="496"/>
      <c r="H77" s="437">
        <v>2016</v>
      </c>
    </row>
    <row r="78" spans="1:8" ht="15.75" x14ac:dyDescent="0.25">
      <c r="A78" s="447" t="s">
        <v>109</v>
      </c>
      <c r="B78" s="448"/>
      <c r="C78" s="448"/>
      <c r="D78" s="88" t="s">
        <v>577</v>
      </c>
      <c r="E78" s="88" t="s">
        <v>578</v>
      </c>
      <c r="F78" s="438" t="s">
        <v>376</v>
      </c>
      <c r="G78" s="496"/>
      <c r="H78" s="437">
        <v>2015</v>
      </c>
    </row>
    <row r="79" spans="1:8" ht="15.75" x14ac:dyDescent="0.25">
      <c r="A79" s="447" t="s">
        <v>109</v>
      </c>
      <c r="B79" s="448"/>
      <c r="C79" s="448"/>
      <c r="D79" s="88" t="s">
        <v>541</v>
      </c>
      <c r="E79" s="88" t="s">
        <v>542</v>
      </c>
      <c r="F79" s="438" t="s">
        <v>376</v>
      </c>
      <c r="G79" s="496"/>
      <c r="H79" s="437">
        <v>2016</v>
      </c>
    </row>
    <row r="80" spans="1:8" ht="15.75" x14ac:dyDescent="0.25">
      <c r="A80" s="447" t="s">
        <v>109</v>
      </c>
      <c r="B80" s="448"/>
      <c r="C80" s="448"/>
      <c r="D80" s="88" t="s">
        <v>543</v>
      </c>
      <c r="E80" s="451" t="s">
        <v>544</v>
      </c>
      <c r="F80" s="438" t="s">
        <v>376</v>
      </c>
      <c r="G80" s="496"/>
      <c r="H80" s="437">
        <v>2012</v>
      </c>
    </row>
    <row r="81" spans="1:8" ht="15.75" x14ac:dyDescent="0.25">
      <c r="A81" s="447" t="s">
        <v>109</v>
      </c>
      <c r="B81" s="448"/>
      <c r="C81" s="448"/>
      <c r="D81" s="88" t="s">
        <v>602</v>
      </c>
      <c r="E81" s="88" t="s">
        <v>603</v>
      </c>
      <c r="F81" s="438" t="s">
        <v>376</v>
      </c>
      <c r="G81" s="496"/>
      <c r="H81" s="437">
        <v>2016</v>
      </c>
    </row>
    <row r="82" spans="1:8" ht="15.75" x14ac:dyDescent="0.25">
      <c r="A82" s="447" t="s">
        <v>109</v>
      </c>
      <c r="B82" s="448"/>
      <c r="C82" s="448"/>
      <c r="D82" s="88" t="s">
        <v>573</v>
      </c>
      <c r="E82" s="88" t="s">
        <v>574</v>
      </c>
      <c r="F82" s="438" t="s">
        <v>376</v>
      </c>
      <c r="G82" s="496"/>
      <c r="H82" s="437">
        <v>2015</v>
      </c>
    </row>
    <row r="83" spans="1:8" ht="15.75" x14ac:dyDescent="0.25">
      <c r="A83" s="447" t="s">
        <v>109</v>
      </c>
      <c r="B83" s="448"/>
      <c r="C83" s="448"/>
      <c r="D83" s="88" t="s">
        <v>16238</v>
      </c>
      <c r="E83" s="88" t="s">
        <v>16239</v>
      </c>
      <c r="F83" s="438" t="s">
        <v>376</v>
      </c>
      <c r="G83" s="496"/>
      <c r="H83" s="437">
        <v>2016</v>
      </c>
    </row>
    <row r="84" spans="1:8" ht="15.75" x14ac:dyDescent="0.25">
      <c r="A84" s="447" t="s">
        <v>109</v>
      </c>
      <c r="B84" s="448"/>
      <c r="C84" s="448"/>
      <c r="D84" s="88" t="s">
        <v>16240</v>
      </c>
      <c r="E84" s="441"/>
      <c r="F84" s="438" t="s">
        <v>376</v>
      </c>
      <c r="G84" s="496"/>
      <c r="H84" s="437">
        <v>2016</v>
      </c>
    </row>
    <row r="85" spans="1:8" ht="15.75" x14ac:dyDescent="0.25">
      <c r="A85" s="447" t="s">
        <v>109</v>
      </c>
      <c r="B85" s="448"/>
      <c r="C85" s="448"/>
      <c r="D85" s="88" t="s">
        <v>370</v>
      </c>
      <c r="E85" s="437" t="s">
        <v>371</v>
      </c>
      <c r="F85" s="438" t="s">
        <v>372</v>
      </c>
      <c r="G85" s="496"/>
      <c r="H85" s="437">
        <v>1993</v>
      </c>
    </row>
    <row r="86" spans="1:8" ht="15.75" x14ac:dyDescent="0.25">
      <c r="A86" s="447" t="s">
        <v>109</v>
      </c>
      <c r="B86" s="448"/>
      <c r="C86" s="448"/>
      <c r="D86" s="88" t="s">
        <v>390</v>
      </c>
      <c r="E86" s="88" t="s">
        <v>391</v>
      </c>
      <c r="F86" s="438" t="s">
        <v>356</v>
      </c>
      <c r="G86" s="496"/>
      <c r="H86" s="437">
        <v>1995</v>
      </c>
    </row>
    <row r="87" spans="1:8" ht="15.75" x14ac:dyDescent="0.25">
      <c r="A87" s="447" t="s">
        <v>109</v>
      </c>
      <c r="B87" s="448"/>
      <c r="C87" s="448"/>
      <c r="D87" s="88" t="s">
        <v>364</v>
      </c>
      <c r="E87" s="88" t="s">
        <v>365</v>
      </c>
      <c r="F87" s="438" t="s">
        <v>356</v>
      </c>
      <c r="G87" s="496"/>
      <c r="H87" s="437">
        <v>1991</v>
      </c>
    </row>
    <row r="88" spans="1:8" ht="15.75" x14ac:dyDescent="0.25">
      <c r="A88" s="447" t="s">
        <v>109</v>
      </c>
      <c r="B88" s="448"/>
      <c r="C88" s="448"/>
      <c r="D88" s="88" t="s">
        <v>447</v>
      </c>
      <c r="E88" s="88" t="s">
        <v>448</v>
      </c>
      <c r="F88" s="438" t="s">
        <v>376</v>
      </c>
      <c r="G88" s="496"/>
      <c r="H88" s="437">
        <v>2000</v>
      </c>
    </row>
    <row r="89" spans="1:8" ht="15.75" x14ac:dyDescent="0.25">
      <c r="A89" s="447" t="s">
        <v>109</v>
      </c>
      <c r="B89" s="448"/>
      <c r="C89" s="448"/>
      <c r="D89" s="88" t="s">
        <v>468</v>
      </c>
      <c r="E89" s="88" t="s">
        <v>469</v>
      </c>
      <c r="F89" s="438" t="s">
        <v>376</v>
      </c>
      <c r="G89" s="496"/>
      <c r="H89" s="437">
        <v>2005</v>
      </c>
    </row>
    <row r="90" spans="1:8" ht="15.75" x14ac:dyDescent="0.25">
      <c r="A90" s="447" t="s">
        <v>109</v>
      </c>
      <c r="B90" s="448"/>
      <c r="C90" s="448"/>
      <c r="D90" s="88" t="s">
        <v>16216</v>
      </c>
      <c r="E90" s="88" t="s">
        <v>480</v>
      </c>
      <c r="F90" s="438" t="s">
        <v>376</v>
      </c>
      <c r="G90" s="496"/>
      <c r="H90" s="437">
        <v>2015</v>
      </c>
    </row>
    <row r="91" spans="1:8" ht="15.75" x14ac:dyDescent="0.25">
      <c r="A91" s="447" t="s">
        <v>109</v>
      </c>
      <c r="B91" s="448"/>
      <c r="C91" s="448"/>
      <c r="D91" s="88" t="s">
        <v>485</v>
      </c>
      <c r="E91" s="88" t="s">
        <v>486</v>
      </c>
      <c r="F91" s="438" t="s">
        <v>376</v>
      </c>
      <c r="G91" s="496"/>
      <c r="H91" s="437">
        <v>2007</v>
      </c>
    </row>
    <row r="92" spans="1:8" ht="15.75" x14ac:dyDescent="0.25">
      <c r="A92" s="447" t="s">
        <v>109</v>
      </c>
      <c r="B92" s="448"/>
      <c r="C92" s="448"/>
      <c r="D92" s="88" t="s">
        <v>481</v>
      </c>
      <c r="E92" s="442" t="s">
        <v>482</v>
      </c>
      <c r="F92" s="438" t="s">
        <v>376</v>
      </c>
      <c r="G92" s="496"/>
      <c r="H92" s="437">
        <v>2008</v>
      </c>
    </row>
    <row r="93" spans="1:8" ht="15.75" x14ac:dyDescent="0.25">
      <c r="A93" s="447" t="s">
        <v>109</v>
      </c>
      <c r="B93" s="448"/>
      <c r="C93" s="448"/>
      <c r="D93" s="88" t="s">
        <v>545</v>
      </c>
      <c r="E93" s="88" t="s">
        <v>546</v>
      </c>
      <c r="F93" s="438" t="s">
        <v>376</v>
      </c>
      <c r="G93" s="496"/>
      <c r="H93" s="437">
        <v>2011</v>
      </c>
    </row>
    <row r="94" spans="1:8" ht="15.75" x14ac:dyDescent="0.25">
      <c r="A94" s="447" t="s">
        <v>109</v>
      </c>
      <c r="B94" s="448"/>
      <c r="C94" s="448"/>
      <c r="D94" s="88" t="s">
        <v>16088</v>
      </c>
      <c r="E94" s="88" t="s">
        <v>558</v>
      </c>
      <c r="F94" s="438" t="s">
        <v>376</v>
      </c>
      <c r="G94" s="496"/>
      <c r="H94" s="437">
        <v>2013</v>
      </c>
    </row>
    <row r="95" spans="1:8" ht="15.75" x14ac:dyDescent="0.25">
      <c r="A95" s="447" t="s">
        <v>109</v>
      </c>
      <c r="B95" s="448"/>
      <c r="C95" s="448"/>
      <c r="D95" s="88" t="s">
        <v>513</v>
      </c>
      <c r="E95" s="88" t="s">
        <v>514</v>
      </c>
      <c r="F95" s="438" t="s">
        <v>376</v>
      </c>
      <c r="G95" s="496"/>
      <c r="H95" s="437">
        <v>2012</v>
      </c>
    </row>
    <row r="96" spans="1:8" ht="15.75" x14ac:dyDescent="0.25">
      <c r="A96" s="447" t="s">
        <v>109</v>
      </c>
      <c r="B96" s="448"/>
      <c r="C96" s="448"/>
      <c r="D96" s="88" t="s">
        <v>483</v>
      </c>
      <c r="E96" s="88" t="s">
        <v>484</v>
      </c>
      <c r="F96" s="438" t="s">
        <v>376</v>
      </c>
      <c r="G96" s="496"/>
      <c r="H96" s="437">
        <v>2011</v>
      </c>
    </row>
    <row r="97" spans="1:8" ht="15.75" x14ac:dyDescent="0.25">
      <c r="A97" s="447" t="s">
        <v>109</v>
      </c>
      <c r="B97" s="448"/>
      <c r="C97" s="448"/>
      <c r="D97" s="88" t="s">
        <v>555</v>
      </c>
      <c r="E97" s="88" t="s">
        <v>556</v>
      </c>
      <c r="F97" s="438" t="s">
        <v>376</v>
      </c>
      <c r="G97" s="496"/>
      <c r="H97" s="437">
        <v>2013</v>
      </c>
    </row>
    <row r="98" spans="1:8" ht="15.75" x14ac:dyDescent="0.25">
      <c r="A98" s="447" t="s">
        <v>109</v>
      </c>
      <c r="B98" s="448"/>
      <c r="C98" s="448"/>
      <c r="D98" s="88" t="s">
        <v>561</v>
      </c>
      <c r="E98" s="437" t="s">
        <v>562</v>
      </c>
      <c r="F98" s="438" t="s">
        <v>376</v>
      </c>
      <c r="G98" s="496"/>
      <c r="H98" s="437">
        <v>2015</v>
      </c>
    </row>
    <row r="99" spans="1:8" ht="15.75" x14ac:dyDescent="0.25">
      <c r="A99" s="447" t="s">
        <v>109</v>
      </c>
      <c r="B99" s="448"/>
      <c r="C99" s="448"/>
      <c r="D99" s="88" t="s">
        <v>16220</v>
      </c>
      <c r="E99" s="88" t="s">
        <v>16221</v>
      </c>
      <c r="F99" s="438" t="s">
        <v>376</v>
      </c>
      <c r="G99" s="496"/>
      <c r="H99" s="437">
        <v>2015</v>
      </c>
    </row>
    <row r="100" spans="1:8" ht="15.75" x14ac:dyDescent="0.25">
      <c r="A100" s="447" t="s">
        <v>109</v>
      </c>
      <c r="B100" s="448"/>
      <c r="C100" s="448"/>
      <c r="D100" s="88" t="s">
        <v>16166</v>
      </c>
      <c r="E100" s="88" t="s">
        <v>15238</v>
      </c>
      <c r="F100" s="438" t="s">
        <v>376</v>
      </c>
      <c r="G100" s="496"/>
      <c r="H100" s="437">
        <v>2014</v>
      </c>
    </row>
    <row r="101" spans="1:8" ht="15.75" x14ac:dyDescent="0.25">
      <c r="A101" s="447" t="s">
        <v>109</v>
      </c>
      <c r="B101" s="448"/>
      <c r="C101" s="448"/>
      <c r="D101" s="88" t="s">
        <v>579</v>
      </c>
      <c r="E101" s="88" t="s">
        <v>580</v>
      </c>
      <c r="F101" s="438" t="s">
        <v>376</v>
      </c>
      <c r="G101" s="496"/>
      <c r="H101" s="437">
        <v>2015</v>
      </c>
    </row>
    <row r="102" spans="1:8" ht="15.75" x14ac:dyDescent="0.25">
      <c r="A102" s="447" t="s">
        <v>109</v>
      </c>
      <c r="B102" s="448"/>
      <c r="C102" s="448"/>
      <c r="D102" s="88" t="s">
        <v>581</v>
      </c>
      <c r="E102" s="88"/>
      <c r="F102" s="438" t="s">
        <v>376</v>
      </c>
      <c r="G102" s="496"/>
      <c r="H102" s="437">
        <v>2015</v>
      </c>
    </row>
    <row r="103" spans="1:8" ht="15.75" x14ac:dyDescent="0.25">
      <c r="A103" s="447" t="s">
        <v>109</v>
      </c>
      <c r="B103" s="448"/>
      <c r="C103" s="448"/>
      <c r="D103" s="88" t="s">
        <v>16241</v>
      </c>
      <c r="E103" s="88" t="s">
        <v>16242</v>
      </c>
      <c r="F103" s="438" t="s">
        <v>376</v>
      </c>
      <c r="G103" s="496"/>
      <c r="H103" s="437">
        <v>2016</v>
      </c>
    </row>
    <row r="104" spans="1:8" ht="15.75" x14ac:dyDescent="0.25">
      <c r="A104" s="447" t="s">
        <v>109</v>
      </c>
      <c r="B104" s="448"/>
      <c r="C104" s="448"/>
      <c r="D104" s="88" t="s">
        <v>608</v>
      </c>
      <c r="E104" s="88" t="s">
        <v>609</v>
      </c>
      <c r="F104" s="438" t="s">
        <v>376</v>
      </c>
      <c r="G104" s="496"/>
      <c r="H104" s="437">
        <v>2016</v>
      </c>
    </row>
    <row r="105" spans="1:8" ht="15.75" x14ac:dyDescent="0.25">
      <c r="A105" s="447" t="s">
        <v>109</v>
      </c>
      <c r="B105" s="448"/>
      <c r="C105" s="448"/>
      <c r="D105" s="88" t="s">
        <v>420</v>
      </c>
      <c r="E105" s="88" t="s">
        <v>421</v>
      </c>
      <c r="F105" s="438" t="s">
        <v>356</v>
      </c>
      <c r="G105" s="496"/>
      <c r="H105" s="437">
        <v>1998</v>
      </c>
    </row>
    <row r="106" spans="1:8" ht="15.75" x14ac:dyDescent="0.25">
      <c r="A106" s="447" t="s">
        <v>109</v>
      </c>
      <c r="B106" s="448"/>
      <c r="C106" s="448"/>
      <c r="D106" s="88" t="s">
        <v>438</v>
      </c>
      <c r="E106" s="88" t="s">
        <v>439</v>
      </c>
      <c r="F106" s="438" t="s">
        <v>356</v>
      </c>
      <c r="G106" s="496"/>
      <c r="H106" s="437">
        <v>1999</v>
      </c>
    </row>
    <row r="107" spans="1:8" ht="15.75" x14ac:dyDescent="0.25">
      <c r="A107" s="447" t="s">
        <v>109</v>
      </c>
      <c r="B107" s="448"/>
      <c r="C107" s="448"/>
      <c r="D107" s="88" t="s">
        <v>16108</v>
      </c>
      <c r="E107" s="88" t="s">
        <v>450</v>
      </c>
      <c r="F107" s="438" t="s">
        <v>356</v>
      </c>
      <c r="G107" s="496"/>
      <c r="H107" s="437">
        <v>2000</v>
      </c>
    </row>
    <row r="108" spans="1:8" ht="15.75" x14ac:dyDescent="0.25">
      <c r="A108" s="447" t="s">
        <v>109</v>
      </c>
      <c r="B108" s="448"/>
      <c r="C108" s="448"/>
      <c r="D108" s="88" t="s">
        <v>583</v>
      </c>
      <c r="E108" s="88" t="s">
        <v>584</v>
      </c>
      <c r="F108" s="438" t="s">
        <v>376</v>
      </c>
      <c r="G108" s="496"/>
      <c r="H108" s="437">
        <v>2015</v>
      </c>
    </row>
    <row r="109" spans="1:8" ht="15.75" x14ac:dyDescent="0.25">
      <c r="A109" s="447" t="s">
        <v>109</v>
      </c>
      <c r="B109" s="448"/>
      <c r="C109" s="448"/>
      <c r="D109" s="88" t="s">
        <v>16243</v>
      </c>
      <c r="E109" s="88" t="s">
        <v>16244</v>
      </c>
      <c r="F109" s="438" t="s">
        <v>376</v>
      </c>
      <c r="G109" s="496"/>
      <c r="H109" s="437">
        <v>2015</v>
      </c>
    </row>
    <row r="110" spans="1:8" ht="15.75" x14ac:dyDescent="0.25">
      <c r="A110" s="447" t="s">
        <v>109</v>
      </c>
      <c r="B110" s="448"/>
      <c r="C110" s="448"/>
      <c r="D110" s="88" t="s">
        <v>547</v>
      </c>
      <c r="E110" s="88" t="s">
        <v>548</v>
      </c>
      <c r="F110" s="438" t="s">
        <v>376</v>
      </c>
      <c r="G110" s="496"/>
      <c r="H110" s="437">
        <v>2011</v>
      </c>
    </row>
    <row r="111" spans="1:8" ht="15.75" x14ac:dyDescent="0.25">
      <c r="A111" s="447" t="s">
        <v>109</v>
      </c>
      <c r="B111" s="448"/>
      <c r="C111" s="448"/>
      <c r="D111" s="88" t="s">
        <v>374</v>
      </c>
      <c r="E111" s="454" t="s">
        <v>375</v>
      </c>
      <c r="F111" s="438" t="s">
        <v>376</v>
      </c>
      <c r="G111" s="496"/>
      <c r="H111" s="437">
        <v>1993</v>
      </c>
    </row>
    <row r="112" spans="1:8" ht="15.75" x14ac:dyDescent="0.25">
      <c r="A112" s="447" t="s">
        <v>109</v>
      </c>
      <c r="B112" s="448"/>
      <c r="C112" s="448"/>
      <c r="D112" s="88" t="s">
        <v>487</v>
      </c>
      <c r="E112" s="88" t="s">
        <v>488</v>
      </c>
      <c r="F112" s="438" t="s">
        <v>376</v>
      </c>
      <c r="G112" s="496"/>
      <c r="H112" s="437">
        <v>2007</v>
      </c>
    </row>
    <row r="113" spans="1:8" ht="15.75" x14ac:dyDescent="0.25">
      <c r="A113" s="447" t="s">
        <v>109</v>
      </c>
      <c r="B113" s="448"/>
      <c r="C113" s="448"/>
      <c r="D113" s="88" t="s">
        <v>509</v>
      </c>
      <c r="E113" s="437" t="s">
        <v>510</v>
      </c>
      <c r="F113" s="438" t="s">
        <v>376</v>
      </c>
      <c r="G113" s="496"/>
      <c r="H113" s="437">
        <v>2012</v>
      </c>
    </row>
    <row r="114" spans="1:8" ht="15.75" x14ac:dyDescent="0.25">
      <c r="A114" s="447" t="s">
        <v>109</v>
      </c>
      <c r="B114" s="448"/>
      <c r="C114" s="448"/>
      <c r="D114" s="88" t="s">
        <v>515</v>
      </c>
      <c r="E114" s="437" t="s">
        <v>516</v>
      </c>
      <c r="F114" s="438" t="s">
        <v>376</v>
      </c>
      <c r="G114" s="496"/>
      <c r="H114" s="437">
        <v>2011</v>
      </c>
    </row>
    <row r="115" spans="1:8" ht="15.75" x14ac:dyDescent="0.25">
      <c r="A115" s="447" t="s">
        <v>109</v>
      </c>
      <c r="B115" s="448"/>
      <c r="C115" s="448"/>
      <c r="D115" s="88" t="s">
        <v>392</v>
      </c>
      <c r="E115" s="88" t="s">
        <v>393</v>
      </c>
      <c r="F115" s="438" t="s">
        <v>356</v>
      </c>
      <c r="G115" s="496"/>
      <c r="H115" s="437">
        <v>1995</v>
      </c>
    </row>
    <row r="116" spans="1:8" ht="15.75" x14ac:dyDescent="0.25">
      <c r="A116" s="447" t="s">
        <v>109</v>
      </c>
      <c r="B116" s="448"/>
      <c r="C116" s="448"/>
      <c r="D116" s="88" t="s">
        <v>525</v>
      </c>
      <c r="E116" s="88" t="s">
        <v>526</v>
      </c>
      <c r="F116" s="438" t="s">
        <v>376</v>
      </c>
      <c r="G116" s="496"/>
      <c r="H116" s="437">
        <v>2011</v>
      </c>
    </row>
    <row r="117" spans="1:8" ht="15.75" x14ac:dyDescent="0.25">
      <c r="A117" s="447" t="s">
        <v>109</v>
      </c>
      <c r="B117" s="448"/>
      <c r="C117" s="448"/>
      <c r="D117" s="88" t="s">
        <v>527</v>
      </c>
      <c r="E117" s="88" t="s">
        <v>528</v>
      </c>
      <c r="F117" s="438" t="s">
        <v>376</v>
      </c>
      <c r="G117" s="496"/>
      <c r="H117" s="437">
        <v>2011</v>
      </c>
    </row>
    <row r="118" spans="1:8" ht="15.75" x14ac:dyDescent="0.25">
      <c r="A118" s="447" t="s">
        <v>109</v>
      </c>
      <c r="B118" s="448"/>
      <c r="C118" s="448"/>
      <c r="D118" s="88" t="s">
        <v>440</v>
      </c>
      <c r="E118" s="88" t="s">
        <v>441</v>
      </c>
      <c r="F118" s="438" t="s">
        <v>376</v>
      </c>
      <c r="G118" s="496"/>
      <c r="H118" s="437">
        <v>1998</v>
      </c>
    </row>
    <row r="119" spans="1:8" ht="15.75" x14ac:dyDescent="0.25">
      <c r="A119" s="447" t="s">
        <v>109</v>
      </c>
      <c r="B119" s="448"/>
      <c r="C119" s="448"/>
      <c r="D119" s="88" t="s">
        <v>16122</v>
      </c>
      <c r="E119" s="88" t="s">
        <v>494</v>
      </c>
      <c r="F119" s="438" t="s">
        <v>376</v>
      </c>
      <c r="G119" s="496"/>
      <c r="H119" s="437">
        <v>2008</v>
      </c>
    </row>
    <row r="120" spans="1:8" ht="15.75" x14ac:dyDescent="0.25">
      <c r="A120" s="447" t="s">
        <v>109</v>
      </c>
      <c r="B120" s="448"/>
      <c r="C120" s="448"/>
      <c r="D120" s="88" t="s">
        <v>616</v>
      </c>
      <c r="E120" s="88" t="s">
        <v>617</v>
      </c>
      <c r="F120" s="438" t="s">
        <v>376</v>
      </c>
      <c r="G120" s="496"/>
      <c r="H120" s="437">
        <v>2016</v>
      </c>
    </row>
    <row r="121" spans="1:8" ht="15.75" x14ac:dyDescent="0.25">
      <c r="A121" s="447" t="s">
        <v>109</v>
      </c>
      <c r="B121" s="448"/>
      <c r="C121" s="448"/>
      <c r="D121" s="88" t="s">
        <v>423</v>
      </c>
      <c r="E121" s="437" t="s">
        <v>424</v>
      </c>
      <c r="F121" s="438" t="s">
        <v>356</v>
      </c>
      <c r="G121" s="496"/>
      <c r="H121" s="437">
        <v>1998</v>
      </c>
    </row>
    <row r="122" spans="1:8" ht="15.75" x14ac:dyDescent="0.25">
      <c r="A122" s="447" t="s">
        <v>109</v>
      </c>
      <c r="B122" s="448"/>
      <c r="C122" s="448"/>
      <c r="D122" s="88" t="s">
        <v>470</v>
      </c>
      <c r="E122" s="88" t="s">
        <v>471</v>
      </c>
      <c r="F122" s="438" t="s">
        <v>376</v>
      </c>
      <c r="G122" s="496"/>
      <c r="H122" s="437">
        <v>2013</v>
      </c>
    </row>
    <row r="123" spans="1:8" ht="15.75" x14ac:dyDescent="0.25">
      <c r="A123" s="447" t="s">
        <v>109</v>
      </c>
      <c r="B123" s="448"/>
      <c r="C123" s="448"/>
      <c r="D123" s="88" t="s">
        <v>489</v>
      </c>
      <c r="E123" s="437" t="s">
        <v>490</v>
      </c>
      <c r="F123" s="438" t="s">
        <v>376</v>
      </c>
      <c r="G123" s="496"/>
      <c r="H123" s="437">
        <v>2007</v>
      </c>
    </row>
    <row r="124" spans="1:8" ht="15.75" x14ac:dyDescent="0.25">
      <c r="A124" s="447" t="s">
        <v>109</v>
      </c>
      <c r="B124" s="448"/>
      <c r="C124" s="448"/>
      <c r="D124" s="88" t="s">
        <v>585</v>
      </c>
      <c r="E124" s="88" t="s">
        <v>586</v>
      </c>
      <c r="F124" s="438" t="s">
        <v>376</v>
      </c>
      <c r="G124" s="496"/>
      <c r="H124" s="437">
        <v>2015</v>
      </c>
    </row>
    <row r="125" spans="1:8" ht="15.75" x14ac:dyDescent="0.25">
      <c r="A125" s="447" t="s">
        <v>109</v>
      </c>
      <c r="B125" s="448"/>
      <c r="C125" s="448"/>
      <c r="D125" s="88" t="s">
        <v>395</v>
      </c>
      <c r="E125" s="437" t="s">
        <v>396</v>
      </c>
      <c r="F125" s="438" t="s">
        <v>356</v>
      </c>
      <c r="G125" s="496"/>
      <c r="H125" s="437">
        <v>1999</v>
      </c>
    </row>
    <row r="126" spans="1:8" ht="15.75" x14ac:dyDescent="0.25">
      <c r="A126" s="447" t="s">
        <v>109</v>
      </c>
      <c r="B126" s="448"/>
      <c r="C126" s="448"/>
      <c r="D126" s="88" t="s">
        <v>426</v>
      </c>
      <c r="E126" s="437" t="s">
        <v>427</v>
      </c>
      <c r="F126" s="438" t="s">
        <v>356</v>
      </c>
      <c r="G126" s="496"/>
      <c r="H126" s="437">
        <v>1999</v>
      </c>
    </row>
    <row r="127" spans="1:8" ht="15.75" x14ac:dyDescent="0.25">
      <c r="A127" s="447" t="s">
        <v>109</v>
      </c>
      <c r="B127" s="448"/>
      <c r="C127" s="448"/>
      <c r="D127" s="88" t="s">
        <v>16231</v>
      </c>
      <c r="E127" s="88" t="s">
        <v>399</v>
      </c>
      <c r="F127" s="438" t="s">
        <v>376</v>
      </c>
      <c r="G127" s="496"/>
      <c r="H127" s="437">
        <v>1998</v>
      </c>
    </row>
    <row r="128" spans="1:8" ht="15.75" x14ac:dyDescent="0.25">
      <c r="A128" s="447" t="s">
        <v>109</v>
      </c>
      <c r="B128" s="448"/>
      <c r="C128" s="448"/>
      <c r="D128" s="88" t="s">
        <v>456</v>
      </c>
      <c r="E128" s="88" t="s">
        <v>457</v>
      </c>
      <c r="F128" s="438" t="s">
        <v>376</v>
      </c>
      <c r="G128" s="496"/>
      <c r="H128" s="437">
        <v>2005</v>
      </c>
    </row>
    <row r="129" spans="1:8" ht="15.75" x14ac:dyDescent="0.25">
      <c r="A129" s="447" t="s">
        <v>109</v>
      </c>
      <c r="B129" s="448"/>
      <c r="C129" s="448"/>
      <c r="D129" s="88" t="s">
        <v>16232</v>
      </c>
      <c r="E129" s="88" t="s">
        <v>16233</v>
      </c>
      <c r="F129" s="438" t="s">
        <v>376</v>
      </c>
      <c r="G129" s="496"/>
      <c r="H129" s="437">
        <v>2015</v>
      </c>
    </row>
    <row r="130" spans="1:8" ht="15.75" x14ac:dyDescent="0.25">
      <c r="A130" s="447" t="s">
        <v>109</v>
      </c>
      <c r="B130" s="448"/>
      <c r="C130" s="448"/>
      <c r="D130" s="88" t="s">
        <v>401</v>
      </c>
      <c r="E130" s="88" t="s">
        <v>402</v>
      </c>
      <c r="F130" s="438" t="s">
        <v>356</v>
      </c>
      <c r="G130" s="496"/>
      <c r="H130" s="437">
        <v>1997</v>
      </c>
    </row>
    <row r="131" spans="1:8" ht="15.75" x14ac:dyDescent="0.25">
      <c r="A131" s="447" t="s">
        <v>109</v>
      </c>
      <c r="B131" s="448"/>
      <c r="C131" s="448"/>
      <c r="D131" s="88" t="s">
        <v>404</v>
      </c>
      <c r="E131" s="88" t="s">
        <v>405</v>
      </c>
      <c r="F131" s="438" t="s">
        <v>376</v>
      </c>
      <c r="G131" s="496"/>
      <c r="H131" s="437">
        <v>1995</v>
      </c>
    </row>
    <row r="132" spans="1:8" ht="15.75" x14ac:dyDescent="0.25">
      <c r="A132" s="447" t="s">
        <v>109</v>
      </c>
      <c r="B132" s="441"/>
      <c r="C132" s="441"/>
      <c r="D132" s="88" t="s">
        <v>16130</v>
      </c>
      <c r="E132" s="88" t="s">
        <v>16045</v>
      </c>
      <c r="F132" s="438" t="s">
        <v>356</v>
      </c>
      <c r="G132" s="497"/>
      <c r="H132" s="437">
        <v>1998</v>
      </c>
    </row>
  </sheetData>
  <mergeCells count="1">
    <mergeCell ref="G2:G1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selection activeCell="B8" sqref="B8:C8"/>
    </sheetView>
  </sheetViews>
  <sheetFormatPr defaultColWidth="32.140625" defaultRowHeight="15" x14ac:dyDescent="0.25"/>
  <cols>
    <col min="1" max="1" width="12" customWidth="1"/>
    <col min="2" max="2" width="24.42578125" customWidth="1"/>
    <col min="3" max="3" width="20.42578125" customWidth="1"/>
  </cols>
  <sheetData>
    <row r="1" spans="1:3" x14ac:dyDescent="0.25">
      <c r="A1" t="s">
        <v>339</v>
      </c>
    </row>
    <row r="2" spans="1:3" ht="33.75" customHeight="1" thickBot="1" x14ac:dyDescent="0.3">
      <c r="A2" s="22" t="s">
        <v>136</v>
      </c>
      <c r="B2" s="21" t="s">
        <v>340</v>
      </c>
      <c r="C2" s="21" t="s">
        <v>341</v>
      </c>
    </row>
    <row r="3" spans="1:3" ht="16.5" thickBot="1" x14ac:dyDescent="0.3">
      <c r="A3" s="79" t="s">
        <v>15</v>
      </c>
      <c r="B3" s="61">
        <v>26</v>
      </c>
      <c r="C3" s="61">
        <v>151</v>
      </c>
    </row>
    <row r="4" spans="1:3" ht="16.5" thickBot="1" x14ac:dyDescent="0.3">
      <c r="A4" s="80" t="s">
        <v>61</v>
      </c>
      <c r="B4" s="63">
        <v>28</v>
      </c>
      <c r="C4" s="63">
        <v>148</v>
      </c>
    </row>
    <row r="5" spans="1:3" ht="16.5" thickBot="1" x14ac:dyDescent="0.3">
      <c r="A5" s="80" t="s">
        <v>80</v>
      </c>
      <c r="B5" s="63">
        <v>30</v>
      </c>
      <c r="C5" s="63">
        <v>146</v>
      </c>
    </row>
    <row r="6" spans="1:3" ht="16.5" thickBot="1" x14ac:dyDescent="0.3">
      <c r="A6" s="80" t="s">
        <v>89</v>
      </c>
      <c r="B6" s="63">
        <v>27</v>
      </c>
      <c r="C6" s="63">
        <v>141</v>
      </c>
    </row>
    <row r="7" spans="1:3" ht="16.5" thickBot="1" x14ac:dyDescent="0.3">
      <c r="A7" s="80" t="s">
        <v>109</v>
      </c>
      <c r="B7" s="63">
        <v>30</v>
      </c>
      <c r="C7" s="63">
        <v>131</v>
      </c>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9"/>
  <sheetViews>
    <sheetView topLeftCell="A133" workbookViewId="0">
      <selection activeCell="D147" sqref="D147"/>
    </sheetView>
  </sheetViews>
  <sheetFormatPr defaultColWidth="18.85546875" defaultRowHeight="15" x14ac:dyDescent="0.25"/>
  <cols>
    <col min="1" max="1" width="27.140625" customWidth="1"/>
    <col min="3" max="3" width="18.85546875" style="81"/>
    <col min="5" max="5" width="18.85546875" style="82"/>
  </cols>
  <sheetData>
    <row r="1" spans="1:5" x14ac:dyDescent="0.25">
      <c r="A1" t="s">
        <v>344</v>
      </c>
    </row>
    <row r="2" spans="1:5" ht="41.25" customHeight="1" x14ac:dyDescent="0.25">
      <c r="A2" s="21" t="s">
        <v>345</v>
      </c>
      <c r="B2" s="22" t="s">
        <v>346</v>
      </c>
      <c r="C2" s="83" t="s">
        <v>347</v>
      </c>
      <c r="D2" s="21" t="s">
        <v>348</v>
      </c>
      <c r="E2" s="84" t="s">
        <v>349</v>
      </c>
    </row>
    <row r="3" spans="1:5" ht="15.75" x14ac:dyDescent="0.25">
      <c r="A3" s="85" t="s">
        <v>350</v>
      </c>
      <c r="B3" s="85" t="s">
        <v>351</v>
      </c>
      <c r="C3" s="86" t="s">
        <v>352</v>
      </c>
      <c r="D3" s="85" t="s">
        <v>353</v>
      </c>
      <c r="E3" s="87">
        <v>34.299999999999997</v>
      </c>
    </row>
    <row r="4" spans="1:5" ht="15.75" x14ac:dyDescent="0.25">
      <c r="A4" s="85" t="s">
        <v>354</v>
      </c>
      <c r="B4" s="85" t="s">
        <v>355</v>
      </c>
      <c r="C4" s="86" t="s">
        <v>356</v>
      </c>
      <c r="D4" s="85" t="s">
        <v>357</v>
      </c>
      <c r="E4" s="87">
        <v>28.5</v>
      </c>
    </row>
    <row r="5" spans="1:5" ht="15.75" x14ac:dyDescent="0.25">
      <c r="A5" s="85" t="s">
        <v>358</v>
      </c>
      <c r="B5" s="85" t="s">
        <v>359</v>
      </c>
      <c r="C5" s="86" t="s">
        <v>356</v>
      </c>
      <c r="D5" s="85" t="s">
        <v>360</v>
      </c>
      <c r="E5" s="87">
        <v>26.5</v>
      </c>
    </row>
    <row r="6" spans="1:5" ht="15.75" x14ac:dyDescent="0.25">
      <c r="A6" s="85" t="s">
        <v>361</v>
      </c>
      <c r="B6" s="86" t="s">
        <v>362</v>
      </c>
      <c r="C6" s="86" t="s">
        <v>356</v>
      </c>
      <c r="D6" s="85" t="s">
        <v>363</v>
      </c>
      <c r="E6" s="87">
        <v>26.5</v>
      </c>
    </row>
    <row r="7" spans="1:5" ht="15.75" x14ac:dyDescent="0.25">
      <c r="A7" s="85" t="s">
        <v>364</v>
      </c>
      <c r="B7" s="85" t="s">
        <v>365</v>
      </c>
      <c r="C7" s="86" t="s">
        <v>356</v>
      </c>
      <c r="D7" s="85" t="s">
        <v>366</v>
      </c>
      <c r="E7" s="87">
        <v>26.5</v>
      </c>
    </row>
    <row r="8" spans="1:5" ht="15.75" x14ac:dyDescent="0.25">
      <c r="A8" s="85" t="s">
        <v>367</v>
      </c>
      <c r="B8" s="86" t="s">
        <v>368</v>
      </c>
      <c r="C8" s="86" t="s">
        <v>356</v>
      </c>
      <c r="D8" s="85" t="s">
        <v>369</v>
      </c>
      <c r="E8" s="87">
        <v>25.5</v>
      </c>
    </row>
    <row r="9" spans="1:5" ht="15.75" x14ac:dyDescent="0.25">
      <c r="A9" s="85" t="s">
        <v>370</v>
      </c>
      <c r="B9" s="86" t="s">
        <v>371</v>
      </c>
      <c r="C9" s="86" t="s">
        <v>372</v>
      </c>
      <c r="D9" s="85" t="s">
        <v>373</v>
      </c>
      <c r="E9" s="87">
        <v>25.5</v>
      </c>
    </row>
    <row r="10" spans="1:5" ht="15.75" x14ac:dyDescent="0.25">
      <c r="A10" s="85" t="s">
        <v>374</v>
      </c>
      <c r="B10" s="86" t="s">
        <v>375</v>
      </c>
      <c r="C10" s="86" t="s">
        <v>376</v>
      </c>
      <c r="D10" s="85" t="s">
        <v>377</v>
      </c>
      <c r="E10" s="87">
        <v>24.5</v>
      </c>
    </row>
    <row r="11" spans="1:5" ht="15.75" x14ac:dyDescent="0.25">
      <c r="A11" s="85" t="s">
        <v>378</v>
      </c>
      <c r="B11" s="85" t="s">
        <v>379</v>
      </c>
      <c r="C11" s="86" t="s">
        <v>356</v>
      </c>
      <c r="D11" s="85" t="s">
        <v>353</v>
      </c>
      <c r="E11" s="87">
        <v>23.5</v>
      </c>
    </row>
    <row r="12" spans="1:5" ht="15.75" x14ac:dyDescent="0.25">
      <c r="A12" s="85" t="s">
        <v>380</v>
      </c>
      <c r="B12" s="85" t="s">
        <v>381</v>
      </c>
      <c r="C12" s="86" t="s">
        <v>356</v>
      </c>
      <c r="D12" s="85" t="s">
        <v>360</v>
      </c>
      <c r="E12" s="87">
        <v>23.5</v>
      </c>
    </row>
    <row r="13" spans="1:5" ht="15.75" x14ac:dyDescent="0.25">
      <c r="A13" s="85" t="s">
        <v>382</v>
      </c>
      <c r="B13" s="85" t="s">
        <v>383</v>
      </c>
      <c r="C13" s="86" t="s">
        <v>376</v>
      </c>
      <c r="D13" s="85" t="s">
        <v>360</v>
      </c>
      <c r="E13" s="87">
        <v>23.5</v>
      </c>
    </row>
    <row r="14" spans="1:5" ht="15.75" x14ac:dyDescent="0.25">
      <c r="A14" s="85" t="s">
        <v>384</v>
      </c>
      <c r="B14" s="85" t="s">
        <v>385</v>
      </c>
      <c r="C14" s="86" t="s">
        <v>376</v>
      </c>
      <c r="D14" s="85" t="s">
        <v>360</v>
      </c>
      <c r="E14" s="87">
        <v>23.5</v>
      </c>
    </row>
    <row r="15" spans="1:5" ht="15.75" x14ac:dyDescent="0.25">
      <c r="A15" s="85" t="s">
        <v>386</v>
      </c>
      <c r="B15" s="85" t="s">
        <v>387</v>
      </c>
      <c r="C15" s="86" t="s">
        <v>356</v>
      </c>
      <c r="D15" s="85" t="s">
        <v>353</v>
      </c>
      <c r="E15" s="87">
        <v>22.5</v>
      </c>
    </row>
    <row r="16" spans="1:5" ht="15.75" x14ac:dyDescent="0.25">
      <c r="A16" s="85" t="s">
        <v>388</v>
      </c>
      <c r="B16" s="85" t="s">
        <v>389</v>
      </c>
      <c r="C16" s="86" t="s">
        <v>356</v>
      </c>
      <c r="D16" s="85" t="s">
        <v>353</v>
      </c>
      <c r="E16" s="87">
        <v>22.5</v>
      </c>
    </row>
    <row r="17" spans="1:5" ht="15.75" x14ac:dyDescent="0.25">
      <c r="A17" s="85" t="s">
        <v>390</v>
      </c>
      <c r="B17" s="85" t="s">
        <v>391</v>
      </c>
      <c r="C17" s="86" t="s">
        <v>356</v>
      </c>
      <c r="D17" s="85" t="s">
        <v>366</v>
      </c>
      <c r="E17" s="87">
        <v>22.5</v>
      </c>
    </row>
    <row r="18" spans="1:5" ht="15.75" x14ac:dyDescent="0.25">
      <c r="A18" s="85" t="s">
        <v>392</v>
      </c>
      <c r="B18" s="85" t="s">
        <v>393</v>
      </c>
      <c r="C18" s="86" t="s">
        <v>356</v>
      </c>
      <c r="D18" s="85" t="s">
        <v>394</v>
      </c>
      <c r="E18" s="87">
        <v>22.5</v>
      </c>
    </row>
    <row r="19" spans="1:5" ht="15.75" x14ac:dyDescent="0.25">
      <c r="A19" s="85" t="s">
        <v>395</v>
      </c>
      <c r="B19" s="86" t="s">
        <v>396</v>
      </c>
      <c r="C19" s="86" t="s">
        <v>356</v>
      </c>
      <c r="D19" s="85" t="s">
        <v>397</v>
      </c>
      <c r="E19" s="87">
        <v>22.5</v>
      </c>
    </row>
    <row r="20" spans="1:5" ht="15.75" x14ac:dyDescent="0.25">
      <c r="A20" s="86" t="s">
        <v>398</v>
      </c>
      <c r="B20" s="85" t="s">
        <v>399</v>
      </c>
      <c r="C20" s="86" t="s">
        <v>376</v>
      </c>
      <c r="D20" s="85" t="s">
        <v>400</v>
      </c>
      <c r="E20" s="87">
        <v>22.5</v>
      </c>
    </row>
    <row r="21" spans="1:5" ht="15.75" x14ac:dyDescent="0.25">
      <c r="A21" s="85" t="s">
        <v>401</v>
      </c>
      <c r="B21" s="85" t="s">
        <v>402</v>
      </c>
      <c r="C21" s="86" t="s">
        <v>356</v>
      </c>
      <c r="D21" s="85" t="s">
        <v>403</v>
      </c>
      <c r="E21" s="87">
        <v>22.5</v>
      </c>
    </row>
    <row r="22" spans="1:5" ht="15.75" x14ac:dyDescent="0.25">
      <c r="A22" s="85" t="s">
        <v>404</v>
      </c>
      <c r="B22" s="85" t="s">
        <v>405</v>
      </c>
      <c r="C22" s="86" t="s">
        <v>376</v>
      </c>
      <c r="D22" s="85" t="s">
        <v>406</v>
      </c>
      <c r="E22" s="87">
        <v>22.5</v>
      </c>
    </row>
    <row r="23" spans="1:5" ht="15.75" x14ac:dyDescent="0.25">
      <c r="A23" s="85" t="s">
        <v>407</v>
      </c>
      <c r="B23" s="85" t="s">
        <v>408</v>
      </c>
      <c r="C23" s="86" t="s">
        <v>356</v>
      </c>
      <c r="D23" s="85" t="s">
        <v>360</v>
      </c>
      <c r="E23" s="87">
        <v>21.5</v>
      </c>
    </row>
    <row r="24" spans="1:5" ht="15.75" x14ac:dyDescent="0.25">
      <c r="A24" s="85" t="s">
        <v>409</v>
      </c>
      <c r="B24" s="86" t="s">
        <v>410</v>
      </c>
      <c r="C24" s="86" t="s">
        <v>376</v>
      </c>
      <c r="D24" s="85" t="s">
        <v>357</v>
      </c>
      <c r="E24" s="87">
        <v>21.5</v>
      </c>
    </row>
    <row r="25" spans="1:5" ht="15.75" x14ac:dyDescent="0.25">
      <c r="A25" s="85" t="s">
        <v>411</v>
      </c>
      <c r="B25" s="85" t="s">
        <v>412</v>
      </c>
      <c r="C25" s="86" t="s">
        <v>376</v>
      </c>
      <c r="D25" s="85" t="s">
        <v>369</v>
      </c>
      <c r="E25" s="87">
        <v>21.5</v>
      </c>
    </row>
    <row r="26" spans="1:5" ht="15.75" x14ac:dyDescent="0.25">
      <c r="A26" s="85" t="s">
        <v>413</v>
      </c>
      <c r="B26" s="86" t="s">
        <v>414</v>
      </c>
      <c r="C26" s="86" t="s">
        <v>356</v>
      </c>
      <c r="D26" s="85" t="s">
        <v>353</v>
      </c>
      <c r="E26" s="87">
        <v>19.5</v>
      </c>
    </row>
    <row r="27" spans="1:5" ht="15.75" x14ac:dyDescent="0.25">
      <c r="A27" s="85" t="s">
        <v>415</v>
      </c>
      <c r="B27" s="86" t="s">
        <v>416</v>
      </c>
      <c r="C27" s="86" t="s">
        <v>376</v>
      </c>
      <c r="D27" s="85" t="s">
        <v>360</v>
      </c>
      <c r="E27" s="87">
        <v>19.5</v>
      </c>
    </row>
    <row r="28" spans="1:5" ht="15.75" x14ac:dyDescent="0.25">
      <c r="A28" s="85" t="s">
        <v>417</v>
      </c>
      <c r="B28" s="85" t="s">
        <v>418</v>
      </c>
      <c r="C28" s="86" t="s">
        <v>376</v>
      </c>
      <c r="D28" s="85" t="s">
        <v>419</v>
      </c>
      <c r="E28" s="87">
        <v>19.5</v>
      </c>
    </row>
    <row r="29" spans="1:5" ht="15.75" x14ac:dyDescent="0.25">
      <c r="A29" s="85" t="s">
        <v>420</v>
      </c>
      <c r="B29" s="85" t="s">
        <v>421</v>
      </c>
      <c r="C29" s="86" t="s">
        <v>356</v>
      </c>
      <c r="D29" s="85" t="s">
        <v>422</v>
      </c>
      <c r="E29" s="87">
        <v>19.5</v>
      </c>
    </row>
    <row r="30" spans="1:5" ht="15.75" x14ac:dyDescent="0.25">
      <c r="A30" s="85" t="s">
        <v>423</v>
      </c>
      <c r="B30" s="86" t="s">
        <v>424</v>
      </c>
      <c r="C30" s="86" t="s">
        <v>356</v>
      </c>
      <c r="D30" s="85" t="s">
        <v>425</v>
      </c>
      <c r="E30" s="87">
        <v>19.5</v>
      </c>
    </row>
    <row r="31" spans="1:5" ht="15.75" x14ac:dyDescent="0.25">
      <c r="A31" s="85" t="s">
        <v>426</v>
      </c>
      <c r="B31" s="86" t="s">
        <v>427</v>
      </c>
      <c r="C31" s="86" t="s">
        <v>356</v>
      </c>
      <c r="D31" s="85" t="s">
        <v>428</v>
      </c>
      <c r="E31" s="87">
        <v>19.5</v>
      </c>
    </row>
    <row r="32" spans="1:5" ht="15.75" x14ac:dyDescent="0.25">
      <c r="A32" s="85" t="s">
        <v>429</v>
      </c>
      <c r="B32" s="85" t="s">
        <v>430</v>
      </c>
      <c r="C32" s="86" t="s">
        <v>376</v>
      </c>
      <c r="D32" s="85" t="s">
        <v>353</v>
      </c>
      <c r="E32" s="87">
        <v>18.5</v>
      </c>
    </row>
    <row r="33" spans="1:5" ht="15.75" x14ac:dyDescent="0.25">
      <c r="A33" s="85" t="s">
        <v>431</v>
      </c>
      <c r="B33" s="85" t="s">
        <v>432</v>
      </c>
      <c r="C33" s="86" t="s">
        <v>376</v>
      </c>
      <c r="D33" s="85" t="s">
        <v>433</v>
      </c>
      <c r="E33" s="87">
        <v>18.5</v>
      </c>
    </row>
    <row r="34" spans="1:5" ht="15.75" x14ac:dyDescent="0.25">
      <c r="A34" s="85" t="s">
        <v>434</v>
      </c>
      <c r="B34" s="85" t="s">
        <v>435</v>
      </c>
      <c r="C34" s="86" t="s">
        <v>376</v>
      </c>
      <c r="D34" s="85" t="s">
        <v>433</v>
      </c>
      <c r="E34" s="87">
        <v>18.5</v>
      </c>
    </row>
    <row r="35" spans="1:5" ht="15.75" x14ac:dyDescent="0.25">
      <c r="A35" s="85" t="s">
        <v>436</v>
      </c>
      <c r="B35" s="85" t="s">
        <v>437</v>
      </c>
      <c r="C35" s="86" t="s">
        <v>376</v>
      </c>
      <c r="D35" s="85" t="s">
        <v>242</v>
      </c>
      <c r="E35" s="87">
        <v>18.5</v>
      </c>
    </row>
    <row r="36" spans="1:5" ht="15.75" x14ac:dyDescent="0.25">
      <c r="A36" s="85" t="s">
        <v>438</v>
      </c>
      <c r="B36" s="85" t="s">
        <v>439</v>
      </c>
      <c r="C36" s="86" t="s">
        <v>356</v>
      </c>
      <c r="D36" s="85" t="s">
        <v>422</v>
      </c>
      <c r="E36" s="87">
        <v>18.5</v>
      </c>
    </row>
    <row r="37" spans="1:5" ht="15.75" x14ac:dyDescent="0.25">
      <c r="A37" s="85" t="s">
        <v>440</v>
      </c>
      <c r="B37" s="85" t="s">
        <v>441</v>
      </c>
      <c r="C37" s="86" t="s">
        <v>376</v>
      </c>
      <c r="D37" s="85" t="s">
        <v>442</v>
      </c>
      <c r="E37" s="87">
        <v>18.5</v>
      </c>
    </row>
    <row r="38" spans="1:5" ht="15.75" x14ac:dyDescent="0.25">
      <c r="A38" s="85" t="s">
        <v>443</v>
      </c>
      <c r="B38" s="85" t="s">
        <v>444</v>
      </c>
      <c r="C38" s="86" t="s">
        <v>376</v>
      </c>
      <c r="D38" s="85" t="s">
        <v>360</v>
      </c>
      <c r="E38" s="87">
        <v>17.5</v>
      </c>
    </row>
    <row r="39" spans="1:5" ht="15.75" x14ac:dyDescent="0.25">
      <c r="A39" s="85" t="s">
        <v>445</v>
      </c>
      <c r="B39" s="85" t="s">
        <v>446</v>
      </c>
      <c r="C39" s="86" t="s">
        <v>376</v>
      </c>
      <c r="D39" s="85" t="s">
        <v>433</v>
      </c>
      <c r="E39" s="87">
        <v>17.5</v>
      </c>
    </row>
    <row r="40" spans="1:5" ht="15.75" x14ac:dyDescent="0.25">
      <c r="A40" s="85" t="s">
        <v>447</v>
      </c>
      <c r="B40" s="85" t="s">
        <v>448</v>
      </c>
      <c r="C40" s="86" t="s">
        <v>376</v>
      </c>
      <c r="D40" s="85" t="s">
        <v>366</v>
      </c>
      <c r="E40" s="87">
        <v>17.5</v>
      </c>
    </row>
    <row r="41" spans="1:5" ht="15.75" x14ac:dyDescent="0.25">
      <c r="A41" s="85" t="s">
        <v>449</v>
      </c>
      <c r="B41" s="85" t="s">
        <v>450</v>
      </c>
      <c r="C41" s="86" t="s">
        <v>356</v>
      </c>
      <c r="D41" s="85" t="s">
        <v>422</v>
      </c>
      <c r="E41" s="87">
        <v>17.5</v>
      </c>
    </row>
    <row r="42" spans="1:5" ht="15.75" x14ac:dyDescent="0.25">
      <c r="A42" s="85" t="s">
        <v>451</v>
      </c>
      <c r="B42" s="85" t="s">
        <v>452</v>
      </c>
      <c r="C42" s="86" t="s">
        <v>376</v>
      </c>
      <c r="D42" s="85" t="s">
        <v>453</v>
      </c>
      <c r="E42" s="87">
        <v>16.5</v>
      </c>
    </row>
    <row r="43" spans="1:5" ht="15.75" x14ac:dyDescent="0.25">
      <c r="A43" s="85" t="s">
        <v>454</v>
      </c>
      <c r="B43" s="85" t="s">
        <v>455</v>
      </c>
      <c r="C43" s="86" t="s">
        <v>376</v>
      </c>
      <c r="D43" s="85" t="s">
        <v>453</v>
      </c>
      <c r="E43" s="87">
        <v>14.5</v>
      </c>
    </row>
    <row r="44" spans="1:5" ht="15.75" x14ac:dyDescent="0.25">
      <c r="A44" s="85" t="s">
        <v>456</v>
      </c>
      <c r="B44" s="85" t="s">
        <v>457</v>
      </c>
      <c r="C44" s="86" t="s">
        <v>376</v>
      </c>
      <c r="D44" s="85" t="s">
        <v>249</v>
      </c>
      <c r="E44" s="87">
        <v>14.5</v>
      </c>
    </row>
    <row r="45" spans="1:5" ht="15.75" x14ac:dyDescent="0.25">
      <c r="A45" s="85" t="s">
        <v>458</v>
      </c>
      <c r="B45" s="85" t="s">
        <v>459</v>
      </c>
      <c r="C45" s="86" t="s">
        <v>376</v>
      </c>
      <c r="D45" s="85" t="s">
        <v>360</v>
      </c>
      <c r="E45" s="87">
        <v>13.5</v>
      </c>
    </row>
    <row r="46" spans="1:5" ht="15.75" x14ac:dyDescent="0.25">
      <c r="A46" s="85" t="s">
        <v>460</v>
      </c>
      <c r="B46" s="85" t="s">
        <v>461</v>
      </c>
      <c r="C46" s="86" t="s">
        <v>376</v>
      </c>
      <c r="D46" s="86" t="s">
        <v>243</v>
      </c>
      <c r="E46" s="87">
        <v>13.5</v>
      </c>
    </row>
    <row r="47" spans="1:5" ht="15.75" x14ac:dyDescent="0.25">
      <c r="A47" s="85" t="s">
        <v>462</v>
      </c>
      <c r="B47" s="85" t="s">
        <v>463</v>
      </c>
      <c r="C47" s="86" t="s">
        <v>376</v>
      </c>
      <c r="D47" s="85" t="s">
        <v>242</v>
      </c>
      <c r="E47" s="87">
        <v>13.5</v>
      </c>
    </row>
    <row r="48" spans="1:5" ht="15.75" x14ac:dyDescent="0.25">
      <c r="A48" s="85" t="s">
        <v>464</v>
      </c>
      <c r="B48" s="85" t="s">
        <v>465</v>
      </c>
      <c r="C48" s="86" t="s">
        <v>376</v>
      </c>
      <c r="D48" s="85" t="s">
        <v>353</v>
      </c>
      <c r="E48" s="87">
        <v>12.5</v>
      </c>
    </row>
    <row r="49" spans="1:5" ht="15.75" x14ac:dyDescent="0.25">
      <c r="A49" s="85" t="s">
        <v>466</v>
      </c>
      <c r="B49" s="85" t="s">
        <v>467</v>
      </c>
      <c r="C49" s="86" t="s">
        <v>376</v>
      </c>
      <c r="D49" s="85" t="s">
        <v>357</v>
      </c>
      <c r="E49" s="87">
        <v>12.5</v>
      </c>
    </row>
    <row r="50" spans="1:5" ht="15.75" x14ac:dyDescent="0.25">
      <c r="A50" s="85" t="s">
        <v>468</v>
      </c>
      <c r="B50" s="85" t="s">
        <v>469</v>
      </c>
      <c r="C50" s="86" t="s">
        <v>376</v>
      </c>
      <c r="D50" s="85" t="s">
        <v>366</v>
      </c>
      <c r="E50" s="87">
        <v>12.5</v>
      </c>
    </row>
    <row r="51" spans="1:5" ht="15.75" x14ac:dyDescent="0.25">
      <c r="A51" s="85" t="s">
        <v>470</v>
      </c>
      <c r="B51" s="85" t="s">
        <v>471</v>
      </c>
      <c r="C51" s="86" t="s">
        <v>376</v>
      </c>
      <c r="D51" s="85" t="s">
        <v>425</v>
      </c>
      <c r="E51" s="87">
        <v>12.5</v>
      </c>
    </row>
    <row r="52" spans="1:5" ht="15.75" x14ac:dyDescent="0.25">
      <c r="A52" s="85" t="s">
        <v>472</v>
      </c>
      <c r="B52" s="85" t="s">
        <v>473</v>
      </c>
      <c r="C52" s="86" t="s">
        <v>376</v>
      </c>
      <c r="D52" s="85" t="s">
        <v>474</v>
      </c>
      <c r="E52" s="87">
        <v>10.5</v>
      </c>
    </row>
    <row r="53" spans="1:5" ht="15.75" x14ac:dyDescent="0.25">
      <c r="A53" s="86" t="s">
        <v>475</v>
      </c>
      <c r="B53" s="85" t="s">
        <v>476</v>
      </c>
      <c r="C53" s="86" t="s">
        <v>376</v>
      </c>
      <c r="D53" s="85" t="s">
        <v>363</v>
      </c>
      <c r="E53" s="87">
        <v>10.5</v>
      </c>
    </row>
    <row r="54" spans="1:5" ht="15.75" x14ac:dyDescent="0.25">
      <c r="A54" s="85" t="s">
        <v>477</v>
      </c>
      <c r="B54" s="85" t="s">
        <v>478</v>
      </c>
      <c r="C54" s="86" t="s">
        <v>376</v>
      </c>
      <c r="D54" s="85" t="s">
        <v>453</v>
      </c>
      <c r="E54" s="87">
        <v>10.5</v>
      </c>
    </row>
    <row r="55" spans="1:5" ht="15.75" x14ac:dyDescent="0.25">
      <c r="A55" s="85" t="s">
        <v>479</v>
      </c>
      <c r="B55" s="85" t="s">
        <v>480</v>
      </c>
      <c r="C55" s="86" t="s">
        <v>376</v>
      </c>
      <c r="D55" s="85" t="s">
        <v>373</v>
      </c>
      <c r="E55" s="87">
        <v>10.5</v>
      </c>
    </row>
    <row r="56" spans="1:5" ht="15.75" x14ac:dyDescent="0.25">
      <c r="A56" s="85" t="s">
        <v>481</v>
      </c>
      <c r="B56" s="85" t="s">
        <v>482</v>
      </c>
      <c r="C56" s="86" t="s">
        <v>376</v>
      </c>
      <c r="D56" s="85" t="s">
        <v>366</v>
      </c>
      <c r="E56" s="87">
        <v>10.5</v>
      </c>
    </row>
    <row r="57" spans="1:5" ht="15.75" x14ac:dyDescent="0.25">
      <c r="A57" s="85" t="s">
        <v>483</v>
      </c>
      <c r="B57" s="85" t="s">
        <v>484</v>
      </c>
      <c r="C57" s="86" t="s">
        <v>376</v>
      </c>
      <c r="D57" s="85" t="s">
        <v>366</v>
      </c>
      <c r="E57" s="87">
        <v>10.5</v>
      </c>
    </row>
    <row r="58" spans="1:5" ht="15.75" x14ac:dyDescent="0.25">
      <c r="A58" s="85" t="s">
        <v>485</v>
      </c>
      <c r="B58" s="85" t="s">
        <v>486</v>
      </c>
      <c r="C58" s="86" t="s">
        <v>376</v>
      </c>
      <c r="D58" s="85" t="s">
        <v>366</v>
      </c>
      <c r="E58" s="87">
        <v>10.5</v>
      </c>
    </row>
    <row r="59" spans="1:5" ht="15.75" x14ac:dyDescent="0.25">
      <c r="A59" s="85" t="s">
        <v>487</v>
      </c>
      <c r="B59" s="85" t="s">
        <v>488</v>
      </c>
      <c r="C59" s="86" t="s">
        <v>376</v>
      </c>
      <c r="D59" s="85" t="s">
        <v>377</v>
      </c>
      <c r="E59" s="87">
        <v>10.5</v>
      </c>
    </row>
    <row r="60" spans="1:5" ht="15.75" x14ac:dyDescent="0.25">
      <c r="A60" s="85" t="s">
        <v>489</v>
      </c>
      <c r="B60" s="86" t="s">
        <v>490</v>
      </c>
      <c r="C60" s="86" t="s">
        <v>376</v>
      </c>
      <c r="D60" s="85" t="s">
        <v>425</v>
      </c>
      <c r="E60" s="87">
        <v>10.5</v>
      </c>
    </row>
    <row r="61" spans="1:5" ht="15.75" x14ac:dyDescent="0.25">
      <c r="A61" s="85" t="s">
        <v>491</v>
      </c>
      <c r="B61" s="86" t="s">
        <v>492</v>
      </c>
      <c r="C61" s="86" t="s">
        <v>376</v>
      </c>
      <c r="D61" s="85" t="s">
        <v>242</v>
      </c>
      <c r="E61" s="87">
        <v>9.5</v>
      </c>
    </row>
    <row r="62" spans="1:5" ht="15.75" x14ac:dyDescent="0.25">
      <c r="A62" s="85" t="s">
        <v>493</v>
      </c>
      <c r="B62" s="85" t="s">
        <v>494</v>
      </c>
      <c r="C62" s="86" t="s">
        <v>376</v>
      </c>
      <c r="D62" s="85" t="s">
        <v>495</v>
      </c>
      <c r="E62" s="87">
        <v>9.5</v>
      </c>
    </row>
    <row r="63" spans="1:5" ht="15.75" x14ac:dyDescent="0.25">
      <c r="A63" s="85" t="s">
        <v>496</v>
      </c>
      <c r="B63" s="85" t="s">
        <v>497</v>
      </c>
      <c r="C63" s="86" t="s">
        <v>376</v>
      </c>
      <c r="D63" s="85" t="s">
        <v>353</v>
      </c>
      <c r="E63" s="87">
        <v>8.5</v>
      </c>
    </row>
    <row r="64" spans="1:5" ht="15.75" x14ac:dyDescent="0.25">
      <c r="A64" s="85" t="s">
        <v>498</v>
      </c>
      <c r="B64" s="85" t="s">
        <v>499</v>
      </c>
      <c r="C64" s="86" t="s">
        <v>376</v>
      </c>
      <c r="D64" s="85" t="s">
        <v>353</v>
      </c>
      <c r="E64" s="87">
        <v>8.5</v>
      </c>
    </row>
    <row r="65" spans="1:5" ht="15.75" x14ac:dyDescent="0.25">
      <c r="A65" s="85" t="s">
        <v>500</v>
      </c>
      <c r="B65" s="85" t="s">
        <v>501</v>
      </c>
      <c r="C65" s="86" t="s">
        <v>376</v>
      </c>
      <c r="D65" s="85" t="s">
        <v>360</v>
      </c>
      <c r="E65" s="87">
        <v>8.5</v>
      </c>
    </row>
    <row r="66" spans="1:5" ht="15.75" x14ac:dyDescent="0.25">
      <c r="A66" s="85" t="s">
        <v>502</v>
      </c>
      <c r="B66" s="85" t="s">
        <v>503</v>
      </c>
      <c r="C66" s="86" t="s">
        <v>376</v>
      </c>
      <c r="D66" s="85" t="s">
        <v>504</v>
      </c>
      <c r="E66" s="87">
        <v>8.5</v>
      </c>
    </row>
    <row r="67" spans="1:5" ht="15.75" x14ac:dyDescent="0.25">
      <c r="A67" s="85" t="s">
        <v>505</v>
      </c>
      <c r="B67" s="85" t="s">
        <v>506</v>
      </c>
      <c r="C67" s="86" t="s">
        <v>376</v>
      </c>
      <c r="D67" s="85" t="s">
        <v>419</v>
      </c>
      <c r="E67" s="87">
        <v>8.5</v>
      </c>
    </row>
    <row r="68" spans="1:5" ht="15.75" x14ac:dyDescent="0.25">
      <c r="A68" s="85" t="s">
        <v>507</v>
      </c>
      <c r="B68" s="85" t="s">
        <v>508</v>
      </c>
      <c r="C68" s="86" t="s">
        <v>376</v>
      </c>
      <c r="D68" s="85" t="s">
        <v>366</v>
      </c>
      <c r="E68" s="87">
        <v>8.5</v>
      </c>
    </row>
    <row r="69" spans="1:5" ht="15.75" x14ac:dyDescent="0.25">
      <c r="A69" s="86" t="s">
        <v>509</v>
      </c>
      <c r="B69" s="86" t="s">
        <v>510</v>
      </c>
      <c r="C69" s="86" t="s">
        <v>376</v>
      </c>
      <c r="D69" s="85" t="s">
        <v>377</v>
      </c>
      <c r="E69" s="87">
        <v>8.5</v>
      </c>
    </row>
    <row r="70" spans="1:5" ht="15.75" x14ac:dyDescent="0.25">
      <c r="A70" s="85" t="s">
        <v>511</v>
      </c>
      <c r="B70" s="85" t="s">
        <v>512</v>
      </c>
      <c r="C70" s="86" t="s">
        <v>376</v>
      </c>
      <c r="D70" s="85" t="s">
        <v>353</v>
      </c>
      <c r="E70" s="87">
        <v>7.5</v>
      </c>
    </row>
    <row r="71" spans="1:5" ht="15.75" x14ac:dyDescent="0.25">
      <c r="A71" s="85" t="s">
        <v>513</v>
      </c>
      <c r="B71" s="85" t="s">
        <v>514</v>
      </c>
      <c r="C71" s="86" t="s">
        <v>376</v>
      </c>
      <c r="D71" s="85" t="s">
        <v>366</v>
      </c>
      <c r="E71" s="87">
        <v>7.5</v>
      </c>
    </row>
    <row r="72" spans="1:5" ht="15.75" x14ac:dyDescent="0.25">
      <c r="A72" s="85" t="s">
        <v>515</v>
      </c>
      <c r="B72" s="86" t="s">
        <v>516</v>
      </c>
      <c r="C72" s="86" t="s">
        <v>376</v>
      </c>
      <c r="D72" s="85" t="s">
        <v>377</v>
      </c>
      <c r="E72" s="87">
        <v>7.5</v>
      </c>
    </row>
    <row r="73" spans="1:5" ht="15.75" x14ac:dyDescent="0.25">
      <c r="A73" s="85" t="s">
        <v>517</v>
      </c>
      <c r="B73" s="85" t="s">
        <v>518</v>
      </c>
      <c r="C73" s="86" t="s">
        <v>376</v>
      </c>
      <c r="D73" s="85" t="s">
        <v>360</v>
      </c>
      <c r="E73" s="87">
        <v>6.5</v>
      </c>
    </row>
    <row r="74" spans="1:5" ht="15.75" x14ac:dyDescent="0.25">
      <c r="A74" s="88" t="s">
        <v>519</v>
      </c>
      <c r="B74" s="88" t="s">
        <v>520</v>
      </c>
      <c r="C74" s="88" t="s">
        <v>376</v>
      </c>
      <c r="D74" s="88" t="s">
        <v>243</v>
      </c>
      <c r="E74" s="88">
        <v>6.5</v>
      </c>
    </row>
    <row r="75" spans="1:5" ht="15.75" x14ac:dyDescent="0.25">
      <c r="A75" s="85" t="s">
        <v>521</v>
      </c>
      <c r="B75" s="85" t="s">
        <v>522</v>
      </c>
      <c r="C75" s="86" t="s">
        <v>376</v>
      </c>
      <c r="D75" s="85" t="s">
        <v>242</v>
      </c>
      <c r="E75" s="87">
        <v>6.5</v>
      </c>
    </row>
    <row r="76" spans="1:5" ht="15.75" x14ac:dyDescent="0.25">
      <c r="A76" s="85" t="s">
        <v>523</v>
      </c>
      <c r="B76" s="86" t="s">
        <v>524</v>
      </c>
      <c r="C76" s="86" t="s">
        <v>376</v>
      </c>
      <c r="D76" s="85" t="s">
        <v>453</v>
      </c>
      <c r="E76" s="87">
        <v>6.5</v>
      </c>
    </row>
    <row r="77" spans="1:5" ht="15.75" x14ac:dyDescent="0.25">
      <c r="A77" s="86" t="s">
        <v>525</v>
      </c>
      <c r="B77" s="85" t="s">
        <v>526</v>
      </c>
      <c r="C77" s="86" t="s">
        <v>376</v>
      </c>
      <c r="D77" s="85" t="s">
        <v>394</v>
      </c>
      <c r="E77" s="87">
        <v>6.5</v>
      </c>
    </row>
    <row r="78" spans="1:5" ht="15.75" x14ac:dyDescent="0.25">
      <c r="A78" s="85" t="s">
        <v>527</v>
      </c>
      <c r="B78" s="85" t="s">
        <v>528</v>
      </c>
      <c r="C78" s="86" t="s">
        <v>376</v>
      </c>
      <c r="D78" s="85" t="s">
        <v>394</v>
      </c>
      <c r="E78" s="87">
        <v>6.5</v>
      </c>
    </row>
    <row r="79" spans="1:5" ht="15.75" x14ac:dyDescent="0.25">
      <c r="A79" s="85" t="s">
        <v>529</v>
      </c>
      <c r="B79" s="85" t="s">
        <v>530</v>
      </c>
      <c r="C79" s="86" t="s">
        <v>376</v>
      </c>
      <c r="D79" s="85" t="s">
        <v>353</v>
      </c>
      <c r="E79" s="87">
        <v>5.5</v>
      </c>
    </row>
    <row r="80" spans="1:5" ht="15.75" x14ac:dyDescent="0.25">
      <c r="A80" s="85" t="s">
        <v>531</v>
      </c>
      <c r="B80" s="85" t="s">
        <v>532</v>
      </c>
      <c r="C80" s="86" t="s">
        <v>376</v>
      </c>
      <c r="D80" s="85" t="s">
        <v>353</v>
      </c>
      <c r="E80" s="87">
        <v>5.5</v>
      </c>
    </row>
    <row r="81" spans="1:5" ht="15.75" x14ac:dyDescent="0.25">
      <c r="A81" s="85" t="s">
        <v>533</v>
      </c>
      <c r="B81" s="86" t="s">
        <v>534</v>
      </c>
      <c r="C81" s="86" t="s">
        <v>376</v>
      </c>
      <c r="D81" s="85" t="s">
        <v>360</v>
      </c>
      <c r="E81" s="87">
        <v>5.5</v>
      </c>
    </row>
    <row r="82" spans="1:5" ht="15.75" x14ac:dyDescent="0.25">
      <c r="A82" s="85" t="s">
        <v>535</v>
      </c>
      <c r="B82" s="86" t="s">
        <v>536</v>
      </c>
      <c r="C82" s="86" t="s">
        <v>376</v>
      </c>
      <c r="D82" s="85" t="s">
        <v>419</v>
      </c>
      <c r="E82" s="87">
        <v>5.5</v>
      </c>
    </row>
    <row r="83" spans="1:5" ht="15.75" x14ac:dyDescent="0.25">
      <c r="A83" s="85" t="s">
        <v>537</v>
      </c>
      <c r="B83" s="85" t="s">
        <v>538</v>
      </c>
      <c r="C83" s="86" t="s">
        <v>376</v>
      </c>
      <c r="D83" s="85" t="s">
        <v>453</v>
      </c>
      <c r="E83" s="87">
        <v>5.5</v>
      </c>
    </row>
    <row r="84" spans="1:5" ht="15.75" x14ac:dyDescent="0.25">
      <c r="A84" s="85" t="s">
        <v>539</v>
      </c>
      <c r="B84" s="85" t="s">
        <v>540</v>
      </c>
      <c r="C84" s="86" t="s">
        <v>376</v>
      </c>
      <c r="D84" s="85" t="s">
        <v>453</v>
      </c>
      <c r="E84" s="87">
        <v>5.5</v>
      </c>
    </row>
    <row r="85" spans="1:5" ht="15.75" x14ac:dyDescent="0.25">
      <c r="A85" s="85" t="s">
        <v>541</v>
      </c>
      <c r="B85" s="85" t="s">
        <v>542</v>
      </c>
      <c r="C85" s="86" t="s">
        <v>376</v>
      </c>
      <c r="D85" s="85" t="s">
        <v>453</v>
      </c>
      <c r="E85" s="87">
        <v>5.5</v>
      </c>
    </row>
    <row r="86" spans="1:5" ht="15.75" x14ac:dyDescent="0.25">
      <c r="A86" s="85" t="s">
        <v>543</v>
      </c>
      <c r="B86" s="86" t="s">
        <v>544</v>
      </c>
      <c r="C86" s="86" t="s">
        <v>376</v>
      </c>
      <c r="D86" s="85" t="s">
        <v>453</v>
      </c>
      <c r="E86" s="87">
        <v>5.5</v>
      </c>
    </row>
    <row r="87" spans="1:5" ht="15.75" x14ac:dyDescent="0.25">
      <c r="A87" s="85" t="s">
        <v>545</v>
      </c>
      <c r="B87" s="85" t="s">
        <v>546</v>
      </c>
      <c r="C87" s="86" t="s">
        <v>376</v>
      </c>
      <c r="D87" s="85" t="s">
        <v>366</v>
      </c>
      <c r="E87" s="87">
        <v>5.5</v>
      </c>
    </row>
    <row r="88" spans="1:5" ht="15.75" x14ac:dyDescent="0.25">
      <c r="A88" s="85" t="s">
        <v>547</v>
      </c>
      <c r="B88" s="85" t="s">
        <v>548</v>
      </c>
      <c r="C88" s="86" t="s">
        <v>376</v>
      </c>
      <c r="D88" s="85" t="s">
        <v>422</v>
      </c>
      <c r="E88" s="87">
        <v>5.5</v>
      </c>
    </row>
    <row r="89" spans="1:5" ht="15.75" x14ac:dyDescent="0.25">
      <c r="A89" s="85" t="s">
        <v>549</v>
      </c>
      <c r="B89" s="85" t="s">
        <v>550</v>
      </c>
      <c r="C89" s="86" t="s">
        <v>376</v>
      </c>
      <c r="D89" s="85" t="s">
        <v>363</v>
      </c>
      <c r="E89" s="87">
        <v>4.5</v>
      </c>
    </row>
    <row r="90" spans="1:5" ht="15.75" x14ac:dyDescent="0.25">
      <c r="A90" s="86" t="s">
        <v>551</v>
      </c>
      <c r="B90" s="86" t="s">
        <v>552</v>
      </c>
      <c r="C90" s="86" t="s">
        <v>376</v>
      </c>
      <c r="D90" s="86" t="s">
        <v>363</v>
      </c>
      <c r="E90" s="87">
        <v>4.5</v>
      </c>
    </row>
    <row r="91" spans="1:5" ht="15.75" x14ac:dyDescent="0.25">
      <c r="A91" s="86" t="s">
        <v>553</v>
      </c>
      <c r="B91" s="86" t="s">
        <v>554</v>
      </c>
      <c r="C91" s="86" t="s">
        <v>376</v>
      </c>
      <c r="D91" s="86" t="s">
        <v>453</v>
      </c>
      <c r="E91" s="87">
        <v>4.5</v>
      </c>
    </row>
    <row r="92" spans="1:5" ht="15.75" x14ac:dyDescent="0.25">
      <c r="A92" s="86" t="s">
        <v>555</v>
      </c>
      <c r="B92" s="86" t="s">
        <v>556</v>
      </c>
      <c r="C92" s="86" t="s">
        <v>376</v>
      </c>
      <c r="D92" s="86" t="s">
        <v>366</v>
      </c>
      <c r="E92" s="87">
        <v>4.5</v>
      </c>
    </row>
    <row r="93" spans="1:5" ht="15.75" x14ac:dyDescent="0.25">
      <c r="A93" s="86" t="s">
        <v>557</v>
      </c>
      <c r="B93" s="86" t="s">
        <v>558</v>
      </c>
      <c r="C93" s="86" t="s">
        <v>376</v>
      </c>
      <c r="D93" s="86" t="s">
        <v>366</v>
      </c>
      <c r="E93" s="87">
        <v>4.5</v>
      </c>
    </row>
    <row r="94" spans="1:5" ht="15.75" x14ac:dyDescent="0.25">
      <c r="A94" s="86" t="s">
        <v>559</v>
      </c>
      <c r="B94" s="86" t="s">
        <v>560</v>
      </c>
      <c r="C94" s="86" t="s">
        <v>376</v>
      </c>
      <c r="D94" s="86" t="s">
        <v>453</v>
      </c>
      <c r="E94" s="87">
        <v>3.5</v>
      </c>
    </row>
    <row r="95" spans="1:5" ht="15.75" x14ac:dyDescent="0.25">
      <c r="A95" s="86" t="s">
        <v>561</v>
      </c>
      <c r="B95" s="86" t="s">
        <v>562</v>
      </c>
      <c r="C95" s="86" t="s">
        <v>376</v>
      </c>
      <c r="D95" s="86" t="s">
        <v>366</v>
      </c>
      <c r="E95" s="87">
        <v>3.5</v>
      </c>
    </row>
    <row r="96" spans="1:5" ht="15.75" x14ac:dyDescent="0.25">
      <c r="A96" s="86" t="s">
        <v>563</v>
      </c>
      <c r="B96" s="86" t="s">
        <v>564</v>
      </c>
      <c r="C96" s="86" t="s">
        <v>376</v>
      </c>
      <c r="D96" s="86" t="s">
        <v>353</v>
      </c>
      <c r="E96" s="87">
        <v>2.5</v>
      </c>
    </row>
    <row r="97" spans="1:5" ht="15.75" x14ac:dyDescent="0.25">
      <c r="A97" s="86" t="s">
        <v>565</v>
      </c>
      <c r="B97" s="86" t="s">
        <v>566</v>
      </c>
      <c r="C97" s="86" t="s">
        <v>376</v>
      </c>
      <c r="D97" s="86" t="s">
        <v>353</v>
      </c>
      <c r="E97" s="87">
        <v>2.5</v>
      </c>
    </row>
    <row r="98" spans="1:5" ht="15.75" x14ac:dyDescent="0.25">
      <c r="A98" s="86" t="s">
        <v>567</v>
      </c>
      <c r="B98" s="86" t="s">
        <v>568</v>
      </c>
      <c r="C98" s="86" t="s">
        <v>376</v>
      </c>
      <c r="D98" s="86" t="s">
        <v>474</v>
      </c>
      <c r="E98" s="87">
        <v>2.5</v>
      </c>
    </row>
    <row r="99" spans="1:5" ht="15.75" x14ac:dyDescent="0.25">
      <c r="A99" s="86" t="s">
        <v>569</v>
      </c>
      <c r="B99" s="86" t="s">
        <v>570</v>
      </c>
      <c r="C99" s="86" t="s">
        <v>376</v>
      </c>
      <c r="D99" s="86" t="s">
        <v>474</v>
      </c>
      <c r="E99" s="87">
        <v>2.5</v>
      </c>
    </row>
    <row r="100" spans="1:5" ht="15.75" x14ac:dyDescent="0.25">
      <c r="A100" s="86" t="s">
        <v>571</v>
      </c>
      <c r="B100" s="86" t="s">
        <v>572</v>
      </c>
      <c r="C100" s="86" t="s">
        <v>376</v>
      </c>
      <c r="D100" s="86" t="s">
        <v>243</v>
      </c>
      <c r="E100" s="87">
        <v>2.5</v>
      </c>
    </row>
    <row r="101" spans="1:5" ht="15.75" x14ac:dyDescent="0.25">
      <c r="A101" s="86" t="s">
        <v>573</v>
      </c>
      <c r="B101" s="86" t="s">
        <v>574</v>
      </c>
      <c r="C101" s="86" t="s">
        <v>376</v>
      </c>
      <c r="D101" s="86" t="s">
        <v>242</v>
      </c>
      <c r="E101" s="87">
        <v>2.5</v>
      </c>
    </row>
    <row r="102" spans="1:5" ht="15.75" x14ac:dyDescent="0.25">
      <c r="A102" s="86" t="s">
        <v>575</v>
      </c>
      <c r="B102" s="86" t="s">
        <v>576</v>
      </c>
      <c r="C102" s="86" t="s">
        <v>376</v>
      </c>
      <c r="D102" s="86" t="s">
        <v>453</v>
      </c>
      <c r="E102" s="87">
        <v>2.5</v>
      </c>
    </row>
    <row r="103" spans="1:5" ht="15.75" x14ac:dyDescent="0.25">
      <c r="A103" s="86" t="s">
        <v>577</v>
      </c>
      <c r="B103" s="86" t="s">
        <v>578</v>
      </c>
      <c r="C103" s="86" t="s">
        <v>376</v>
      </c>
      <c r="D103" s="86" t="s">
        <v>453</v>
      </c>
      <c r="E103" s="87">
        <v>2.5</v>
      </c>
    </row>
    <row r="104" spans="1:5" ht="15.75" x14ac:dyDescent="0.25">
      <c r="A104" s="86" t="s">
        <v>579</v>
      </c>
      <c r="B104" s="86" t="s">
        <v>580</v>
      </c>
      <c r="C104" s="86" t="s">
        <v>376</v>
      </c>
      <c r="D104" s="86" t="s">
        <v>182</v>
      </c>
      <c r="E104" s="87">
        <v>2.5</v>
      </c>
    </row>
    <row r="105" spans="1:5" ht="15.75" x14ac:dyDescent="0.25">
      <c r="A105" s="86" t="s">
        <v>581</v>
      </c>
      <c r="B105" s="86" t="s">
        <v>582</v>
      </c>
      <c r="C105" s="86" t="s">
        <v>376</v>
      </c>
      <c r="D105" s="86" t="s">
        <v>182</v>
      </c>
      <c r="E105" s="87">
        <v>2.5</v>
      </c>
    </row>
    <row r="106" spans="1:5" ht="15.75" x14ac:dyDescent="0.25">
      <c r="A106" s="86" t="s">
        <v>583</v>
      </c>
      <c r="B106" s="86" t="s">
        <v>584</v>
      </c>
      <c r="C106" s="86" t="s">
        <v>376</v>
      </c>
      <c r="D106" s="86" t="s">
        <v>422</v>
      </c>
      <c r="E106" s="87">
        <v>2.5</v>
      </c>
    </row>
    <row r="107" spans="1:5" ht="15.75" x14ac:dyDescent="0.25">
      <c r="A107" s="86" t="s">
        <v>585</v>
      </c>
      <c r="B107" s="86" t="s">
        <v>586</v>
      </c>
      <c r="C107" s="86" t="s">
        <v>376</v>
      </c>
      <c r="D107" s="86" t="s">
        <v>425</v>
      </c>
      <c r="E107" s="87">
        <v>2.5</v>
      </c>
    </row>
    <row r="108" spans="1:5" ht="15.75" x14ac:dyDescent="0.25">
      <c r="A108" s="86" t="s">
        <v>587</v>
      </c>
      <c r="B108" s="86" t="s">
        <v>588</v>
      </c>
      <c r="C108" s="86" t="s">
        <v>376</v>
      </c>
      <c r="D108" s="86" t="s">
        <v>353</v>
      </c>
      <c r="E108" s="87">
        <v>1.5</v>
      </c>
    </row>
    <row r="109" spans="1:5" ht="15.75" x14ac:dyDescent="0.25">
      <c r="A109" s="86" t="s">
        <v>589</v>
      </c>
      <c r="B109" s="86" t="s">
        <v>590</v>
      </c>
      <c r="C109" s="86" t="s">
        <v>376</v>
      </c>
      <c r="D109" s="86" t="s">
        <v>360</v>
      </c>
      <c r="E109" s="87">
        <v>1.5</v>
      </c>
    </row>
    <row r="110" spans="1:5" ht="15.75" x14ac:dyDescent="0.25">
      <c r="A110" s="86" t="s">
        <v>591</v>
      </c>
      <c r="B110" s="86" t="s">
        <v>592</v>
      </c>
      <c r="C110" s="86" t="s">
        <v>376</v>
      </c>
      <c r="D110" s="86" t="s">
        <v>360</v>
      </c>
      <c r="E110" s="87">
        <v>1.5</v>
      </c>
    </row>
    <row r="111" spans="1:5" ht="15.75" x14ac:dyDescent="0.25">
      <c r="A111" s="86" t="s">
        <v>593</v>
      </c>
      <c r="B111" s="86" t="s">
        <v>594</v>
      </c>
      <c r="C111" s="86" t="s">
        <v>376</v>
      </c>
      <c r="D111" s="86" t="s">
        <v>363</v>
      </c>
      <c r="E111" s="87">
        <v>1.5</v>
      </c>
    </row>
    <row r="112" spans="1:5" ht="15.75" x14ac:dyDescent="0.25">
      <c r="A112" s="86" t="s">
        <v>595</v>
      </c>
      <c r="B112" s="86" t="s">
        <v>576</v>
      </c>
      <c r="C112" s="86" t="s">
        <v>376</v>
      </c>
      <c r="D112" s="86" t="s">
        <v>363</v>
      </c>
      <c r="E112" s="87">
        <v>1.5</v>
      </c>
    </row>
    <row r="113" spans="1:5" ht="15.75" x14ac:dyDescent="0.25">
      <c r="A113" s="86" t="s">
        <v>596</v>
      </c>
      <c r="B113" s="86" t="s">
        <v>597</v>
      </c>
      <c r="C113" s="86" t="s">
        <v>376</v>
      </c>
      <c r="D113" s="86" t="s">
        <v>363</v>
      </c>
      <c r="E113" s="87">
        <v>1.5</v>
      </c>
    </row>
    <row r="114" spans="1:5" ht="15.75" x14ac:dyDescent="0.25">
      <c r="A114" s="86" t="s">
        <v>598</v>
      </c>
      <c r="B114" s="86" t="s">
        <v>599</v>
      </c>
      <c r="C114" s="86" t="s">
        <v>376</v>
      </c>
      <c r="D114" s="86" t="s">
        <v>363</v>
      </c>
      <c r="E114" s="87">
        <v>1.5</v>
      </c>
    </row>
    <row r="115" spans="1:5" ht="15.75" x14ac:dyDescent="0.25">
      <c r="A115" s="86" t="s">
        <v>600</v>
      </c>
      <c r="B115" s="86" t="s">
        <v>601</v>
      </c>
      <c r="C115" s="86" t="s">
        <v>376</v>
      </c>
      <c r="D115" s="86" t="s">
        <v>242</v>
      </c>
      <c r="E115" s="87">
        <v>1.5</v>
      </c>
    </row>
    <row r="116" spans="1:5" ht="15.75" x14ac:dyDescent="0.25">
      <c r="A116" s="86" t="s">
        <v>602</v>
      </c>
      <c r="B116" s="86" t="s">
        <v>603</v>
      </c>
      <c r="C116" s="86" t="s">
        <v>376</v>
      </c>
      <c r="D116" s="86" t="s">
        <v>453</v>
      </c>
      <c r="E116" s="87">
        <v>1.5</v>
      </c>
    </row>
    <row r="117" spans="1:5" ht="15.75" x14ac:dyDescent="0.25">
      <c r="A117" s="86" t="s">
        <v>604</v>
      </c>
      <c r="B117" s="86" t="s">
        <v>605</v>
      </c>
      <c r="C117" s="86" t="s">
        <v>376</v>
      </c>
      <c r="D117" s="86" t="s">
        <v>453</v>
      </c>
      <c r="E117" s="87">
        <v>1.5</v>
      </c>
    </row>
    <row r="118" spans="1:5" ht="15.75" x14ac:dyDescent="0.25">
      <c r="A118" s="86" t="s">
        <v>606</v>
      </c>
      <c r="B118" s="86" t="s">
        <v>607</v>
      </c>
      <c r="C118" s="86" t="s">
        <v>376</v>
      </c>
      <c r="D118" s="86" t="s">
        <v>182</v>
      </c>
      <c r="E118" s="87">
        <v>1.5</v>
      </c>
    </row>
    <row r="119" spans="1:5" ht="15.75" x14ac:dyDescent="0.25">
      <c r="A119" s="86" t="s">
        <v>608</v>
      </c>
      <c r="B119" s="86" t="s">
        <v>609</v>
      </c>
      <c r="C119" s="86" t="s">
        <v>376</v>
      </c>
      <c r="D119" s="86" t="s">
        <v>182</v>
      </c>
      <c r="E119" s="87">
        <v>1.5</v>
      </c>
    </row>
    <row r="120" spans="1:5" ht="15.75" x14ac:dyDescent="0.25">
      <c r="A120" s="86" t="s">
        <v>610</v>
      </c>
      <c r="B120" s="86" t="s">
        <v>611</v>
      </c>
      <c r="C120" s="86" t="s">
        <v>612</v>
      </c>
      <c r="D120" s="86" t="s">
        <v>613</v>
      </c>
      <c r="E120" s="87">
        <v>1.5</v>
      </c>
    </row>
    <row r="121" spans="1:5" ht="15.75" x14ac:dyDescent="0.25">
      <c r="A121" s="86" t="s">
        <v>614</v>
      </c>
      <c r="B121" s="86" t="s">
        <v>615</v>
      </c>
      <c r="C121" s="86" t="s">
        <v>612</v>
      </c>
      <c r="D121" s="86" t="s">
        <v>613</v>
      </c>
      <c r="E121" s="87">
        <v>1.5</v>
      </c>
    </row>
    <row r="122" spans="1:5" ht="15.75" x14ac:dyDescent="0.25">
      <c r="A122" s="86" t="s">
        <v>616</v>
      </c>
      <c r="B122" s="86" t="s">
        <v>617</v>
      </c>
      <c r="C122" s="86" t="s">
        <v>376</v>
      </c>
      <c r="D122" s="86" t="s">
        <v>618</v>
      </c>
      <c r="E122" s="87">
        <v>1.5</v>
      </c>
    </row>
    <row r="123" spans="1:5" ht="15.75" x14ac:dyDescent="0.25">
      <c r="A123" s="86" t="s">
        <v>619</v>
      </c>
      <c r="B123" s="86" t="s">
        <v>620</v>
      </c>
      <c r="C123" s="86" t="s">
        <v>621</v>
      </c>
      <c r="D123" s="86" t="s">
        <v>353</v>
      </c>
      <c r="E123" s="87">
        <v>0.5</v>
      </c>
    </row>
    <row r="124" spans="1:5" ht="15.75" x14ac:dyDescent="0.25">
      <c r="A124" s="86" t="s">
        <v>622</v>
      </c>
      <c r="B124" s="86" t="s">
        <v>623</v>
      </c>
      <c r="C124" s="86" t="s">
        <v>612</v>
      </c>
      <c r="D124" s="86" t="s">
        <v>353</v>
      </c>
      <c r="E124" s="87">
        <v>0.5</v>
      </c>
    </row>
    <row r="125" spans="1:5" ht="15.75" x14ac:dyDescent="0.25">
      <c r="A125" s="86" t="s">
        <v>624</v>
      </c>
      <c r="B125" s="86" t="s">
        <v>625</v>
      </c>
      <c r="C125" s="86" t="s">
        <v>376</v>
      </c>
      <c r="D125" s="86" t="s">
        <v>353</v>
      </c>
      <c r="E125" s="87">
        <v>0.5</v>
      </c>
    </row>
    <row r="126" spans="1:5" ht="15.75" x14ac:dyDescent="0.25">
      <c r="A126" s="86" t="s">
        <v>626</v>
      </c>
      <c r="B126" s="86" t="s">
        <v>627</v>
      </c>
      <c r="C126" s="86" t="s">
        <v>376</v>
      </c>
      <c r="D126" s="86" t="s">
        <v>504</v>
      </c>
      <c r="E126" s="87">
        <v>0.5</v>
      </c>
    </row>
    <row r="127" spans="1:5" ht="15.75" x14ac:dyDescent="0.25">
      <c r="A127" s="86" t="s">
        <v>628</v>
      </c>
      <c r="B127" s="86" t="s">
        <v>629</v>
      </c>
      <c r="C127" s="86" t="s">
        <v>376</v>
      </c>
      <c r="D127" s="86" t="s">
        <v>504</v>
      </c>
      <c r="E127" s="87">
        <v>0.5</v>
      </c>
    </row>
    <row r="128" spans="1:5" ht="15.75" x14ac:dyDescent="0.25">
      <c r="A128" s="86" t="s">
        <v>630</v>
      </c>
      <c r="B128" s="86" t="s">
        <v>631</v>
      </c>
      <c r="C128" s="86" t="s">
        <v>376</v>
      </c>
      <c r="D128" s="86" t="s">
        <v>243</v>
      </c>
      <c r="E128" s="87">
        <v>0.5</v>
      </c>
    </row>
    <row r="129" spans="1:5" ht="15.75" x14ac:dyDescent="0.25">
      <c r="A129" s="86" t="s">
        <v>632</v>
      </c>
      <c r="B129" s="86" t="s">
        <v>633</v>
      </c>
      <c r="C129" s="86" t="s">
        <v>376</v>
      </c>
      <c r="D129" s="86" t="s">
        <v>433</v>
      </c>
      <c r="E129" s="87">
        <v>0.5</v>
      </c>
    </row>
    <row r="130" spans="1:5" ht="15.75" x14ac:dyDescent="0.25">
      <c r="A130" s="86" t="s">
        <v>634</v>
      </c>
      <c r="B130" s="86" t="s">
        <v>576</v>
      </c>
      <c r="C130" s="86" t="s">
        <v>376</v>
      </c>
      <c r="D130" s="86" t="s">
        <v>363</v>
      </c>
      <c r="E130" s="87">
        <v>0.5</v>
      </c>
    </row>
    <row r="131" spans="1:5" ht="15.75" x14ac:dyDescent="0.25">
      <c r="A131" s="86" t="s">
        <v>635</v>
      </c>
      <c r="B131" s="86" t="s">
        <v>636</v>
      </c>
      <c r="C131" s="86" t="s">
        <v>376</v>
      </c>
      <c r="D131" s="86" t="s">
        <v>363</v>
      </c>
      <c r="E131" s="87">
        <v>0.5</v>
      </c>
    </row>
    <row r="132" spans="1:5" ht="15.75" x14ac:dyDescent="0.25">
      <c r="A132" s="86" t="s">
        <v>637</v>
      </c>
      <c r="B132" s="86" t="s">
        <v>638</v>
      </c>
      <c r="C132" s="86" t="s">
        <v>376</v>
      </c>
      <c r="D132" s="86" t="s">
        <v>363</v>
      </c>
      <c r="E132" s="87">
        <v>0.5</v>
      </c>
    </row>
    <row r="133" spans="1:5" ht="15.75" x14ac:dyDescent="0.25">
      <c r="A133" s="86" t="s">
        <v>639</v>
      </c>
      <c r="B133" s="86" t="s">
        <v>640</v>
      </c>
      <c r="C133" s="86" t="s">
        <v>376</v>
      </c>
      <c r="D133" s="86" t="s">
        <v>242</v>
      </c>
      <c r="E133" s="87">
        <v>0.5</v>
      </c>
    </row>
    <row r="134" spans="1:5" ht="15.75" x14ac:dyDescent="0.25">
      <c r="A134" s="86" t="s">
        <v>641</v>
      </c>
      <c r="B134" s="86" t="s">
        <v>642</v>
      </c>
      <c r="C134" s="86" t="s">
        <v>376</v>
      </c>
      <c r="D134" s="86" t="s">
        <v>242</v>
      </c>
      <c r="E134" s="87">
        <v>0.5</v>
      </c>
    </row>
    <row r="135" spans="1:5" ht="15.75" x14ac:dyDescent="0.25">
      <c r="A135" s="86" t="s">
        <v>643</v>
      </c>
      <c r="B135" s="86" t="s">
        <v>644</v>
      </c>
      <c r="C135" s="86" t="s">
        <v>376</v>
      </c>
      <c r="D135" s="86" t="s">
        <v>453</v>
      </c>
      <c r="E135" s="87">
        <v>0.5</v>
      </c>
    </row>
    <row r="136" spans="1:5" ht="15.75" x14ac:dyDescent="0.25">
      <c r="A136" s="86" t="s">
        <v>645</v>
      </c>
      <c r="B136" s="86" t="s">
        <v>646</v>
      </c>
      <c r="C136" s="86" t="s">
        <v>376</v>
      </c>
      <c r="D136" s="86" t="s">
        <v>366</v>
      </c>
      <c r="E136" s="87">
        <v>0.5</v>
      </c>
    </row>
    <row r="137" spans="1:5" ht="15.75" x14ac:dyDescent="0.25">
      <c r="A137" s="86" t="s">
        <v>647</v>
      </c>
      <c r="B137" s="86" t="s">
        <v>648</v>
      </c>
      <c r="C137" s="86" t="s">
        <v>376</v>
      </c>
      <c r="D137" s="86" t="s">
        <v>377</v>
      </c>
      <c r="E137" s="87">
        <v>0.5</v>
      </c>
    </row>
    <row r="138" spans="1:5" ht="15.75" x14ac:dyDescent="0.25">
      <c r="A138" s="86" t="s">
        <v>649</v>
      </c>
      <c r="B138" s="86" t="s">
        <v>650</v>
      </c>
      <c r="C138" s="86" t="s">
        <v>612</v>
      </c>
      <c r="D138" s="86" t="s">
        <v>618</v>
      </c>
      <c r="E138" s="87">
        <v>0.5</v>
      </c>
    </row>
    <row r="139" spans="1:5" ht="15.75" x14ac:dyDescent="0.25">
      <c r="A139" s="86" t="s">
        <v>651</v>
      </c>
      <c r="B139" s="86" t="s">
        <v>652</v>
      </c>
      <c r="C139" s="86" t="s">
        <v>612</v>
      </c>
      <c r="D139" s="86" t="s">
        <v>249</v>
      </c>
      <c r="E139" s="87">
        <v>0.2</v>
      </c>
    </row>
  </sheetData>
  <pageMargins left="0.7" right="0.7" top="0.75" bottom="0.75" header="0.3" footer="0.3"/>
  <pageSetup paperSize="9" orientation="portrait" verticalDpi="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topLeftCell="A10" workbookViewId="0">
      <selection activeCell="E29" sqref="E29"/>
    </sheetView>
  </sheetViews>
  <sheetFormatPr defaultColWidth="28.140625" defaultRowHeight="15" x14ac:dyDescent="0.25"/>
  <cols>
    <col min="1" max="1" width="11.85546875" customWidth="1"/>
    <col min="2" max="2" width="26.140625" customWidth="1"/>
    <col min="3" max="3" width="21.42578125" customWidth="1"/>
    <col min="4" max="4" width="21" customWidth="1"/>
  </cols>
  <sheetData>
    <row r="1" spans="1:11" x14ac:dyDescent="0.25">
      <c r="A1" t="s">
        <v>655</v>
      </c>
    </row>
    <row r="2" spans="1:11" ht="91.5" customHeight="1" x14ac:dyDescent="0.25">
      <c r="A2" s="22" t="s">
        <v>656</v>
      </c>
      <c r="B2" s="21" t="s">
        <v>657</v>
      </c>
      <c r="C2" s="22" t="s">
        <v>346</v>
      </c>
      <c r="D2" s="22" t="s">
        <v>347</v>
      </c>
      <c r="E2" s="21" t="s">
        <v>658</v>
      </c>
      <c r="F2" s="15"/>
      <c r="G2" s="15"/>
      <c r="H2" s="15"/>
      <c r="I2" s="15"/>
      <c r="J2" s="15"/>
      <c r="K2" s="15"/>
    </row>
    <row r="3" spans="1:11" ht="15.75" x14ac:dyDescent="0.25">
      <c r="A3" s="89" t="s">
        <v>15</v>
      </c>
      <c r="B3" s="90" t="s">
        <v>659</v>
      </c>
      <c r="C3" s="90" t="s">
        <v>660</v>
      </c>
      <c r="D3" s="90" t="s">
        <v>661</v>
      </c>
      <c r="E3" s="91" t="s">
        <v>662</v>
      </c>
      <c r="F3" s="15"/>
      <c r="G3" s="15"/>
      <c r="H3" s="15"/>
      <c r="I3" s="15"/>
      <c r="J3" s="15"/>
      <c r="K3" s="15"/>
    </row>
    <row r="4" spans="1:11" ht="15.75" x14ac:dyDescent="0.25">
      <c r="A4" s="89" t="s">
        <v>15</v>
      </c>
      <c r="B4" s="90" t="s">
        <v>663</v>
      </c>
      <c r="C4" s="90" t="s">
        <v>664</v>
      </c>
      <c r="D4" s="90" t="s">
        <v>661</v>
      </c>
      <c r="E4" s="90" t="s">
        <v>665</v>
      </c>
      <c r="F4" s="15"/>
      <c r="G4" s="15"/>
      <c r="H4" s="15"/>
      <c r="I4" s="15"/>
      <c r="J4" s="15"/>
      <c r="K4" s="15"/>
    </row>
    <row r="5" spans="1:11" ht="15.75" x14ac:dyDescent="0.25">
      <c r="A5" s="89" t="s">
        <v>15</v>
      </c>
      <c r="B5" s="90" t="s">
        <v>666</v>
      </c>
      <c r="C5" s="90" t="s">
        <v>667</v>
      </c>
      <c r="D5" s="90" t="s">
        <v>668</v>
      </c>
      <c r="E5" s="91" t="s">
        <v>669</v>
      </c>
      <c r="F5" s="15"/>
      <c r="G5" s="15"/>
      <c r="H5" s="15"/>
      <c r="I5" s="15"/>
      <c r="J5" s="15"/>
      <c r="K5" s="15"/>
    </row>
    <row r="6" spans="1:11" ht="15.75" x14ac:dyDescent="0.25">
      <c r="A6" s="89" t="s">
        <v>15</v>
      </c>
      <c r="B6" s="90" t="s">
        <v>670</v>
      </c>
      <c r="C6" s="90" t="s">
        <v>671</v>
      </c>
      <c r="D6" s="90" t="s">
        <v>668</v>
      </c>
      <c r="E6" s="90" t="s">
        <v>672</v>
      </c>
      <c r="F6" s="15"/>
      <c r="G6" s="15"/>
      <c r="H6" s="15"/>
      <c r="I6" s="15"/>
      <c r="J6" s="15"/>
      <c r="K6" s="15"/>
    </row>
    <row r="7" spans="1:11" ht="15.75" x14ac:dyDescent="0.25">
      <c r="A7" s="89" t="s">
        <v>15</v>
      </c>
      <c r="B7" s="90" t="s">
        <v>673</v>
      </c>
      <c r="C7" s="90" t="s">
        <v>674</v>
      </c>
      <c r="D7" s="90" t="s">
        <v>661</v>
      </c>
      <c r="E7" s="90" t="s">
        <v>675</v>
      </c>
      <c r="F7" s="15"/>
      <c r="G7" s="15"/>
      <c r="H7" s="15"/>
      <c r="I7" s="15"/>
      <c r="J7" s="15"/>
      <c r="K7" s="15"/>
    </row>
    <row r="8" spans="1:11" ht="15.75" x14ac:dyDescent="0.25">
      <c r="A8" s="89" t="s">
        <v>61</v>
      </c>
      <c r="B8" s="90" t="s">
        <v>676</v>
      </c>
      <c r="C8" s="90" t="s">
        <v>677</v>
      </c>
      <c r="D8" s="90" t="s">
        <v>668</v>
      </c>
      <c r="E8" s="91" t="s">
        <v>669</v>
      </c>
      <c r="F8" s="15"/>
      <c r="G8" s="15"/>
      <c r="H8" s="15"/>
      <c r="I8" s="15"/>
      <c r="J8" s="15"/>
      <c r="K8" s="15"/>
    </row>
    <row r="9" spans="1:11" ht="15.75" x14ac:dyDescent="0.25">
      <c r="A9" s="89" t="s">
        <v>61</v>
      </c>
      <c r="B9" s="90" t="s">
        <v>678</v>
      </c>
      <c r="C9" s="90" t="s">
        <v>679</v>
      </c>
      <c r="D9" s="90" t="s">
        <v>680</v>
      </c>
      <c r="E9" s="90" t="s">
        <v>665</v>
      </c>
      <c r="F9" s="15"/>
      <c r="G9" s="15"/>
      <c r="H9" s="15"/>
      <c r="I9" s="15"/>
      <c r="J9" s="15"/>
      <c r="K9" s="15"/>
    </row>
    <row r="10" spans="1:11" ht="15.75" x14ac:dyDescent="0.25">
      <c r="A10" s="89" t="s">
        <v>80</v>
      </c>
      <c r="B10" s="90" t="s">
        <v>681</v>
      </c>
      <c r="C10" s="90" t="s">
        <v>389</v>
      </c>
      <c r="D10" s="90" t="s">
        <v>682</v>
      </c>
      <c r="E10" s="90" t="s">
        <v>669</v>
      </c>
      <c r="F10" s="15"/>
      <c r="G10" s="15"/>
      <c r="H10" s="15"/>
      <c r="I10" s="15"/>
      <c r="J10" s="15"/>
      <c r="K10" s="15"/>
    </row>
    <row r="11" spans="1:11" ht="15.75" x14ac:dyDescent="0.25">
      <c r="A11" s="89" t="s">
        <v>80</v>
      </c>
      <c r="B11" s="90" t="s">
        <v>683</v>
      </c>
      <c r="C11" s="90" t="s">
        <v>684</v>
      </c>
      <c r="D11" s="90" t="s">
        <v>668</v>
      </c>
      <c r="E11" s="90" t="s">
        <v>685</v>
      </c>
      <c r="F11" s="15"/>
      <c r="G11" s="15"/>
      <c r="H11" s="15"/>
      <c r="I11" s="15"/>
      <c r="J11" s="15"/>
      <c r="K11" s="15"/>
    </row>
    <row r="12" spans="1:11" ht="15.75" x14ac:dyDescent="0.25">
      <c r="A12" s="89" t="s">
        <v>89</v>
      </c>
      <c r="B12" s="90" t="s">
        <v>681</v>
      </c>
      <c r="C12" s="90" t="s">
        <v>389</v>
      </c>
      <c r="D12" s="90" t="s">
        <v>661</v>
      </c>
      <c r="E12" s="90" t="s">
        <v>686</v>
      </c>
      <c r="F12" s="15"/>
      <c r="G12" s="15"/>
      <c r="H12" s="15"/>
      <c r="I12" s="15"/>
      <c r="J12" s="15"/>
      <c r="K12" s="15"/>
    </row>
    <row r="13" spans="1:11" ht="15.75" x14ac:dyDescent="0.25">
      <c r="A13" s="89" t="s">
        <v>89</v>
      </c>
      <c r="B13" s="90" t="s">
        <v>687</v>
      </c>
      <c r="C13" s="90" t="s">
        <v>688</v>
      </c>
      <c r="D13" s="90" t="s">
        <v>668</v>
      </c>
      <c r="E13" s="90" t="s">
        <v>665</v>
      </c>
      <c r="F13" s="15"/>
      <c r="G13" s="15"/>
      <c r="H13" s="15"/>
      <c r="I13" s="15"/>
      <c r="J13" s="15"/>
      <c r="K13" s="15"/>
    </row>
    <row r="14" spans="1:11" ht="15.75" x14ac:dyDescent="0.25">
      <c r="A14" s="89" t="s">
        <v>89</v>
      </c>
      <c r="B14" s="90" t="s">
        <v>409</v>
      </c>
      <c r="C14" s="90" t="s">
        <v>689</v>
      </c>
      <c r="D14" s="90" t="s">
        <v>668</v>
      </c>
      <c r="E14" s="90" t="s">
        <v>690</v>
      </c>
      <c r="F14" s="15"/>
      <c r="G14" s="15"/>
      <c r="H14" s="15"/>
      <c r="I14" s="15"/>
      <c r="J14" s="15"/>
      <c r="K14" s="15"/>
    </row>
    <row r="15" spans="1:11" ht="15.75" x14ac:dyDescent="0.25">
      <c r="A15" s="89" t="s">
        <v>89</v>
      </c>
      <c r="B15" s="90" t="s">
        <v>691</v>
      </c>
      <c r="C15" s="90" t="s">
        <v>692</v>
      </c>
      <c r="D15" s="90" t="s">
        <v>668</v>
      </c>
      <c r="E15" s="90" t="s">
        <v>669</v>
      </c>
      <c r="F15" s="15"/>
      <c r="G15" s="15"/>
      <c r="H15" s="15"/>
      <c r="I15" s="15"/>
      <c r="J15" s="15"/>
      <c r="K15" s="15"/>
    </row>
    <row r="16" spans="1:11" ht="15.75" x14ac:dyDescent="0.25">
      <c r="A16" s="89" t="s">
        <v>89</v>
      </c>
      <c r="B16" s="90" t="s">
        <v>693</v>
      </c>
      <c r="C16" s="90" t="s">
        <v>694</v>
      </c>
      <c r="D16" s="90" t="s">
        <v>668</v>
      </c>
      <c r="E16" s="91" t="s">
        <v>669</v>
      </c>
      <c r="F16" s="15"/>
      <c r="G16" s="15"/>
      <c r="H16" s="15"/>
      <c r="I16" s="15"/>
      <c r="J16" s="15"/>
      <c r="K16" s="15"/>
    </row>
    <row r="17" spans="1:11" ht="15.75" x14ac:dyDescent="0.25">
      <c r="A17" s="89" t="s">
        <v>109</v>
      </c>
      <c r="B17" s="90" t="s">
        <v>681</v>
      </c>
      <c r="C17" s="90" t="s">
        <v>389</v>
      </c>
      <c r="D17" s="90" t="s">
        <v>661</v>
      </c>
      <c r="E17" s="92" t="s">
        <v>695</v>
      </c>
      <c r="F17" s="15"/>
      <c r="G17" s="15"/>
      <c r="H17" s="15"/>
      <c r="I17" s="15"/>
      <c r="J17" s="15"/>
      <c r="K17" s="15"/>
    </row>
    <row r="18" spans="1:11" ht="15.75" x14ac:dyDescent="0.25">
      <c r="A18" s="89" t="s">
        <v>109</v>
      </c>
      <c r="B18" s="90" t="s">
        <v>696</v>
      </c>
      <c r="C18" s="90" t="s">
        <v>379</v>
      </c>
      <c r="D18" s="90" t="s">
        <v>661</v>
      </c>
      <c r="E18" s="90" t="s">
        <v>697</v>
      </c>
      <c r="F18" s="15"/>
      <c r="G18" s="15"/>
      <c r="H18" s="15"/>
      <c r="I18" s="15"/>
      <c r="J18" s="15"/>
      <c r="K18" s="15"/>
    </row>
    <row r="19" spans="1:11" ht="15.75" x14ac:dyDescent="0.25">
      <c r="A19" s="89" t="s">
        <v>109</v>
      </c>
      <c r="B19" s="90" t="s">
        <v>698</v>
      </c>
      <c r="C19" s="90" t="s">
        <v>414</v>
      </c>
      <c r="D19" s="90" t="s">
        <v>661</v>
      </c>
      <c r="E19" s="90" t="s">
        <v>669</v>
      </c>
      <c r="F19" s="15"/>
      <c r="G19" s="15"/>
      <c r="H19" s="15"/>
      <c r="I19" s="15"/>
      <c r="J19" s="15"/>
      <c r="K19" s="15"/>
    </row>
    <row r="20" spans="1:11" ht="15.75" x14ac:dyDescent="0.25">
      <c r="A20" s="89" t="s">
        <v>109</v>
      </c>
      <c r="B20" s="90" t="s">
        <v>699</v>
      </c>
      <c r="C20" s="90" t="s">
        <v>700</v>
      </c>
      <c r="D20" s="90" t="s">
        <v>661</v>
      </c>
      <c r="E20" s="90" t="s">
        <v>701</v>
      </c>
      <c r="F20" s="15"/>
      <c r="G20" s="15"/>
      <c r="H20" s="15"/>
      <c r="I20" s="15"/>
      <c r="J20" s="15"/>
      <c r="K20" s="15"/>
    </row>
    <row r="21" spans="1:11" ht="15.75" x14ac:dyDescent="0.25">
      <c r="A21" s="89" t="s">
        <v>109</v>
      </c>
      <c r="B21" s="90" t="s">
        <v>702</v>
      </c>
      <c r="C21" s="90" t="s">
        <v>703</v>
      </c>
      <c r="D21" s="90" t="s">
        <v>668</v>
      </c>
      <c r="E21" s="90" t="s">
        <v>701</v>
      </c>
      <c r="F21" s="15"/>
      <c r="G21" s="15"/>
      <c r="H21" s="15"/>
      <c r="I21" s="15"/>
      <c r="J21" s="15"/>
      <c r="K21" s="15"/>
    </row>
    <row r="22" spans="1:11" ht="15.75" x14ac:dyDescent="0.25">
      <c r="A22" s="89" t="s">
        <v>109</v>
      </c>
      <c r="B22" s="90" t="s">
        <v>704</v>
      </c>
      <c r="C22" s="90" t="s">
        <v>482</v>
      </c>
      <c r="D22" s="90" t="s">
        <v>668</v>
      </c>
      <c r="E22" s="91" t="s">
        <v>669</v>
      </c>
      <c r="F22" s="15"/>
      <c r="G22" s="15"/>
      <c r="H22" s="15"/>
      <c r="I22" s="15"/>
      <c r="J22" s="15"/>
      <c r="K22" s="15"/>
    </row>
    <row r="23" spans="1:11" ht="15.75" x14ac:dyDescent="0.25">
      <c r="A23" s="89" t="s">
        <v>109</v>
      </c>
      <c r="B23" s="90" t="s">
        <v>470</v>
      </c>
      <c r="C23" s="90" t="s">
        <v>705</v>
      </c>
      <c r="D23" s="90" t="s">
        <v>668</v>
      </c>
      <c r="E23" s="91" t="s">
        <v>706</v>
      </c>
      <c r="F23" s="15"/>
      <c r="G23" s="15"/>
      <c r="H23" s="15"/>
      <c r="I23" s="15"/>
      <c r="J23" s="15"/>
      <c r="K23" s="15"/>
    </row>
    <row r="24" spans="1:11" ht="15.75" x14ac:dyDescent="0.25">
      <c r="A24" s="89" t="s">
        <v>109</v>
      </c>
      <c r="B24" s="90" t="s">
        <v>707</v>
      </c>
      <c r="C24" s="90" t="s">
        <v>708</v>
      </c>
      <c r="D24" s="90" t="s">
        <v>668</v>
      </c>
      <c r="E24" s="91" t="s">
        <v>709</v>
      </c>
      <c r="F24" s="15"/>
      <c r="G24" s="15"/>
      <c r="H24" s="15"/>
      <c r="I24" s="15"/>
      <c r="J24" s="15"/>
      <c r="K24" s="15"/>
    </row>
    <row r="25" spans="1:11" x14ac:dyDescent="0.25">
      <c r="F25" s="15"/>
      <c r="G25" s="15"/>
      <c r="H25" s="15"/>
      <c r="I25" s="15"/>
      <c r="J25" s="15"/>
      <c r="K25" s="15"/>
    </row>
    <row r="26" spans="1:11" x14ac:dyDescent="0.25">
      <c r="F26" s="15"/>
      <c r="G26" s="15"/>
      <c r="H26" s="15"/>
      <c r="I26" s="15"/>
      <c r="J26" s="15"/>
      <c r="K26" s="15"/>
    </row>
    <row r="27" spans="1:11" x14ac:dyDescent="0.25">
      <c r="F27" s="15"/>
      <c r="G27" s="15"/>
      <c r="H27" s="15"/>
      <c r="I27" s="15"/>
      <c r="J27" s="15"/>
      <c r="K27" s="15"/>
    </row>
    <row r="28" spans="1:11" x14ac:dyDescent="0.25">
      <c r="F28" s="15"/>
      <c r="G28" s="15"/>
      <c r="H28" s="15"/>
      <c r="I28" s="15"/>
      <c r="J28" s="15"/>
      <c r="K28" s="15"/>
    </row>
    <row r="29" spans="1:11" x14ac:dyDescent="0.25">
      <c r="F29" s="15"/>
      <c r="G29" s="15"/>
      <c r="H29" s="15"/>
      <c r="I29" s="15"/>
      <c r="J29" s="15"/>
      <c r="K29" s="15"/>
    </row>
    <row r="30" spans="1:11" x14ac:dyDescent="0.25">
      <c r="F30" s="15"/>
      <c r="G30" s="15"/>
      <c r="H30" s="15"/>
      <c r="I30" s="15"/>
      <c r="J30" s="15"/>
      <c r="K30" s="15"/>
    </row>
    <row r="31" spans="1:11" x14ac:dyDescent="0.25">
      <c r="F31" s="15"/>
      <c r="G31" s="15"/>
      <c r="H31" s="15"/>
      <c r="I31" s="15"/>
      <c r="J31" s="15"/>
      <c r="K31" s="15"/>
    </row>
    <row r="32" spans="1:11" x14ac:dyDescent="0.25">
      <c r="F32" s="15"/>
      <c r="G32" s="15"/>
      <c r="H32" s="15"/>
      <c r="I32" s="15"/>
      <c r="J32" s="15"/>
      <c r="K32" s="15"/>
    </row>
    <row r="33" spans="6:11" x14ac:dyDescent="0.25">
      <c r="F33" s="15"/>
      <c r="G33" s="15"/>
      <c r="H33" s="15"/>
      <c r="I33" s="15"/>
      <c r="J33" s="15"/>
      <c r="K33" s="15"/>
    </row>
    <row r="34" spans="6:11" x14ac:dyDescent="0.25">
      <c r="F34" s="15"/>
      <c r="G34" s="15"/>
      <c r="H34" s="15"/>
      <c r="I34" s="15"/>
      <c r="J34" s="15"/>
      <c r="K34" s="15"/>
    </row>
    <row r="35" spans="6:11" x14ac:dyDescent="0.25">
      <c r="F35" s="15"/>
      <c r="G35" s="15"/>
      <c r="H35" s="15"/>
      <c r="I35" s="15"/>
      <c r="J35" s="15"/>
      <c r="K35" s="15"/>
    </row>
    <row r="36" spans="6:11" x14ac:dyDescent="0.25">
      <c r="F36" s="15"/>
      <c r="G36" s="15"/>
      <c r="H36" s="15"/>
      <c r="I36" s="15"/>
      <c r="J36" s="15"/>
      <c r="K36" s="15"/>
    </row>
    <row r="37" spans="6:11" x14ac:dyDescent="0.25">
      <c r="F37" s="15"/>
      <c r="G37" s="15"/>
      <c r="H37" s="15"/>
      <c r="I37" s="15"/>
      <c r="J37" s="15"/>
      <c r="K37" s="15"/>
    </row>
    <row r="38" spans="6:11" x14ac:dyDescent="0.25">
      <c r="F38" s="15"/>
      <c r="G38" s="15"/>
      <c r="H38" s="15"/>
      <c r="I38" s="15"/>
      <c r="J38" s="15"/>
      <c r="K38" s="15"/>
    </row>
    <row r="39" spans="6:11" x14ac:dyDescent="0.25">
      <c r="F39" s="15"/>
      <c r="G39" s="15"/>
      <c r="H39" s="15"/>
      <c r="I39" s="15"/>
      <c r="J39" s="15"/>
      <c r="K39" s="15"/>
    </row>
    <row r="40" spans="6:11" x14ac:dyDescent="0.25">
      <c r="F40" s="15"/>
      <c r="G40" s="15"/>
      <c r="H40" s="15"/>
      <c r="I40" s="15"/>
      <c r="J40" s="15"/>
      <c r="K40" s="15"/>
    </row>
    <row r="41" spans="6:11" x14ac:dyDescent="0.25">
      <c r="F41" s="15"/>
      <c r="G41" s="15"/>
      <c r="H41" s="15"/>
      <c r="I41" s="15"/>
      <c r="J41" s="15"/>
      <c r="K41" s="15"/>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topLeftCell="A7" workbookViewId="0">
      <selection activeCell="E24" sqref="E24"/>
    </sheetView>
  </sheetViews>
  <sheetFormatPr defaultRowHeight="15" x14ac:dyDescent="0.25"/>
  <cols>
    <col min="1" max="1" width="16.85546875" customWidth="1"/>
    <col min="2" max="2" width="30" customWidth="1"/>
    <col min="3" max="3" width="30.42578125" customWidth="1"/>
    <col min="4" max="4" width="32.42578125" customWidth="1"/>
    <col min="5" max="5" width="29" customWidth="1"/>
    <col min="6" max="6" width="30.28515625" customWidth="1"/>
    <col min="7" max="7" width="24" customWidth="1"/>
    <col min="8" max="8" width="38.7109375" customWidth="1"/>
  </cols>
  <sheetData>
    <row r="1" spans="1:8" x14ac:dyDescent="0.25">
      <c r="A1" t="s">
        <v>712</v>
      </c>
      <c r="G1" s="93"/>
      <c r="H1" s="93"/>
    </row>
    <row r="2" spans="1:8" ht="30.75" thickBot="1" x14ac:dyDescent="0.3">
      <c r="A2" s="94" t="s">
        <v>136</v>
      </c>
      <c r="B2" s="95" t="s">
        <v>713</v>
      </c>
      <c r="C2" s="94" t="s">
        <v>714</v>
      </c>
      <c r="D2" s="96" t="s">
        <v>715</v>
      </c>
    </row>
    <row r="3" spans="1:8" ht="15.75" x14ac:dyDescent="0.25">
      <c r="A3" s="97" t="s">
        <v>15</v>
      </c>
      <c r="B3" s="98" t="s">
        <v>716</v>
      </c>
      <c r="C3" s="500">
        <v>151</v>
      </c>
      <c r="D3" s="99" t="s">
        <v>717</v>
      </c>
    </row>
    <row r="4" spans="1:8" ht="15.75" x14ac:dyDescent="0.25">
      <c r="A4" s="100" t="s">
        <v>15</v>
      </c>
      <c r="B4" s="101" t="s">
        <v>443</v>
      </c>
      <c r="C4" s="501"/>
      <c r="D4" s="102" t="s">
        <v>718</v>
      </c>
    </row>
    <row r="5" spans="1:8" ht="15.75" x14ac:dyDescent="0.25">
      <c r="A5" s="100" t="s">
        <v>15</v>
      </c>
      <c r="B5" s="101" t="s">
        <v>719</v>
      </c>
      <c r="C5" s="501"/>
      <c r="D5" s="102" t="s">
        <v>720</v>
      </c>
    </row>
    <row r="6" spans="1:8" ht="15.75" x14ac:dyDescent="0.25">
      <c r="A6" s="100" t="s">
        <v>15</v>
      </c>
      <c r="B6" s="101" t="s">
        <v>374</v>
      </c>
      <c r="C6" s="501"/>
      <c r="D6" s="103" t="s">
        <v>721</v>
      </c>
    </row>
    <row r="7" spans="1:8" ht="15.75" x14ac:dyDescent="0.25">
      <c r="A7" s="100" t="s">
        <v>15</v>
      </c>
      <c r="B7" s="101" t="s">
        <v>722</v>
      </c>
      <c r="C7" s="501"/>
      <c r="D7" s="103" t="s">
        <v>723</v>
      </c>
    </row>
    <row r="8" spans="1:8" ht="16.5" thickBot="1" x14ac:dyDescent="0.3">
      <c r="A8" s="104" t="s">
        <v>15</v>
      </c>
      <c r="B8" s="105" t="s">
        <v>724</v>
      </c>
      <c r="C8" s="502"/>
      <c r="D8" s="106" t="s">
        <v>725</v>
      </c>
    </row>
    <row r="9" spans="1:8" ht="15.75" x14ac:dyDescent="0.25">
      <c r="A9" s="107" t="s">
        <v>61</v>
      </c>
      <c r="B9" s="108" t="s">
        <v>470</v>
      </c>
      <c r="C9" s="503">
        <v>148</v>
      </c>
      <c r="D9" s="109" t="s">
        <v>717</v>
      </c>
    </row>
    <row r="10" spans="1:8" ht="15.75" x14ac:dyDescent="0.25">
      <c r="A10" s="110" t="s">
        <v>61</v>
      </c>
      <c r="B10" s="101" t="s">
        <v>443</v>
      </c>
      <c r="C10" s="501"/>
      <c r="D10" s="102" t="s">
        <v>718</v>
      </c>
    </row>
    <row r="11" spans="1:8" ht="15.75" x14ac:dyDescent="0.25">
      <c r="A11" s="110" t="s">
        <v>61</v>
      </c>
      <c r="B11" s="101" t="s">
        <v>719</v>
      </c>
      <c r="C11" s="501"/>
      <c r="D11" s="102" t="s">
        <v>720</v>
      </c>
    </row>
    <row r="12" spans="1:8" ht="15.75" x14ac:dyDescent="0.25">
      <c r="A12" s="110" t="s">
        <v>61</v>
      </c>
      <c r="B12" s="101" t="s">
        <v>374</v>
      </c>
      <c r="C12" s="501"/>
      <c r="D12" s="103" t="s">
        <v>721</v>
      </c>
    </row>
    <row r="13" spans="1:8" ht="16.5" thickBot="1" x14ac:dyDescent="0.3">
      <c r="A13" s="111" t="s">
        <v>61</v>
      </c>
      <c r="B13" s="105" t="s">
        <v>722</v>
      </c>
      <c r="C13" s="502"/>
      <c r="D13" s="106" t="s">
        <v>723</v>
      </c>
    </row>
    <row r="14" spans="1:8" ht="15.75" x14ac:dyDescent="0.25">
      <c r="A14" s="107" t="s">
        <v>80</v>
      </c>
      <c r="B14" s="108" t="s">
        <v>470</v>
      </c>
      <c r="C14" s="503">
        <v>146</v>
      </c>
      <c r="D14" s="109" t="s">
        <v>717</v>
      </c>
    </row>
    <row r="15" spans="1:8" ht="15.75" x14ac:dyDescent="0.25">
      <c r="A15" s="110" t="s">
        <v>80</v>
      </c>
      <c r="B15" s="101" t="s">
        <v>443</v>
      </c>
      <c r="C15" s="501"/>
      <c r="D15" s="102" t="s">
        <v>718</v>
      </c>
    </row>
    <row r="16" spans="1:8" ht="15.75" x14ac:dyDescent="0.25">
      <c r="A16" s="110" t="s">
        <v>80</v>
      </c>
      <c r="B16" s="101" t="s">
        <v>719</v>
      </c>
      <c r="C16" s="501"/>
      <c r="D16" s="102" t="s">
        <v>720</v>
      </c>
    </row>
    <row r="17" spans="1:4" ht="15.75" x14ac:dyDescent="0.25">
      <c r="A17" s="110" t="s">
        <v>80</v>
      </c>
      <c r="B17" s="101" t="s">
        <v>374</v>
      </c>
      <c r="C17" s="501"/>
      <c r="D17" s="103" t="s">
        <v>721</v>
      </c>
    </row>
    <row r="18" spans="1:4" ht="16.5" thickBot="1" x14ac:dyDescent="0.3">
      <c r="A18" s="111" t="s">
        <v>80</v>
      </c>
      <c r="B18" s="105" t="s">
        <v>722</v>
      </c>
      <c r="C18" s="502"/>
      <c r="D18" s="106" t="s">
        <v>723</v>
      </c>
    </row>
    <row r="19" spans="1:4" ht="15.75" x14ac:dyDescent="0.25">
      <c r="A19" s="107" t="s">
        <v>89</v>
      </c>
      <c r="B19" s="108" t="s">
        <v>470</v>
      </c>
      <c r="C19" s="503">
        <v>141</v>
      </c>
      <c r="D19" s="109" t="s">
        <v>717</v>
      </c>
    </row>
    <row r="20" spans="1:4" ht="15.75" x14ac:dyDescent="0.25">
      <c r="A20" s="110" t="s">
        <v>89</v>
      </c>
      <c r="B20" s="101" t="s">
        <v>443</v>
      </c>
      <c r="C20" s="501"/>
      <c r="D20" s="102" t="s">
        <v>718</v>
      </c>
    </row>
    <row r="21" spans="1:4" ht="15.75" x14ac:dyDescent="0.25">
      <c r="A21" s="110" t="s">
        <v>89</v>
      </c>
      <c r="B21" s="101" t="s">
        <v>719</v>
      </c>
      <c r="C21" s="501"/>
      <c r="D21" s="102" t="s">
        <v>720</v>
      </c>
    </row>
    <row r="22" spans="1:4" ht="16.5" thickBot="1" x14ac:dyDescent="0.3">
      <c r="A22" s="111" t="s">
        <v>89</v>
      </c>
      <c r="B22" s="105" t="s">
        <v>374</v>
      </c>
      <c r="C22" s="502"/>
      <c r="D22" s="106" t="s">
        <v>721</v>
      </c>
    </row>
    <row r="23" spans="1:4" ht="15.75" x14ac:dyDescent="0.25">
      <c r="A23" s="107" t="s">
        <v>109</v>
      </c>
      <c r="B23" s="98" t="s">
        <v>443</v>
      </c>
      <c r="C23" s="500">
        <v>131</v>
      </c>
      <c r="D23" s="112" t="s">
        <v>718</v>
      </c>
    </row>
    <row r="24" spans="1:4" ht="15.75" x14ac:dyDescent="0.25">
      <c r="A24" s="110" t="s">
        <v>109</v>
      </c>
      <c r="B24" s="101" t="s">
        <v>719</v>
      </c>
      <c r="C24" s="501"/>
      <c r="D24" s="102" t="s">
        <v>720</v>
      </c>
    </row>
    <row r="25" spans="1:4" ht="15.75" x14ac:dyDescent="0.25">
      <c r="A25" s="110" t="s">
        <v>109</v>
      </c>
      <c r="B25" s="101" t="s">
        <v>374</v>
      </c>
      <c r="C25" s="501"/>
      <c r="D25" s="103" t="s">
        <v>721</v>
      </c>
    </row>
    <row r="26" spans="1:4" ht="16.5" thickBot="1" x14ac:dyDescent="0.3">
      <c r="A26" s="111" t="s">
        <v>109</v>
      </c>
      <c r="B26" s="113" t="s">
        <v>470</v>
      </c>
      <c r="C26" s="502"/>
      <c r="D26" s="114" t="s">
        <v>717</v>
      </c>
    </row>
  </sheetData>
  <mergeCells count="5">
    <mergeCell ref="C3:C8"/>
    <mergeCell ref="C9:C13"/>
    <mergeCell ref="C14:C18"/>
    <mergeCell ref="C19:C22"/>
    <mergeCell ref="C23:C26"/>
  </mergeCells>
  <pageMargins left="0.7" right="0.7" top="0.75" bottom="0.75" header="0.3" footer="0.3"/>
  <pageSetup paperSize="9" orientation="portrait"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
  <sheetViews>
    <sheetView workbookViewId="0">
      <selection activeCell="F11" sqref="F11"/>
    </sheetView>
  </sheetViews>
  <sheetFormatPr defaultColWidth="27.85546875" defaultRowHeight="15" x14ac:dyDescent="0.25"/>
  <cols>
    <col min="1" max="1" width="21.28515625" customWidth="1"/>
    <col min="3" max="3" width="18" customWidth="1"/>
    <col min="4" max="4" width="19.5703125" customWidth="1"/>
    <col min="5" max="5" width="19.28515625" customWidth="1"/>
  </cols>
  <sheetData>
    <row r="1" spans="1:5" x14ac:dyDescent="0.25">
      <c r="A1" t="s">
        <v>728</v>
      </c>
    </row>
    <row r="2" spans="1:5" ht="60" x14ac:dyDescent="0.25">
      <c r="A2" s="22" t="s">
        <v>136</v>
      </c>
      <c r="B2" s="22" t="s">
        <v>6</v>
      </c>
      <c r="C2" s="21" t="s">
        <v>7</v>
      </c>
      <c r="D2" s="21" t="s">
        <v>729</v>
      </c>
      <c r="E2" s="21" t="s">
        <v>730</v>
      </c>
    </row>
    <row r="3" spans="1:5" ht="15.75" x14ac:dyDescent="0.25">
      <c r="A3" s="115" t="s">
        <v>731</v>
      </c>
      <c r="B3" s="116" t="s">
        <v>732</v>
      </c>
      <c r="C3" s="117" t="s">
        <v>733</v>
      </c>
      <c r="D3" s="118">
        <v>858</v>
      </c>
      <c r="E3" s="118">
        <v>644</v>
      </c>
    </row>
    <row r="4" spans="1:5" ht="15.75" x14ac:dyDescent="0.25">
      <c r="A4" s="115" t="s">
        <v>731</v>
      </c>
      <c r="B4" s="116" t="s">
        <v>734</v>
      </c>
      <c r="C4" s="117" t="s">
        <v>735</v>
      </c>
      <c r="D4" s="118">
        <v>2124</v>
      </c>
      <c r="E4" s="118">
        <v>1179</v>
      </c>
    </row>
    <row r="5" spans="1:5" ht="15.75" x14ac:dyDescent="0.25">
      <c r="A5" s="115" t="s">
        <v>731</v>
      </c>
      <c r="B5" s="116" t="s">
        <v>736</v>
      </c>
      <c r="C5" s="117" t="s">
        <v>737</v>
      </c>
      <c r="D5" s="118">
        <v>561</v>
      </c>
      <c r="E5" s="118">
        <v>391</v>
      </c>
    </row>
    <row r="6" spans="1:5" ht="15.75" x14ac:dyDescent="0.25">
      <c r="A6" s="115" t="s">
        <v>731</v>
      </c>
      <c r="B6" s="116" t="s">
        <v>738</v>
      </c>
      <c r="C6" s="117" t="s">
        <v>739</v>
      </c>
      <c r="D6" s="118">
        <v>427</v>
      </c>
      <c r="E6" s="118">
        <v>156</v>
      </c>
    </row>
    <row r="7" spans="1:5" ht="15.75" x14ac:dyDescent="0.25">
      <c r="A7" s="115" t="s">
        <v>731</v>
      </c>
      <c r="B7" s="116" t="s">
        <v>182</v>
      </c>
      <c r="C7" s="117" t="s">
        <v>740</v>
      </c>
      <c r="D7" s="118">
        <v>528</v>
      </c>
      <c r="E7" s="118">
        <v>412</v>
      </c>
    </row>
    <row r="8" spans="1:5" ht="15.75" x14ac:dyDescent="0.25">
      <c r="A8" s="115" t="s">
        <v>731</v>
      </c>
      <c r="B8" s="116" t="s">
        <v>453</v>
      </c>
      <c r="C8" s="117" t="s">
        <v>741</v>
      </c>
      <c r="D8" s="118">
        <v>635</v>
      </c>
      <c r="E8" s="118">
        <v>338</v>
      </c>
    </row>
    <row r="9" spans="1:5" ht="15.75" x14ac:dyDescent="0.25">
      <c r="A9" s="115" t="s">
        <v>731</v>
      </c>
      <c r="B9" s="116" t="s">
        <v>185</v>
      </c>
      <c r="C9" s="117" t="s">
        <v>742</v>
      </c>
      <c r="D9" s="118">
        <v>164</v>
      </c>
      <c r="E9" s="118">
        <v>144</v>
      </c>
    </row>
    <row r="10" spans="1:5" ht="15.75" x14ac:dyDescent="0.25">
      <c r="A10" s="115" t="s">
        <v>731</v>
      </c>
      <c r="B10" s="116" t="s">
        <v>183</v>
      </c>
      <c r="C10" s="117" t="s">
        <v>743</v>
      </c>
      <c r="D10" s="118">
        <v>208</v>
      </c>
      <c r="E10" s="118">
        <v>186</v>
      </c>
    </row>
    <row r="11" spans="1:5" ht="15.75" x14ac:dyDescent="0.25">
      <c r="A11" s="115" t="s">
        <v>731</v>
      </c>
      <c r="B11" s="116" t="s">
        <v>184</v>
      </c>
      <c r="C11" s="117" t="s">
        <v>744</v>
      </c>
      <c r="D11" s="118">
        <v>66</v>
      </c>
      <c r="E11" s="118">
        <v>64</v>
      </c>
    </row>
    <row r="12" spans="1:5" ht="15.75" x14ac:dyDescent="0.25">
      <c r="A12" s="115" t="s">
        <v>745</v>
      </c>
      <c r="B12" s="116" t="s">
        <v>187</v>
      </c>
      <c r="C12" s="117" t="s">
        <v>746</v>
      </c>
      <c r="D12" s="118">
        <v>48</v>
      </c>
      <c r="E12" s="118">
        <v>48</v>
      </c>
    </row>
    <row r="13" spans="1:5" ht="15.75" x14ac:dyDescent="0.25">
      <c r="A13" s="115" t="s">
        <v>745</v>
      </c>
      <c r="B13" s="116" t="s">
        <v>747</v>
      </c>
      <c r="C13" s="117" t="s">
        <v>748</v>
      </c>
      <c r="D13" s="118">
        <v>28</v>
      </c>
      <c r="E13" s="118">
        <v>27</v>
      </c>
    </row>
    <row r="14" spans="1:5" ht="15.75" x14ac:dyDescent="0.25">
      <c r="A14" s="115" t="s">
        <v>731</v>
      </c>
      <c r="B14" s="116" t="s">
        <v>749</v>
      </c>
      <c r="C14" s="117" t="s">
        <v>750</v>
      </c>
      <c r="D14" s="118">
        <v>443</v>
      </c>
      <c r="E14" s="118">
        <v>384</v>
      </c>
    </row>
    <row r="15" spans="1:5" ht="15.75" x14ac:dyDescent="0.25">
      <c r="A15" s="115" t="s">
        <v>731</v>
      </c>
      <c r="B15" s="116" t="s">
        <v>751</v>
      </c>
      <c r="C15" s="117" t="s">
        <v>752</v>
      </c>
      <c r="D15" s="118">
        <v>157</v>
      </c>
      <c r="E15" s="118">
        <v>100</v>
      </c>
    </row>
    <row r="16" spans="1:5" ht="15.75" x14ac:dyDescent="0.25">
      <c r="A16" s="115" t="s">
        <v>731</v>
      </c>
      <c r="B16" s="116" t="s">
        <v>753</v>
      </c>
      <c r="C16" s="117" t="s">
        <v>754</v>
      </c>
      <c r="D16" s="118">
        <v>226</v>
      </c>
      <c r="E16" s="118">
        <v>140</v>
      </c>
    </row>
    <row r="17" spans="1:5" ht="15.75" x14ac:dyDescent="0.25">
      <c r="A17" s="115" t="s">
        <v>731</v>
      </c>
      <c r="B17" s="116" t="s">
        <v>755</v>
      </c>
      <c r="C17" s="117" t="s">
        <v>756</v>
      </c>
      <c r="D17" s="118">
        <v>211</v>
      </c>
      <c r="E17" s="118">
        <v>134</v>
      </c>
    </row>
    <row r="18" spans="1:5" ht="15.75" x14ac:dyDescent="0.25">
      <c r="A18" s="115" t="s">
        <v>731</v>
      </c>
      <c r="B18" s="116" t="s">
        <v>175</v>
      </c>
      <c r="C18" s="117" t="s">
        <v>757</v>
      </c>
      <c r="D18" s="118">
        <v>218</v>
      </c>
      <c r="E18" s="118">
        <v>178</v>
      </c>
    </row>
    <row r="19" spans="1:5" ht="15.75" x14ac:dyDescent="0.25">
      <c r="A19" s="115" t="s">
        <v>731</v>
      </c>
      <c r="B19" s="116" t="s">
        <v>758</v>
      </c>
      <c r="C19" s="117" t="s">
        <v>759</v>
      </c>
      <c r="D19" s="118">
        <v>179</v>
      </c>
      <c r="E19" s="118">
        <v>152</v>
      </c>
    </row>
    <row r="20" spans="1:5" ht="15.75" x14ac:dyDescent="0.25">
      <c r="A20" s="115" t="s">
        <v>731</v>
      </c>
      <c r="B20" s="116" t="s">
        <v>760</v>
      </c>
      <c r="C20" s="117" t="s">
        <v>761</v>
      </c>
      <c r="D20" s="118">
        <v>92</v>
      </c>
      <c r="E20" s="118">
        <v>81</v>
      </c>
    </row>
  </sheetData>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414"/>
  <sheetViews>
    <sheetView topLeftCell="A172" zoomScale="85" zoomScaleNormal="85" workbookViewId="0">
      <selection activeCell="A3" sqref="A3:H5414"/>
    </sheetView>
  </sheetViews>
  <sheetFormatPr defaultRowHeight="15" x14ac:dyDescent="0.25"/>
  <cols>
    <col min="1" max="1" width="44.42578125" customWidth="1"/>
    <col min="2" max="2" width="8" bestFit="1" customWidth="1"/>
    <col min="3" max="3" width="11.28515625" customWidth="1"/>
    <col min="4" max="4" width="30.5703125"/>
    <col min="5" max="5" width="21.7109375" customWidth="1"/>
    <col min="6" max="7" width="11.7109375" customWidth="1"/>
    <col min="8" max="8" width="7.140625" customWidth="1"/>
  </cols>
  <sheetData>
    <row r="1" spans="1:8" x14ac:dyDescent="0.25">
      <c r="A1" t="s">
        <v>764</v>
      </c>
    </row>
    <row r="2" spans="1:8" s="120" customFormat="1" ht="62.25" customHeight="1" x14ac:dyDescent="0.25">
      <c r="A2" s="119" t="s">
        <v>765</v>
      </c>
    </row>
    <row r="3" spans="1:8" x14ac:dyDescent="0.25">
      <c r="A3" s="466" t="s">
        <v>767</v>
      </c>
      <c r="B3" s="466" t="s">
        <v>768</v>
      </c>
      <c r="C3" s="467">
        <v>2016151772</v>
      </c>
      <c r="D3" s="466" t="s">
        <v>769</v>
      </c>
      <c r="E3" s="466" t="s">
        <v>268</v>
      </c>
      <c r="F3" s="466">
        <v>103681</v>
      </c>
      <c r="G3" s="468">
        <v>7620708765</v>
      </c>
      <c r="H3" s="466">
        <v>2017</v>
      </c>
    </row>
    <row r="4" spans="1:8" x14ac:dyDescent="0.25">
      <c r="A4" s="466" t="s">
        <v>770</v>
      </c>
      <c r="B4" s="466" t="s">
        <v>768</v>
      </c>
      <c r="C4" s="467">
        <v>2016151781</v>
      </c>
      <c r="D4" s="466" t="s">
        <v>771</v>
      </c>
      <c r="E4" s="466" t="s">
        <v>268</v>
      </c>
      <c r="F4" s="466">
        <v>103720</v>
      </c>
      <c r="G4" s="468">
        <v>8793277163</v>
      </c>
      <c r="H4" s="466">
        <v>2017</v>
      </c>
    </row>
    <row r="5" spans="1:8" x14ac:dyDescent="0.25">
      <c r="A5" s="466" t="s">
        <v>772</v>
      </c>
      <c r="B5" s="466" t="s">
        <v>768</v>
      </c>
      <c r="C5" s="467">
        <v>2016151786</v>
      </c>
      <c r="D5" s="466" t="s">
        <v>773</v>
      </c>
      <c r="E5" s="466" t="s">
        <v>268</v>
      </c>
      <c r="F5" s="466">
        <v>103771</v>
      </c>
      <c r="G5" s="468">
        <v>9921508789</v>
      </c>
      <c r="H5" s="466">
        <v>2017</v>
      </c>
    </row>
    <row r="6" spans="1:8" x14ac:dyDescent="0.25">
      <c r="A6" s="466" t="s">
        <v>774</v>
      </c>
      <c r="B6" s="466" t="s">
        <v>768</v>
      </c>
      <c r="C6" s="467">
        <v>2016151789</v>
      </c>
      <c r="D6" s="466" t="s">
        <v>775</v>
      </c>
      <c r="E6" s="466" t="s">
        <v>268</v>
      </c>
      <c r="F6" s="466">
        <v>103780</v>
      </c>
      <c r="G6" s="468">
        <v>8237985536</v>
      </c>
      <c r="H6" s="466">
        <v>2017</v>
      </c>
    </row>
    <row r="7" spans="1:8" x14ac:dyDescent="0.25">
      <c r="A7" s="466" t="s">
        <v>776</v>
      </c>
      <c r="B7" s="466" t="s">
        <v>768</v>
      </c>
      <c r="C7" s="467">
        <v>2016151802</v>
      </c>
      <c r="D7" s="466" t="s">
        <v>777</v>
      </c>
      <c r="E7" s="466" t="s">
        <v>268</v>
      </c>
      <c r="F7" s="466">
        <v>103839</v>
      </c>
      <c r="G7" s="468">
        <v>9545787616</v>
      </c>
      <c r="H7" s="466">
        <v>2017</v>
      </c>
    </row>
    <row r="8" spans="1:8" x14ac:dyDescent="0.25">
      <c r="A8" s="466" t="s">
        <v>778</v>
      </c>
      <c r="B8" s="466" t="s">
        <v>768</v>
      </c>
      <c r="C8" s="467">
        <v>2016151803</v>
      </c>
      <c r="D8" s="466" t="s">
        <v>779</v>
      </c>
      <c r="E8" s="466" t="s">
        <v>268</v>
      </c>
      <c r="F8" s="466">
        <v>103840</v>
      </c>
      <c r="G8" s="468">
        <v>7798995808</v>
      </c>
      <c r="H8" s="466">
        <v>2017</v>
      </c>
    </row>
    <row r="9" spans="1:8" x14ac:dyDescent="0.25">
      <c r="A9" s="466" t="s">
        <v>780</v>
      </c>
      <c r="B9" s="466" t="s">
        <v>768</v>
      </c>
      <c r="C9" s="467">
        <v>2016151805</v>
      </c>
      <c r="D9" s="466" t="s">
        <v>781</v>
      </c>
      <c r="E9" s="466" t="s">
        <v>268</v>
      </c>
      <c r="F9" s="466">
        <v>103851</v>
      </c>
      <c r="G9" s="468">
        <v>8805875716</v>
      </c>
      <c r="H9" s="466">
        <v>2017</v>
      </c>
    </row>
    <row r="10" spans="1:8" x14ac:dyDescent="0.25">
      <c r="A10" s="466" t="s">
        <v>782</v>
      </c>
      <c r="B10" s="466" t="s">
        <v>768</v>
      </c>
      <c r="C10" s="467">
        <v>2016151806</v>
      </c>
      <c r="D10" s="466" t="s">
        <v>783</v>
      </c>
      <c r="E10" s="466" t="s">
        <v>268</v>
      </c>
      <c r="F10" s="466">
        <v>103854</v>
      </c>
      <c r="G10" s="468">
        <v>9422079175</v>
      </c>
      <c r="H10" s="466">
        <v>2017</v>
      </c>
    </row>
    <row r="11" spans="1:8" x14ac:dyDescent="0.25">
      <c r="A11" s="466" t="s">
        <v>784</v>
      </c>
      <c r="B11" s="466" t="s">
        <v>768</v>
      </c>
      <c r="C11" s="467">
        <v>2016151810</v>
      </c>
      <c r="D11" s="466" t="s">
        <v>785</v>
      </c>
      <c r="E11" s="466" t="s">
        <v>268</v>
      </c>
      <c r="F11" s="466">
        <v>103878</v>
      </c>
      <c r="G11" s="468">
        <v>7776907322</v>
      </c>
      <c r="H11" s="466">
        <v>2017</v>
      </c>
    </row>
    <row r="12" spans="1:8" x14ac:dyDescent="0.25">
      <c r="A12" s="466" t="s">
        <v>786</v>
      </c>
      <c r="B12" s="466" t="s">
        <v>768</v>
      </c>
      <c r="C12" s="467">
        <v>2016151811</v>
      </c>
      <c r="D12" s="466" t="s">
        <v>787</v>
      </c>
      <c r="E12" s="466" t="s">
        <v>268</v>
      </c>
      <c r="F12" s="466">
        <v>103879</v>
      </c>
      <c r="G12" s="468">
        <v>9372173843</v>
      </c>
      <c r="H12" s="466">
        <v>2017</v>
      </c>
    </row>
    <row r="13" spans="1:8" x14ac:dyDescent="0.25">
      <c r="A13" s="466" t="s">
        <v>788</v>
      </c>
      <c r="B13" s="466" t="s">
        <v>768</v>
      </c>
      <c r="C13" s="467">
        <v>2016151812</v>
      </c>
      <c r="D13" s="466" t="s">
        <v>789</v>
      </c>
      <c r="E13" s="466" t="s">
        <v>268</v>
      </c>
      <c r="F13" s="466">
        <v>103880</v>
      </c>
      <c r="G13" s="468">
        <v>8605244712</v>
      </c>
      <c r="H13" s="466">
        <v>2017</v>
      </c>
    </row>
    <row r="14" spans="1:8" x14ac:dyDescent="0.25">
      <c r="A14" s="466" t="s">
        <v>790</v>
      </c>
      <c r="B14" s="466" t="s">
        <v>768</v>
      </c>
      <c r="C14" s="467">
        <v>2016151824</v>
      </c>
      <c r="D14" s="466" t="s">
        <v>791</v>
      </c>
      <c r="E14" s="466" t="s">
        <v>268</v>
      </c>
      <c r="F14" s="466">
        <v>103892</v>
      </c>
      <c r="G14" s="468">
        <v>7038872666</v>
      </c>
      <c r="H14" s="466">
        <v>2017</v>
      </c>
    </row>
    <row r="15" spans="1:8" x14ac:dyDescent="0.25">
      <c r="A15" s="466" t="s">
        <v>792</v>
      </c>
      <c r="B15" s="466" t="s">
        <v>768</v>
      </c>
      <c r="C15" s="467">
        <v>2016151825</v>
      </c>
      <c r="D15" s="466" t="s">
        <v>793</v>
      </c>
      <c r="E15" s="466" t="s">
        <v>268</v>
      </c>
      <c r="F15" s="466">
        <v>103893</v>
      </c>
      <c r="G15" s="468">
        <v>7588321072</v>
      </c>
      <c r="H15" s="466">
        <v>2017</v>
      </c>
    </row>
    <row r="16" spans="1:8" x14ac:dyDescent="0.25">
      <c r="A16" s="466" t="s">
        <v>794</v>
      </c>
      <c r="B16" s="466" t="s">
        <v>768</v>
      </c>
      <c r="C16" s="467">
        <v>2016151860</v>
      </c>
      <c r="D16" s="466" t="s">
        <v>795</v>
      </c>
      <c r="E16" s="466" t="s">
        <v>268</v>
      </c>
      <c r="F16" s="466">
        <v>103936</v>
      </c>
      <c r="G16" s="468">
        <v>9604485378</v>
      </c>
      <c r="H16" s="466">
        <v>2017</v>
      </c>
    </row>
    <row r="17" spans="1:8" x14ac:dyDescent="0.25">
      <c r="A17" s="466" t="s">
        <v>796</v>
      </c>
      <c r="B17" s="466" t="s">
        <v>768</v>
      </c>
      <c r="C17" s="467">
        <v>2016151867</v>
      </c>
      <c r="D17" s="466" t="s">
        <v>797</v>
      </c>
      <c r="E17" s="466" t="s">
        <v>268</v>
      </c>
      <c r="F17" s="466">
        <v>103943</v>
      </c>
      <c r="G17" s="468">
        <v>8605244712</v>
      </c>
      <c r="H17" s="466">
        <v>2017</v>
      </c>
    </row>
    <row r="18" spans="1:8" x14ac:dyDescent="0.25">
      <c r="A18" s="466" t="s">
        <v>798</v>
      </c>
      <c r="B18" s="466" t="s">
        <v>768</v>
      </c>
      <c r="C18" s="467">
        <v>2016151885</v>
      </c>
      <c r="D18" s="466" t="s">
        <v>799</v>
      </c>
      <c r="E18" s="466" t="s">
        <v>268</v>
      </c>
      <c r="F18" s="466">
        <v>103961</v>
      </c>
      <c r="G18" s="468">
        <v>8055664786</v>
      </c>
      <c r="H18" s="466">
        <v>2017</v>
      </c>
    </row>
    <row r="19" spans="1:8" x14ac:dyDescent="0.25">
      <c r="A19" s="466" t="s">
        <v>800</v>
      </c>
      <c r="B19" s="466" t="s">
        <v>768</v>
      </c>
      <c r="C19" s="467">
        <v>2016151890</v>
      </c>
      <c r="D19" s="466" t="s">
        <v>801</v>
      </c>
      <c r="E19" s="466" t="s">
        <v>268</v>
      </c>
      <c r="F19" s="466">
        <v>103966</v>
      </c>
      <c r="G19" s="468">
        <v>9767287044</v>
      </c>
      <c r="H19" s="466">
        <v>2017</v>
      </c>
    </row>
    <row r="20" spans="1:8" x14ac:dyDescent="0.25">
      <c r="A20" s="466" t="s">
        <v>802</v>
      </c>
      <c r="B20" s="466" t="s">
        <v>768</v>
      </c>
      <c r="C20" s="467">
        <v>2016151897</v>
      </c>
      <c r="D20" s="466" t="s">
        <v>803</v>
      </c>
      <c r="E20" s="466" t="s">
        <v>268</v>
      </c>
      <c r="F20" s="466">
        <v>103973</v>
      </c>
      <c r="G20" s="468">
        <v>9970127061</v>
      </c>
      <c r="H20" s="466">
        <v>2017</v>
      </c>
    </row>
    <row r="21" spans="1:8" x14ac:dyDescent="0.25">
      <c r="A21" s="466" t="s">
        <v>804</v>
      </c>
      <c r="B21" s="466" t="s">
        <v>768</v>
      </c>
      <c r="C21" s="467">
        <v>2016151905</v>
      </c>
      <c r="D21" s="466" t="s">
        <v>805</v>
      </c>
      <c r="E21" s="466" t="s">
        <v>268</v>
      </c>
      <c r="F21" s="466">
        <v>103981</v>
      </c>
      <c r="G21" s="468">
        <v>7304141425</v>
      </c>
      <c r="H21" s="466">
        <v>2017</v>
      </c>
    </row>
    <row r="22" spans="1:8" x14ac:dyDescent="0.25">
      <c r="A22" s="466" t="s">
        <v>806</v>
      </c>
      <c r="B22" s="466" t="s">
        <v>768</v>
      </c>
      <c r="C22" s="467">
        <v>2016151907</v>
      </c>
      <c r="D22" s="466" t="s">
        <v>807</v>
      </c>
      <c r="E22" s="466" t="s">
        <v>268</v>
      </c>
      <c r="F22" s="466">
        <v>103983</v>
      </c>
      <c r="G22" s="468">
        <v>8421067091</v>
      </c>
      <c r="H22" s="466">
        <v>2017</v>
      </c>
    </row>
    <row r="23" spans="1:8" x14ac:dyDescent="0.25">
      <c r="A23" s="466" t="s">
        <v>808</v>
      </c>
      <c r="B23" s="466" t="s">
        <v>768</v>
      </c>
      <c r="C23" s="467">
        <v>2016151908</v>
      </c>
      <c r="D23" s="466" t="s">
        <v>809</v>
      </c>
      <c r="E23" s="466" t="s">
        <v>268</v>
      </c>
      <c r="F23" s="466">
        <v>103984</v>
      </c>
      <c r="G23" s="468">
        <v>9028766521</v>
      </c>
      <c r="H23" s="466">
        <v>2017</v>
      </c>
    </row>
    <row r="24" spans="1:8" x14ac:dyDescent="0.25">
      <c r="A24" s="466" t="s">
        <v>810</v>
      </c>
      <c r="B24" s="466" t="s">
        <v>768</v>
      </c>
      <c r="C24" s="467">
        <v>2016151909</v>
      </c>
      <c r="D24" s="466" t="s">
        <v>16245</v>
      </c>
      <c r="E24" s="466" t="s">
        <v>268</v>
      </c>
      <c r="F24" s="466">
        <v>103985</v>
      </c>
      <c r="G24" s="468">
        <v>8698052884</v>
      </c>
      <c r="H24" s="466">
        <v>2017</v>
      </c>
    </row>
    <row r="25" spans="1:8" x14ac:dyDescent="0.25">
      <c r="A25" s="466" t="s">
        <v>811</v>
      </c>
      <c r="B25" s="466" t="s">
        <v>768</v>
      </c>
      <c r="C25" s="467">
        <v>2016151930</v>
      </c>
      <c r="D25" s="466" t="s">
        <v>812</v>
      </c>
      <c r="E25" s="466" t="s">
        <v>268</v>
      </c>
      <c r="F25" s="466">
        <v>104006</v>
      </c>
      <c r="G25" s="468">
        <v>7028830364</v>
      </c>
      <c r="H25" s="466">
        <v>2017</v>
      </c>
    </row>
    <row r="26" spans="1:8" x14ac:dyDescent="0.25">
      <c r="A26" s="466" t="s">
        <v>813</v>
      </c>
      <c r="B26" s="466" t="s">
        <v>768</v>
      </c>
      <c r="C26" s="467">
        <v>2016151933</v>
      </c>
      <c r="D26" s="466" t="s">
        <v>814</v>
      </c>
      <c r="E26" s="466" t="s">
        <v>268</v>
      </c>
      <c r="F26" s="466">
        <v>104009</v>
      </c>
      <c r="G26" s="468">
        <v>9552671218</v>
      </c>
      <c r="H26" s="466">
        <v>2017</v>
      </c>
    </row>
    <row r="27" spans="1:8" x14ac:dyDescent="0.25">
      <c r="A27" s="466" t="s">
        <v>815</v>
      </c>
      <c r="B27" s="466" t="s">
        <v>768</v>
      </c>
      <c r="C27" s="467">
        <v>2016151934</v>
      </c>
      <c r="D27" s="466" t="s">
        <v>816</v>
      </c>
      <c r="E27" s="466" t="s">
        <v>268</v>
      </c>
      <c r="F27" s="466">
        <v>104010</v>
      </c>
      <c r="G27" s="468">
        <v>9545605770</v>
      </c>
      <c r="H27" s="466">
        <v>2017</v>
      </c>
    </row>
    <row r="28" spans="1:8" x14ac:dyDescent="0.25">
      <c r="A28" s="466" t="s">
        <v>817</v>
      </c>
      <c r="B28" s="466" t="s">
        <v>768</v>
      </c>
      <c r="C28" s="467">
        <v>2016151935</v>
      </c>
      <c r="D28" s="466" t="s">
        <v>818</v>
      </c>
      <c r="E28" s="466" t="s">
        <v>268</v>
      </c>
      <c r="F28" s="466">
        <v>104011</v>
      </c>
      <c r="G28" s="468">
        <v>7385409866</v>
      </c>
      <c r="H28" s="466">
        <v>2017</v>
      </c>
    </row>
    <row r="29" spans="1:8" x14ac:dyDescent="0.25">
      <c r="A29" s="466" t="s">
        <v>819</v>
      </c>
      <c r="B29" s="466" t="s">
        <v>768</v>
      </c>
      <c r="C29" s="467">
        <v>2016151936</v>
      </c>
      <c r="D29" s="466" t="s">
        <v>820</v>
      </c>
      <c r="E29" s="466" t="s">
        <v>268</v>
      </c>
      <c r="F29" s="466">
        <v>104012</v>
      </c>
      <c r="G29" s="468">
        <v>9960082211</v>
      </c>
      <c r="H29" s="466">
        <v>2017</v>
      </c>
    </row>
    <row r="30" spans="1:8" x14ac:dyDescent="0.25">
      <c r="A30" s="466" t="s">
        <v>821</v>
      </c>
      <c r="B30" s="466" t="s">
        <v>768</v>
      </c>
      <c r="C30" s="467">
        <v>2016151972</v>
      </c>
      <c r="D30" s="466" t="s">
        <v>822</v>
      </c>
      <c r="E30" s="466" t="s">
        <v>268</v>
      </c>
      <c r="F30" s="466">
        <v>104048</v>
      </c>
      <c r="G30" s="468">
        <v>8087691006</v>
      </c>
      <c r="H30" s="466">
        <v>2017</v>
      </c>
    </row>
    <row r="31" spans="1:8" x14ac:dyDescent="0.25">
      <c r="A31" s="466" t="s">
        <v>823</v>
      </c>
      <c r="B31" s="466" t="s">
        <v>768</v>
      </c>
      <c r="C31" s="467">
        <v>2016151973</v>
      </c>
      <c r="D31" s="466" t="s">
        <v>824</v>
      </c>
      <c r="E31" s="466" t="s">
        <v>268</v>
      </c>
      <c r="F31" s="466">
        <v>104049</v>
      </c>
      <c r="G31" s="468">
        <v>8149169313</v>
      </c>
      <c r="H31" s="466">
        <v>2017</v>
      </c>
    </row>
    <row r="32" spans="1:8" x14ac:dyDescent="0.25">
      <c r="A32" s="466" t="s">
        <v>825</v>
      </c>
      <c r="B32" s="466" t="s">
        <v>768</v>
      </c>
      <c r="C32" s="467">
        <v>2016151974</v>
      </c>
      <c r="D32" s="466" t="s">
        <v>826</v>
      </c>
      <c r="E32" s="466" t="s">
        <v>268</v>
      </c>
      <c r="F32" s="466">
        <v>104050</v>
      </c>
      <c r="G32" s="468">
        <v>8806833521</v>
      </c>
      <c r="H32" s="466">
        <v>2017</v>
      </c>
    </row>
    <row r="33" spans="1:8" x14ac:dyDescent="0.25">
      <c r="A33" s="466" t="s">
        <v>827</v>
      </c>
      <c r="B33" s="466" t="s">
        <v>768</v>
      </c>
      <c r="C33" s="467">
        <v>2016151975</v>
      </c>
      <c r="D33" s="466" t="s">
        <v>828</v>
      </c>
      <c r="E33" s="466" t="s">
        <v>268</v>
      </c>
      <c r="F33" s="466">
        <v>104052</v>
      </c>
      <c r="G33" s="468">
        <v>8793028144</v>
      </c>
      <c r="H33" s="466">
        <v>2017</v>
      </c>
    </row>
    <row r="34" spans="1:8" x14ac:dyDescent="0.25">
      <c r="A34" s="466" t="s">
        <v>829</v>
      </c>
      <c r="B34" s="466" t="s">
        <v>768</v>
      </c>
      <c r="C34" s="467">
        <v>2016151976</v>
      </c>
      <c r="D34" s="466" t="s">
        <v>830</v>
      </c>
      <c r="E34" s="466" t="s">
        <v>268</v>
      </c>
      <c r="F34" s="466">
        <v>104053</v>
      </c>
      <c r="G34" s="468">
        <v>7066606533</v>
      </c>
      <c r="H34" s="466">
        <v>2017</v>
      </c>
    </row>
    <row r="35" spans="1:8" x14ac:dyDescent="0.25">
      <c r="A35" s="466" t="s">
        <v>831</v>
      </c>
      <c r="B35" s="466" t="s">
        <v>768</v>
      </c>
      <c r="C35" s="467">
        <v>2016151977</v>
      </c>
      <c r="D35" s="466" t="s">
        <v>832</v>
      </c>
      <c r="E35" s="466" t="s">
        <v>268</v>
      </c>
      <c r="F35" s="466">
        <v>104054</v>
      </c>
      <c r="G35" s="468">
        <v>8208217663</v>
      </c>
      <c r="H35" s="466">
        <v>2017</v>
      </c>
    </row>
    <row r="36" spans="1:8" x14ac:dyDescent="0.25">
      <c r="A36" s="466" t="s">
        <v>833</v>
      </c>
      <c r="B36" s="466" t="s">
        <v>768</v>
      </c>
      <c r="C36" s="467">
        <v>2016152045</v>
      </c>
      <c r="D36" s="466" t="s">
        <v>834</v>
      </c>
      <c r="E36" s="466" t="s">
        <v>268</v>
      </c>
      <c r="F36" s="466">
        <v>104122</v>
      </c>
      <c r="G36" s="468">
        <v>9172997397</v>
      </c>
      <c r="H36" s="466">
        <v>2017</v>
      </c>
    </row>
    <row r="37" spans="1:8" x14ac:dyDescent="0.25">
      <c r="A37" s="466" t="s">
        <v>835</v>
      </c>
      <c r="B37" s="466" t="s">
        <v>768</v>
      </c>
      <c r="C37" s="467">
        <v>2016152046</v>
      </c>
      <c r="D37" s="466" t="s">
        <v>836</v>
      </c>
      <c r="E37" s="466" t="s">
        <v>268</v>
      </c>
      <c r="F37" s="466">
        <v>104123</v>
      </c>
      <c r="G37" s="468">
        <v>9561999010</v>
      </c>
      <c r="H37" s="466">
        <v>2017</v>
      </c>
    </row>
    <row r="38" spans="1:8" x14ac:dyDescent="0.25">
      <c r="A38" s="466" t="s">
        <v>837</v>
      </c>
      <c r="B38" s="466" t="s">
        <v>768</v>
      </c>
      <c r="C38" s="467">
        <v>2016152074</v>
      </c>
      <c r="D38" s="466" t="s">
        <v>838</v>
      </c>
      <c r="E38" s="466" t="s">
        <v>268</v>
      </c>
      <c r="F38" s="466">
        <v>104151</v>
      </c>
      <c r="G38" s="468">
        <v>8149391749</v>
      </c>
      <c r="H38" s="466">
        <v>2017</v>
      </c>
    </row>
    <row r="39" spans="1:8" x14ac:dyDescent="0.25">
      <c r="A39" s="466" t="s">
        <v>839</v>
      </c>
      <c r="B39" s="466" t="s">
        <v>768</v>
      </c>
      <c r="C39" s="467">
        <v>2016152075</v>
      </c>
      <c r="D39" s="466" t="s">
        <v>840</v>
      </c>
      <c r="E39" s="466" t="s">
        <v>268</v>
      </c>
      <c r="F39" s="466">
        <v>104152</v>
      </c>
      <c r="G39" s="468">
        <v>7028498935</v>
      </c>
      <c r="H39" s="466">
        <v>2017</v>
      </c>
    </row>
    <row r="40" spans="1:8" x14ac:dyDescent="0.25">
      <c r="A40" s="466" t="s">
        <v>841</v>
      </c>
      <c r="B40" s="466" t="s">
        <v>768</v>
      </c>
      <c r="C40" s="467">
        <v>2016152076</v>
      </c>
      <c r="D40" s="466" t="s">
        <v>842</v>
      </c>
      <c r="E40" s="466" t="s">
        <v>268</v>
      </c>
      <c r="F40" s="466">
        <v>104153</v>
      </c>
      <c r="G40" s="468">
        <v>8956997788</v>
      </c>
      <c r="H40" s="466">
        <v>2017</v>
      </c>
    </row>
    <row r="41" spans="1:8" x14ac:dyDescent="0.25">
      <c r="A41" s="466" t="s">
        <v>843</v>
      </c>
      <c r="B41" s="466" t="s">
        <v>768</v>
      </c>
      <c r="C41" s="467">
        <v>2016152077</v>
      </c>
      <c r="D41" s="466" t="s">
        <v>844</v>
      </c>
      <c r="E41" s="466" t="s">
        <v>268</v>
      </c>
      <c r="F41" s="466">
        <v>104154</v>
      </c>
      <c r="G41" s="468">
        <v>7028498935</v>
      </c>
      <c r="H41" s="466">
        <v>2017</v>
      </c>
    </row>
    <row r="42" spans="1:8" x14ac:dyDescent="0.25">
      <c r="A42" s="466" t="s">
        <v>845</v>
      </c>
      <c r="B42" s="466" t="s">
        <v>768</v>
      </c>
      <c r="C42" s="467">
        <v>2016152078</v>
      </c>
      <c r="D42" s="466" t="s">
        <v>846</v>
      </c>
      <c r="E42" s="466" t="s">
        <v>268</v>
      </c>
      <c r="F42" s="466">
        <v>104155</v>
      </c>
      <c r="G42" s="468">
        <v>8329543473</v>
      </c>
      <c r="H42" s="466">
        <v>2017</v>
      </c>
    </row>
    <row r="43" spans="1:8" x14ac:dyDescent="0.25">
      <c r="A43" s="466" t="s">
        <v>847</v>
      </c>
      <c r="B43" s="466" t="s">
        <v>768</v>
      </c>
      <c r="C43" s="467">
        <v>2016152079</v>
      </c>
      <c r="D43" s="466" t="s">
        <v>848</v>
      </c>
      <c r="E43" s="466" t="s">
        <v>268</v>
      </c>
      <c r="F43" s="466">
        <v>104156</v>
      </c>
      <c r="G43" s="468">
        <v>7875157172</v>
      </c>
      <c r="H43" s="466">
        <v>2017</v>
      </c>
    </row>
    <row r="44" spans="1:8" x14ac:dyDescent="0.25">
      <c r="A44" s="466" t="s">
        <v>849</v>
      </c>
      <c r="B44" s="466" t="s">
        <v>768</v>
      </c>
      <c r="C44" s="467">
        <v>2016152081</v>
      </c>
      <c r="D44" s="466" t="s">
        <v>850</v>
      </c>
      <c r="E44" s="466" t="s">
        <v>268</v>
      </c>
      <c r="F44" s="466">
        <v>104158</v>
      </c>
      <c r="G44" s="468">
        <v>9834246832</v>
      </c>
      <c r="H44" s="466">
        <v>2017</v>
      </c>
    </row>
    <row r="45" spans="1:8" x14ac:dyDescent="0.25">
      <c r="A45" s="466" t="s">
        <v>851</v>
      </c>
      <c r="B45" s="466" t="s">
        <v>768</v>
      </c>
      <c r="C45" s="467">
        <v>2016152097</v>
      </c>
      <c r="D45" s="466" t="s">
        <v>852</v>
      </c>
      <c r="E45" s="466" t="s">
        <v>268</v>
      </c>
      <c r="F45" s="466">
        <v>104174</v>
      </c>
      <c r="G45" s="468">
        <v>9119460373</v>
      </c>
      <c r="H45" s="466">
        <v>2017</v>
      </c>
    </row>
    <row r="46" spans="1:8" x14ac:dyDescent="0.25">
      <c r="A46" s="466" t="s">
        <v>853</v>
      </c>
      <c r="B46" s="466" t="s">
        <v>768</v>
      </c>
      <c r="C46" s="467">
        <v>2016152098</v>
      </c>
      <c r="D46" s="468" t="s">
        <v>854</v>
      </c>
      <c r="E46" s="466" t="s">
        <v>268</v>
      </c>
      <c r="F46" s="466">
        <v>104175</v>
      </c>
      <c r="G46" s="468">
        <v>8149000786</v>
      </c>
      <c r="H46" s="466">
        <v>2017</v>
      </c>
    </row>
    <row r="47" spans="1:8" x14ac:dyDescent="0.25">
      <c r="A47" s="466" t="s">
        <v>855</v>
      </c>
      <c r="B47" s="466" t="s">
        <v>768</v>
      </c>
      <c r="C47" s="467">
        <v>2016152099</v>
      </c>
      <c r="D47" s="469" t="s">
        <v>16246</v>
      </c>
      <c r="E47" s="466" t="s">
        <v>268</v>
      </c>
      <c r="F47" s="466">
        <v>104176</v>
      </c>
      <c r="G47" s="468">
        <v>9158077101</v>
      </c>
      <c r="H47" s="466">
        <v>2017</v>
      </c>
    </row>
    <row r="48" spans="1:8" x14ac:dyDescent="0.25">
      <c r="A48" s="466" t="s">
        <v>856</v>
      </c>
      <c r="B48" s="466" t="s">
        <v>768</v>
      </c>
      <c r="C48" s="467">
        <v>2016152103</v>
      </c>
      <c r="D48" s="466" t="s">
        <v>857</v>
      </c>
      <c r="E48" s="466" t="s">
        <v>268</v>
      </c>
      <c r="F48" s="466">
        <v>104180</v>
      </c>
      <c r="G48" s="468">
        <v>7028498935</v>
      </c>
      <c r="H48" s="466">
        <v>2017</v>
      </c>
    </row>
    <row r="49" spans="1:8" x14ac:dyDescent="0.25">
      <c r="A49" s="466" t="s">
        <v>858</v>
      </c>
      <c r="B49" s="466" t="s">
        <v>768</v>
      </c>
      <c r="C49" s="467">
        <v>2016152104</v>
      </c>
      <c r="D49" s="466" t="s">
        <v>859</v>
      </c>
      <c r="E49" s="466" t="s">
        <v>268</v>
      </c>
      <c r="F49" s="466">
        <v>104181</v>
      </c>
      <c r="G49" s="468">
        <v>8087407870</v>
      </c>
      <c r="H49" s="466">
        <v>2017</v>
      </c>
    </row>
    <row r="50" spans="1:8" x14ac:dyDescent="0.25">
      <c r="A50" s="466" t="s">
        <v>860</v>
      </c>
      <c r="B50" s="466" t="s">
        <v>768</v>
      </c>
      <c r="C50" s="467">
        <v>2016152107</v>
      </c>
      <c r="D50" s="466" t="s">
        <v>861</v>
      </c>
      <c r="E50" s="466" t="s">
        <v>268</v>
      </c>
      <c r="F50" s="466">
        <v>104184</v>
      </c>
      <c r="G50" s="468">
        <v>8624899222</v>
      </c>
      <c r="H50" s="466">
        <v>2017</v>
      </c>
    </row>
    <row r="51" spans="1:8" x14ac:dyDescent="0.25">
      <c r="A51" s="466" t="s">
        <v>862</v>
      </c>
      <c r="B51" s="466" t="s">
        <v>768</v>
      </c>
      <c r="C51" s="467">
        <v>2016152170</v>
      </c>
      <c r="D51" s="466" t="s">
        <v>863</v>
      </c>
      <c r="E51" s="466" t="s">
        <v>268</v>
      </c>
      <c r="F51" s="466">
        <v>104247</v>
      </c>
      <c r="G51" s="468">
        <v>9730996260</v>
      </c>
      <c r="H51" s="466">
        <v>2017</v>
      </c>
    </row>
    <row r="52" spans="1:8" x14ac:dyDescent="0.25">
      <c r="A52" s="466" t="s">
        <v>864</v>
      </c>
      <c r="B52" s="466" t="s">
        <v>768</v>
      </c>
      <c r="C52" s="467">
        <v>2016152198</v>
      </c>
      <c r="D52" s="466" t="s">
        <v>865</v>
      </c>
      <c r="E52" s="466" t="s">
        <v>268</v>
      </c>
      <c r="F52" s="466">
        <v>104275</v>
      </c>
      <c r="G52" s="468">
        <v>9552977053</v>
      </c>
      <c r="H52" s="466">
        <v>2017</v>
      </c>
    </row>
    <row r="53" spans="1:8" x14ac:dyDescent="0.25">
      <c r="A53" s="466" t="s">
        <v>866</v>
      </c>
      <c r="B53" s="466" t="s">
        <v>768</v>
      </c>
      <c r="C53" s="467">
        <v>2016152234</v>
      </c>
      <c r="D53" s="466" t="s">
        <v>867</v>
      </c>
      <c r="E53" s="466" t="s">
        <v>268</v>
      </c>
      <c r="F53" s="466">
        <v>104311</v>
      </c>
      <c r="G53" s="468">
        <v>8956837825</v>
      </c>
      <c r="H53" s="466">
        <v>2017</v>
      </c>
    </row>
    <row r="54" spans="1:8" x14ac:dyDescent="0.25">
      <c r="A54" s="466" t="s">
        <v>868</v>
      </c>
      <c r="B54" s="466" t="s">
        <v>768</v>
      </c>
      <c r="C54" s="467">
        <v>2016152236</v>
      </c>
      <c r="D54" s="466" t="s">
        <v>869</v>
      </c>
      <c r="E54" s="466" t="s">
        <v>268</v>
      </c>
      <c r="F54" s="466">
        <v>104313</v>
      </c>
      <c r="G54" s="468">
        <v>9146701223</v>
      </c>
      <c r="H54" s="466">
        <v>2017</v>
      </c>
    </row>
    <row r="55" spans="1:8" x14ac:dyDescent="0.25">
      <c r="A55" s="466" t="s">
        <v>870</v>
      </c>
      <c r="B55" s="466" t="s">
        <v>768</v>
      </c>
      <c r="C55" s="467">
        <v>2016152240</v>
      </c>
      <c r="D55" s="466" t="s">
        <v>871</v>
      </c>
      <c r="E55" s="466" t="s">
        <v>268</v>
      </c>
      <c r="F55" s="466">
        <v>104317</v>
      </c>
      <c r="G55" s="468">
        <v>7378344757</v>
      </c>
      <c r="H55" s="466">
        <v>2017</v>
      </c>
    </row>
    <row r="56" spans="1:8" x14ac:dyDescent="0.25">
      <c r="A56" s="466" t="s">
        <v>872</v>
      </c>
      <c r="B56" s="466" t="s">
        <v>768</v>
      </c>
      <c r="C56" s="467">
        <v>2016152248</v>
      </c>
      <c r="D56" s="466" t="s">
        <v>873</v>
      </c>
      <c r="E56" s="466" t="s">
        <v>268</v>
      </c>
      <c r="F56" s="466">
        <v>104325</v>
      </c>
      <c r="G56" s="468">
        <v>7378344757</v>
      </c>
      <c r="H56" s="466">
        <v>2017</v>
      </c>
    </row>
    <row r="57" spans="1:8" x14ac:dyDescent="0.25">
      <c r="A57" s="466" t="s">
        <v>874</v>
      </c>
      <c r="B57" s="466" t="s">
        <v>768</v>
      </c>
      <c r="C57" s="467">
        <v>2016152264</v>
      </c>
      <c r="D57" s="466" t="s">
        <v>875</v>
      </c>
      <c r="E57" s="466" t="s">
        <v>268</v>
      </c>
      <c r="F57" s="466">
        <v>104346</v>
      </c>
      <c r="G57" s="468">
        <v>7040365520</v>
      </c>
      <c r="H57" s="466">
        <v>2017</v>
      </c>
    </row>
    <row r="58" spans="1:8" x14ac:dyDescent="0.25">
      <c r="A58" s="466" t="s">
        <v>876</v>
      </c>
      <c r="B58" s="466" t="s">
        <v>768</v>
      </c>
      <c r="C58" s="467">
        <v>2016152265</v>
      </c>
      <c r="D58" s="466" t="s">
        <v>877</v>
      </c>
      <c r="E58" s="466" t="s">
        <v>268</v>
      </c>
      <c r="F58" s="466">
        <v>104348</v>
      </c>
      <c r="G58" s="468">
        <v>7040715526</v>
      </c>
      <c r="H58" s="466">
        <v>2017</v>
      </c>
    </row>
    <row r="59" spans="1:8" x14ac:dyDescent="0.25">
      <c r="A59" s="466" t="s">
        <v>878</v>
      </c>
      <c r="B59" s="466" t="s">
        <v>768</v>
      </c>
      <c r="C59" s="467">
        <v>2016152266</v>
      </c>
      <c r="D59" s="466" t="s">
        <v>879</v>
      </c>
      <c r="E59" s="466" t="s">
        <v>268</v>
      </c>
      <c r="F59" s="466">
        <v>104349</v>
      </c>
      <c r="G59" s="468">
        <v>9762657752</v>
      </c>
      <c r="H59" s="466">
        <v>2017</v>
      </c>
    </row>
    <row r="60" spans="1:8" x14ac:dyDescent="0.25">
      <c r="A60" s="466" t="s">
        <v>880</v>
      </c>
      <c r="B60" s="466" t="s">
        <v>768</v>
      </c>
      <c r="C60" s="467">
        <v>2016152290</v>
      </c>
      <c r="D60" s="466" t="s">
        <v>881</v>
      </c>
      <c r="E60" s="466" t="s">
        <v>268</v>
      </c>
      <c r="F60" s="466">
        <v>104373</v>
      </c>
      <c r="G60" s="468">
        <v>7020014714</v>
      </c>
      <c r="H60" s="466">
        <v>2017</v>
      </c>
    </row>
    <row r="61" spans="1:8" x14ac:dyDescent="0.25">
      <c r="A61" s="466" t="s">
        <v>882</v>
      </c>
      <c r="B61" s="466" t="s">
        <v>768</v>
      </c>
      <c r="C61" s="467">
        <v>2016152293</v>
      </c>
      <c r="D61" s="466" t="s">
        <v>883</v>
      </c>
      <c r="E61" s="466" t="s">
        <v>268</v>
      </c>
      <c r="F61" s="466">
        <v>104376</v>
      </c>
      <c r="G61" s="468">
        <v>8149417009</v>
      </c>
      <c r="H61" s="466">
        <v>2017</v>
      </c>
    </row>
    <row r="62" spans="1:8" x14ac:dyDescent="0.25">
      <c r="A62" s="466" t="s">
        <v>884</v>
      </c>
      <c r="B62" s="466" t="s">
        <v>768</v>
      </c>
      <c r="C62" s="467">
        <v>2016152323</v>
      </c>
      <c r="D62" s="466" t="s">
        <v>885</v>
      </c>
      <c r="E62" s="466" t="s">
        <v>268</v>
      </c>
      <c r="F62" s="466">
        <v>104410</v>
      </c>
      <c r="G62" s="468">
        <v>9552647198</v>
      </c>
      <c r="H62" s="466">
        <v>2017</v>
      </c>
    </row>
    <row r="63" spans="1:8" x14ac:dyDescent="0.25">
      <c r="A63" s="466" t="s">
        <v>886</v>
      </c>
      <c r="B63" s="466" t="s">
        <v>768</v>
      </c>
      <c r="C63" s="467">
        <v>2016152324</v>
      </c>
      <c r="D63" s="466" t="s">
        <v>887</v>
      </c>
      <c r="E63" s="466" t="s">
        <v>268</v>
      </c>
      <c r="F63" s="466">
        <v>104411</v>
      </c>
      <c r="G63" s="468">
        <v>7261988597</v>
      </c>
      <c r="H63" s="466">
        <v>2017</v>
      </c>
    </row>
    <row r="64" spans="1:8" x14ac:dyDescent="0.25">
      <c r="A64" s="466" t="s">
        <v>888</v>
      </c>
      <c r="B64" s="466" t="s">
        <v>768</v>
      </c>
      <c r="C64" s="467">
        <v>2016152325</v>
      </c>
      <c r="D64" s="466" t="s">
        <v>889</v>
      </c>
      <c r="E64" s="466" t="s">
        <v>268</v>
      </c>
      <c r="F64" s="466">
        <v>104412</v>
      </c>
      <c r="G64" s="468">
        <v>9011366387</v>
      </c>
      <c r="H64" s="466">
        <v>2017</v>
      </c>
    </row>
    <row r="65" spans="1:8" x14ac:dyDescent="0.25">
      <c r="A65" s="466" t="s">
        <v>890</v>
      </c>
      <c r="B65" s="466" t="s">
        <v>768</v>
      </c>
      <c r="C65" s="467">
        <v>2016152392</v>
      </c>
      <c r="D65" s="466" t="s">
        <v>891</v>
      </c>
      <c r="E65" s="466" t="s">
        <v>268</v>
      </c>
      <c r="F65" s="466">
        <v>104487</v>
      </c>
      <c r="G65" s="468">
        <v>9762172569</v>
      </c>
      <c r="H65" s="466">
        <v>2017</v>
      </c>
    </row>
    <row r="66" spans="1:8" x14ac:dyDescent="0.25">
      <c r="A66" s="466" t="s">
        <v>892</v>
      </c>
      <c r="B66" s="466" t="s">
        <v>768</v>
      </c>
      <c r="C66" s="467">
        <v>2016152393</v>
      </c>
      <c r="D66" s="466" t="s">
        <v>893</v>
      </c>
      <c r="E66" s="466" t="s">
        <v>268</v>
      </c>
      <c r="F66" s="466">
        <v>104488</v>
      </c>
      <c r="G66" s="468">
        <v>8552905551</v>
      </c>
      <c r="H66" s="466">
        <v>2017</v>
      </c>
    </row>
    <row r="67" spans="1:8" x14ac:dyDescent="0.25">
      <c r="A67" s="466" t="s">
        <v>894</v>
      </c>
      <c r="B67" s="466" t="s">
        <v>768</v>
      </c>
      <c r="C67" s="467">
        <v>2016152434</v>
      </c>
      <c r="D67" s="466" t="s">
        <v>895</v>
      </c>
      <c r="E67" s="466" t="s">
        <v>268</v>
      </c>
      <c r="F67" s="466">
        <v>104533</v>
      </c>
      <c r="G67" s="468">
        <v>8007104278</v>
      </c>
      <c r="H67" s="466">
        <v>2017</v>
      </c>
    </row>
    <row r="68" spans="1:8" x14ac:dyDescent="0.25">
      <c r="A68" s="466" t="s">
        <v>896</v>
      </c>
      <c r="B68" s="466" t="s">
        <v>768</v>
      </c>
      <c r="C68" s="467">
        <v>2016153474</v>
      </c>
      <c r="D68" s="466" t="s">
        <v>897</v>
      </c>
      <c r="E68" s="466" t="s">
        <v>268</v>
      </c>
      <c r="F68" s="466">
        <v>106060</v>
      </c>
      <c r="G68" s="468">
        <v>7066163262</v>
      </c>
      <c r="H68" s="466">
        <v>2017</v>
      </c>
    </row>
    <row r="69" spans="1:8" x14ac:dyDescent="0.25">
      <c r="A69" s="466" t="s">
        <v>898</v>
      </c>
      <c r="B69" s="466" t="s">
        <v>768</v>
      </c>
      <c r="C69" s="467">
        <v>2016152480</v>
      </c>
      <c r="D69" s="466" t="s">
        <v>899</v>
      </c>
      <c r="E69" s="466" t="s">
        <v>268</v>
      </c>
      <c r="F69" s="466">
        <v>104579</v>
      </c>
      <c r="G69" s="468">
        <v>8446162483</v>
      </c>
      <c r="H69" s="466">
        <v>2017</v>
      </c>
    </row>
    <row r="70" spans="1:8" x14ac:dyDescent="0.25">
      <c r="A70" s="466" t="s">
        <v>900</v>
      </c>
      <c r="B70" s="466" t="s">
        <v>768</v>
      </c>
      <c r="C70" s="467">
        <v>2016152481</v>
      </c>
      <c r="D70" s="466" t="s">
        <v>16247</v>
      </c>
      <c r="E70" s="466" t="s">
        <v>268</v>
      </c>
      <c r="F70" s="466">
        <v>104580</v>
      </c>
      <c r="G70" s="468">
        <v>9011366387</v>
      </c>
      <c r="H70" s="466">
        <v>2017</v>
      </c>
    </row>
    <row r="71" spans="1:8" x14ac:dyDescent="0.25">
      <c r="A71" s="466" t="s">
        <v>902</v>
      </c>
      <c r="B71" s="466" t="s">
        <v>768</v>
      </c>
      <c r="C71" s="467">
        <v>2016152582</v>
      </c>
      <c r="D71" s="466" t="s">
        <v>903</v>
      </c>
      <c r="E71" s="466" t="s">
        <v>268</v>
      </c>
      <c r="F71" s="466">
        <v>104707</v>
      </c>
      <c r="G71" s="468">
        <v>9673502307</v>
      </c>
      <c r="H71" s="466">
        <v>2017</v>
      </c>
    </row>
    <row r="72" spans="1:8" x14ac:dyDescent="0.25">
      <c r="A72" s="466" t="s">
        <v>904</v>
      </c>
      <c r="B72" s="466" t="s">
        <v>768</v>
      </c>
      <c r="C72" s="467">
        <v>2016152618</v>
      </c>
      <c r="D72" s="466" t="s">
        <v>905</v>
      </c>
      <c r="E72" s="466" t="s">
        <v>268</v>
      </c>
      <c r="F72" s="466">
        <v>104746</v>
      </c>
      <c r="G72" s="468">
        <v>8805366228</v>
      </c>
      <c r="H72" s="466">
        <v>2017</v>
      </c>
    </row>
    <row r="73" spans="1:8" x14ac:dyDescent="0.25">
      <c r="A73" s="466" t="s">
        <v>906</v>
      </c>
      <c r="B73" s="466" t="s">
        <v>768</v>
      </c>
      <c r="C73" s="467">
        <v>2016152620</v>
      </c>
      <c r="D73" s="470" t="s">
        <v>907</v>
      </c>
      <c r="E73" s="466" t="s">
        <v>268</v>
      </c>
      <c r="F73" s="466">
        <v>104750</v>
      </c>
      <c r="G73" s="468">
        <v>9527247110</v>
      </c>
      <c r="H73" s="466">
        <v>2017</v>
      </c>
    </row>
    <row r="74" spans="1:8" x14ac:dyDescent="0.25">
      <c r="A74" s="466" t="s">
        <v>908</v>
      </c>
      <c r="B74" s="466" t="s">
        <v>768</v>
      </c>
      <c r="C74" s="467">
        <v>2016152679</v>
      </c>
      <c r="D74" s="466" t="s">
        <v>909</v>
      </c>
      <c r="E74" s="466" t="s">
        <v>268</v>
      </c>
      <c r="F74" s="466">
        <v>104845</v>
      </c>
      <c r="G74" s="468">
        <v>8055769550</v>
      </c>
      <c r="H74" s="466">
        <v>2017</v>
      </c>
    </row>
    <row r="75" spans="1:8" x14ac:dyDescent="0.25">
      <c r="A75" s="466" t="s">
        <v>910</v>
      </c>
      <c r="B75" s="466" t="s">
        <v>768</v>
      </c>
      <c r="C75" s="467">
        <v>2016152680</v>
      </c>
      <c r="D75" s="466" t="s">
        <v>16248</v>
      </c>
      <c r="E75" s="466" t="s">
        <v>268</v>
      </c>
      <c r="F75" s="466">
        <v>104846</v>
      </c>
      <c r="G75" s="468">
        <v>7057495625</v>
      </c>
      <c r="H75" s="466">
        <v>2017</v>
      </c>
    </row>
    <row r="76" spans="1:8" x14ac:dyDescent="0.25">
      <c r="A76" s="466" t="s">
        <v>912</v>
      </c>
      <c r="B76" s="466" t="s">
        <v>768</v>
      </c>
      <c r="C76" s="467">
        <v>2016152683</v>
      </c>
      <c r="D76" s="466" t="s">
        <v>913</v>
      </c>
      <c r="E76" s="466" t="s">
        <v>268</v>
      </c>
      <c r="F76" s="466">
        <v>104849</v>
      </c>
      <c r="G76" s="468">
        <v>9011278652</v>
      </c>
      <c r="H76" s="466">
        <v>2017</v>
      </c>
    </row>
    <row r="77" spans="1:8" x14ac:dyDescent="0.25">
      <c r="A77" s="466" t="s">
        <v>914</v>
      </c>
      <c r="B77" s="466" t="s">
        <v>768</v>
      </c>
      <c r="C77" s="467">
        <v>2016152708</v>
      </c>
      <c r="D77" s="466" t="s">
        <v>915</v>
      </c>
      <c r="E77" s="466" t="s">
        <v>268</v>
      </c>
      <c r="F77" s="466">
        <v>104878</v>
      </c>
      <c r="G77" s="468">
        <v>8624959443</v>
      </c>
      <c r="H77" s="466">
        <v>2017</v>
      </c>
    </row>
    <row r="78" spans="1:8" x14ac:dyDescent="0.25">
      <c r="A78" s="466" t="s">
        <v>916</v>
      </c>
      <c r="B78" s="466" t="s">
        <v>768</v>
      </c>
      <c r="C78" s="467">
        <v>2016152761</v>
      </c>
      <c r="D78" s="466" t="s">
        <v>917</v>
      </c>
      <c r="E78" s="466" t="s">
        <v>268</v>
      </c>
      <c r="F78" s="466">
        <v>104945</v>
      </c>
      <c r="G78" s="468">
        <v>8788289187</v>
      </c>
      <c r="H78" s="466">
        <v>2017</v>
      </c>
    </row>
    <row r="79" spans="1:8" x14ac:dyDescent="0.25">
      <c r="A79" s="466" t="s">
        <v>918</v>
      </c>
      <c r="B79" s="466" t="s">
        <v>768</v>
      </c>
      <c r="C79" s="467">
        <v>2016152767</v>
      </c>
      <c r="D79" s="471" t="s">
        <v>16249</v>
      </c>
      <c r="E79" s="466" t="s">
        <v>268</v>
      </c>
      <c r="F79" s="466">
        <v>104951</v>
      </c>
      <c r="G79" s="468">
        <v>9730899669</v>
      </c>
      <c r="H79" s="466">
        <v>2017</v>
      </c>
    </row>
    <row r="80" spans="1:8" x14ac:dyDescent="0.25">
      <c r="A80" s="466" t="s">
        <v>919</v>
      </c>
      <c r="B80" s="466" t="s">
        <v>768</v>
      </c>
      <c r="C80" s="467">
        <v>2016152777</v>
      </c>
      <c r="D80" s="466" t="s">
        <v>920</v>
      </c>
      <c r="E80" s="466" t="s">
        <v>268</v>
      </c>
      <c r="F80" s="466">
        <v>104961</v>
      </c>
      <c r="G80" s="468">
        <v>9168427417</v>
      </c>
      <c r="H80" s="466">
        <v>2017</v>
      </c>
    </row>
    <row r="81" spans="1:8" x14ac:dyDescent="0.25">
      <c r="A81" s="466" t="s">
        <v>921</v>
      </c>
      <c r="B81" s="466" t="s">
        <v>768</v>
      </c>
      <c r="C81" s="467">
        <v>2016152778</v>
      </c>
      <c r="D81" s="466" t="s">
        <v>922</v>
      </c>
      <c r="E81" s="466" t="s">
        <v>268</v>
      </c>
      <c r="F81" s="466">
        <v>104962</v>
      </c>
      <c r="G81" s="468">
        <v>9823970888</v>
      </c>
      <c r="H81" s="466">
        <v>2017</v>
      </c>
    </row>
    <row r="82" spans="1:8" x14ac:dyDescent="0.25">
      <c r="A82" s="466" t="s">
        <v>923</v>
      </c>
      <c r="B82" s="466" t="s">
        <v>768</v>
      </c>
      <c r="C82" s="467">
        <v>2016152788</v>
      </c>
      <c r="D82" s="466" t="s">
        <v>924</v>
      </c>
      <c r="E82" s="466" t="s">
        <v>268</v>
      </c>
      <c r="F82" s="466">
        <v>104972</v>
      </c>
      <c r="G82" s="468">
        <v>7090955814</v>
      </c>
      <c r="H82" s="466">
        <v>2017</v>
      </c>
    </row>
    <row r="83" spans="1:8" x14ac:dyDescent="0.25">
      <c r="A83" s="466" t="s">
        <v>925</v>
      </c>
      <c r="B83" s="466" t="s">
        <v>768</v>
      </c>
      <c r="C83" s="467">
        <v>2016152789</v>
      </c>
      <c r="D83" s="466" t="s">
        <v>926</v>
      </c>
      <c r="E83" s="466" t="s">
        <v>268</v>
      </c>
      <c r="F83" s="466">
        <v>104973</v>
      </c>
      <c r="G83" s="468">
        <v>9028704529</v>
      </c>
      <c r="H83" s="466">
        <v>2017</v>
      </c>
    </row>
    <row r="84" spans="1:8" x14ac:dyDescent="0.25">
      <c r="A84" s="466" t="s">
        <v>927</v>
      </c>
      <c r="B84" s="466" t="s">
        <v>768</v>
      </c>
      <c r="C84" s="467">
        <v>2016152813</v>
      </c>
      <c r="D84" s="466" t="s">
        <v>928</v>
      </c>
      <c r="E84" s="466" t="s">
        <v>268</v>
      </c>
      <c r="F84" s="466">
        <v>105002</v>
      </c>
      <c r="G84" s="468">
        <v>9552045534</v>
      </c>
      <c r="H84" s="466">
        <v>2017</v>
      </c>
    </row>
    <row r="85" spans="1:8" x14ac:dyDescent="0.25">
      <c r="A85" s="466" t="s">
        <v>929</v>
      </c>
      <c r="B85" s="466" t="s">
        <v>768</v>
      </c>
      <c r="C85" s="467">
        <v>2016152815</v>
      </c>
      <c r="D85" s="466" t="s">
        <v>930</v>
      </c>
      <c r="E85" s="466" t="s">
        <v>268</v>
      </c>
      <c r="F85" s="466">
        <v>105004</v>
      </c>
      <c r="G85" s="468">
        <v>8007733309</v>
      </c>
      <c r="H85" s="466">
        <v>2017</v>
      </c>
    </row>
    <row r="86" spans="1:8" x14ac:dyDescent="0.25">
      <c r="A86" s="466" t="s">
        <v>931</v>
      </c>
      <c r="B86" s="466" t="s">
        <v>768</v>
      </c>
      <c r="C86" s="467">
        <v>2016152836</v>
      </c>
      <c r="D86" s="466" t="s">
        <v>932</v>
      </c>
      <c r="E86" s="466" t="s">
        <v>268</v>
      </c>
      <c r="F86" s="466">
        <v>105027</v>
      </c>
      <c r="G86" s="468">
        <v>9850376238</v>
      </c>
      <c r="H86" s="466">
        <v>2017</v>
      </c>
    </row>
    <row r="87" spans="1:8" x14ac:dyDescent="0.25">
      <c r="A87" s="466" t="s">
        <v>933</v>
      </c>
      <c r="B87" s="466" t="s">
        <v>768</v>
      </c>
      <c r="C87" s="467">
        <v>2016152837</v>
      </c>
      <c r="D87" s="466" t="s">
        <v>934</v>
      </c>
      <c r="E87" s="466" t="s">
        <v>268</v>
      </c>
      <c r="F87" s="466">
        <v>105028</v>
      </c>
      <c r="G87" s="468">
        <v>8999116269</v>
      </c>
      <c r="H87" s="466">
        <v>2017</v>
      </c>
    </row>
    <row r="88" spans="1:8" x14ac:dyDescent="0.25">
      <c r="A88" s="466" t="s">
        <v>935</v>
      </c>
      <c r="B88" s="466" t="s">
        <v>768</v>
      </c>
      <c r="C88" s="467">
        <v>2016152865</v>
      </c>
      <c r="D88" s="466" t="s">
        <v>936</v>
      </c>
      <c r="E88" s="466" t="s">
        <v>268</v>
      </c>
      <c r="F88" s="466">
        <v>105061</v>
      </c>
      <c r="G88" s="468">
        <v>7249386680</v>
      </c>
      <c r="H88" s="466">
        <v>2017</v>
      </c>
    </row>
    <row r="89" spans="1:8" x14ac:dyDescent="0.25">
      <c r="A89" s="466" t="s">
        <v>937</v>
      </c>
      <c r="B89" s="466" t="s">
        <v>768</v>
      </c>
      <c r="C89" s="467">
        <v>2016152866</v>
      </c>
      <c r="D89" s="466" t="s">
        <v>938</v>
      </c>
      <c r="E89" s="466" t="s">
        <v>268</v>
      </c>
      <c r="F89" s="466">
        <v>105062</v>
      </c>
      <c r="G89" s="468">
        <v>8446663158</v>
      </c>
      <c r="H89" s="466">
        <v>2017</v>
      </c>
    </row>
    <row r="90" spans="1:8" x14ac:dyDescent="0.25">
      <c r="A90" s="466" t="s">
        <v>939</v>
      </c>
      <c r="B90" s="466" t="s">
        <v>768</v>
      </c>
      <c r="C90" s="467">
        <v>2016152867</v>
      </c>
      <c r="D90" s="466" t="s">
        <v>940</v>
      </c>
      <c r="E90" s="466" t="s">
        <v>268</v>
      </c>
      <c r="F90" s="466">
        <v>105063</v>
      </c>
      <c r="G90" s="468">
        <v>9156200967</v>
      </c>
      <c r="H90" s="466">
        <v>2017</v>
      </c>
    </row>
    <row r="91" spans="1:8" x14ac:dyDescent="0.25">
      <c r="A91" s="466" t="s">
        <v>941</v>
      </c>
      <c r="B91" s="466" t="s">
        <v>768</v>
      </c>
      <c r="C91" s="467">
        <v>2016152868</v>
      </c>
      <c r="D91" s="466" t="s">
        <v>942</v>
      </c>
      <c r="E91" s="466" t="s">
        <v>268</v>
      </c>
      <c r="F91" s="466">
        <v>105066</v>
      </c>
      <c r="G91" s="468">
        <v>9881693861</v>
      </c>
      <c r="H91" s="466">
        <v>2017</v>
      </c>
    </row>
    <row r="92" spans="1:8" x14ac:dyDescent="0.25">
      <c r="A92" s="466" t="s">
        <v>943</v>
      </c>
      <c r="B92" s="466" t="s">
        <v>768</v>
      </c>
      <c r="C92" s="467">
        <v>2016152880</v>
      </c>
      <c r="D92" s="466" t="s">
        <v>16250</v>
      </c>
      <c r="E92" s="466" t="s">
        <v>268</v>
      </c>
      <c r="F92" s="466">
        <v>105078</v>
      </c>
      <c r="G92" s="468">
        <v>7767939548</v>
      </c>
      <c r="H92" s="466">
        <v>2017</v>
      </c>
    </row>
    <row r="93" spans="1:8" x14ac:dyDescent="0.25">
      <c r="A93" s="466" t="s">
        <v>944</v>
      </c>
      <c r="B93" s="466" t="s">
        <v>768</v>
      </c>
      <c r="C93" s="467">
        <v>2016152923</v>
      </c>
      <c r="D93" s="466" t="s">
        <v>945</v>
      </c>
      <c r="E93" s="466" t="s">
        <v>268</v>
      </c>
      <c r="F93" s="466">
        <v>105126</v>
      </c>
      <c r="G93" s="468">
        <v>8888968129</v>
      </c>
      <c r="H93" s="466">
        <v>2017</v>
      </c>
    </row>
    <row r="94" spans="1:8" x14ac:dyDescent="0.25">
      <c r="A94" s="466" t="s">
        <v>946</v>
      </c>
      <c r="B94" s="466" t="s">
        <v>768</v>
      </c>
      <c r="C94" s="467">
        <v>2016152924</v>
      </c>
      <c r="D94" s="466" t="s">
        <v>947</v>
      </c>
      <c r="E94" s="466" t="s">
        <v>268</v>
      </c>
      <c r="F94" s="466">
        <v>105127</v>
      </c>
      <c r="G94" s="468">
        <v>7028798721</v>
      </c>
      <c r="H94" s="466">
        <v>2017</v>
      </c>
    </row>
    <row r="95" spans="1:8" x14ac:dyDescent="0.25">
      <c r="A95" s="466" t="s">
        <v>948</v>
      </c>
      <c r="B95" s="466" t="s">
        <v>768</v>
      </c>
      <c r="C95" s="467">
        <v>2016152925</v>
      </c>
      <c r="D95" s="466" t="s">
        <v>16251</v>
      </c>
      <c r="E95" s="466" t="s">
        <v>268</v>
      </c>
      <c r="F95" s="466">
        <v>105128</v>
      </c>
      <c r="G95" s="468">
        <v>9518562527</v>
      </c>
      <c r="H95" s="466">
        <v>2017</v>
      </c>
    </row>
    <row r="96" spans="1:8" x14ac:dyDescent="0.25">
      <c r="A96" s="466" t="s">
        <v>949</v>
      </c>
      <c r="B96" s="466" t="s">
        <v>768</v>
      </c>
      <c r="C96" s="467">
        <v>2016152927</v>
      </c>
      <c r="D96" s="472" t="s">
        <v>16252</v>
      </c>
      <c r="E96" s="466" t="s">
        <v>268</v>
      </c>
      <c r="F96" s="466">
        <v>105130</v>
      </c>
      <c r="G96" s="468">
        <v>9561972623</v>
      </c>
      <c r="H96" s="466">
        <v>2017</v>
      </c>
    </row>
    <row r="97" spans="1:8" x14ac:dyDescent="0.25">
      <c r="A97" s="466" t="s">
        <v>950</v>
      </c>
      <c r="B97" s="466" t="s">
        <v>768</v>
      </c>
      <c r="C97" s="467">
        <v>2016152985</v>
      </c>
      <c r="D97" s="466" t="s">
        <v>951</v>
      </c>
      <c r="E97" s="466" t="s">
        <v>268</v>
      </c>
      <c r="F97" s="466">
        <v>105243</v>
      </c>
      <c r="G97" s="468">
        <v>7744907164</v>
      </c>
      <c r="H97" s="466">
        <v>2017</v>
      </c>
    </row>
    <row r="98" spans="1:8" x14ac:dyDescent="0.25">
      <c r="A98" s="466" t="s">
        <v>952</v>
      </c>
      <c r="B98" s="466" t="s">
        <v>768</v>
      </c>
      <c r="C98" s="467">
        <v>2016152991</v>
      </c>
      <c r="D98" s="466" t="s">
        <v>16253</v>
      </c>
      <c r="E98" s="466" t="s">
        <v>268</v>
      </c>
      <c r="F98" s="466">
        <v>105251</v>
      </c>
      <c r="G98" s="468">
        <v>8446171196</v>
      </c>
      <c r="H98" s="466">
        <v>2017</v>
      </c>
    </row>
    <row r="99" spans="1:8" x14ac:dyDescent="0.25">
      <c r="A99" s="466" t="s">
        <v>953</v>
      </c>
      <c r="B99" s="466" t="s">
        <v>768</v>
      </c>
      <c r="C99" s="467">
        <v>2016152996</v>
      </c>
      <c r="D99" s="466" t="s">
        <v>954</v>
      </c>
      <c r="E99" s="466" t="s">
        <v>268</v>
      </c>
      <c r="F99" s="466">
        <v>105256</v>
      </c>
      <c r="G99" s="468">
        <v>9975888349</v>
      </c>
      <c r="H99" s="466">
        <v>2017</v>
      </c>
    </row>
    <row r="100" spans="1:8" x14ac:dyDescent="0.25">
      <c r="A100" s="466" t="s">
        <v>955</v>
      </c>
      <c r="B100" s="466" t="s">
        <v>768</v>
      </c>
      <c r="C100" s="467">
        <v>2016153017</v>
      </c>
      <c r="D100" s="466" t="s">
        <v>956</v>
      </c>
      <c r="E100" s="466" t="s">
        <v>268</v>
      </c>
      <c r="F100" s="466">
        <v>105277</v>
      </c>
      <c r="G100" s="468">
        <v>9765132632</v>
      </c>
      <c r="H100" s="466">
        <v>2017</v>
      </c>
    </row>
    <row r="101" spans="1:8" x14ac:dyDescent="0.25">
      <c r="A101" s="466" t="s">
        <v>957</v>
      </c>
      <c r="B101" s="466" t="s">
        <v>768</v>
      </c>
      <c r="C101" s="467">
        <v>2016153073</v>
      </c>
      <c r="D101" s="466" t="s">
        <v>958</v>
      </c>
      <c r="E101" s="466" t="s">
        <v>268</v>
      </c>
      <c r="F101" s="466">
        <v>105347</v>
      </c>
      <c r="G101" s="468">
        <v>8308859291</v>
      </c>
      <c r="H101" s="466">
        <v>2017</v>
      </c>
    </row>
    <row r="102" spans="1:8" x14ac:dyDescent="0.25">
      <c r="A102" s="466" t="s">
        <v>959</v>
      </c>
      <c r="B102" s="466" t="s">
        <v>768</v>
      </c>
      <c r="C102" s="467">
        <v>2016153074</v>
      </c>
      <c r="D102" s="466" t="s">
        <v>960</v>
      </c>
      <c r="E102" s="466" t="s">
        <v>268</v>
      </c>
      <c r="F102" s="466">
        <v>105348</v>
      </c>
      <c r="G102" s="468">
        <v>7775932859</v>
      </c>
      <c r="H102" s="466">
        <v>2017</v>
      </c>
    </row>
    <row r="103" spans="1:8" x14ac:dyDescent="0.25">
      <c r="A103" s="466" t="s">
        <v>961</v>
      </c>
      <c r="B103" s="466" t="s">
        <v>768</v>
      </c>
      <c r="C103" s="467">
        <v>2016153075</v>
      </c>
      <c r="D103" s="466" t="s">
        <v>962</v>
      </c>
      <c r="E103" s="466" t="s">
        <v>268</v>
      </c>
      <c r="F103" s="466">
        <v>105349</v>
      </c>
      <c r="G103" s="468">
        <v>7276265486</v>
      </c>
      <c r="H103" s="466">
        <v>2017</v>
      </c>
    </row>
    <row r="104" spans="1:8" x14ac:dyDescent="0.25">
      <c r="A104" s="466" t="s">
        <v>963</v>
      </c>
      <c r="B104" s="466" t="s">
        <v>768</v>
      </c>
      <c r="C104" s="467">
        <v>2016153093</v>
      </c>
      <c r="D104" s="466" t="s">
        <v>964</v>
      </c>
      <c r="E104" s="466" t="s">
        <v>268</v>
      </c>
      <c r="F104" s="466">
        <v>105368</v>
      </c>
      <c r="G104" s="468">
        <v>9665423105</v>
      </c>
      <c r="H104" s="466">
        <v>2017</v>
      </c>
    </row>
    <row r="105" spans="1:8" x14ac:dyDescent="0.25">
      <c r="A105" s="466" t="s">
        <v>965</v>
      </c>
      <c r="B105" s="466" t="s">
        <v>768</v>
      </c>
      <c r="C105" s="467">
        <v>2016153108</v>
      </c>
      <c r="D105" s="466" t="s">
        <v>966</v>
      </c>
      <c r="E105" s="466" t="s">
        <v>268</v>
      </c>
      <c r="F105" s="466">
        <v>105385</v>
      </c>
      <c r="G105" s="468">
        <v>8007050677</v>
      </c>
      <c r="H105" s="466">
        <v>2017</v>
      </c>
    </row>
    <row r="106" spans="1:8" x14ac:dyDescent="0.25">
      <c r="A106" s="466" t="s">
        <v>967</v>
      </c>
      <c r="B106" s="466" t="s">
        <v>768</v>
      </c>
      <c r="C106" s="467">
        <v>2016153140</v>
      </c>
      <c r="D106" s="466" t="s">
        <v>968</v>
      </c>
      <c r="E106" s="466" t="s">
        <v>268</v>
      </c>
      <c r="F106" s="466">
        <v>105447</v>
      </c>
      <c r="G106" s="468">
        <v>9763905503</v>
      </c>
      <c r="H106" s="466">
        <v>2017</v>
      </c>
    </row>
    <row r="107" spans="1:8" x14ac:dyDescent="0.25">
      <c r="A107" s="473" t="s">
        <v>969</v>
      </c>
      <c r="B107" s="466" t="s">
        <v>768</v>
      </c>
      <c r="C107" s="467">
        <v>2016153153</v>
      </c>
      <c r="D107" s="466" t="s">
        <v>970</v>
      </c>
      <c r="E107" s="466" t="s">
        <v>268</v>
      </c>
      <c r="F107" s="466">
        <v>105476</v>
      </c>
      <c r="G107" s="468">
        <v>8888125993</v>
      </c>
      <c r="H107" s="466">
        <v>2017</v>
      </c>
    </row>
    <row r="108" spans="1:8" x14ac:dyDescent="0.25">
      <c r="A108" s="466" t="s">
        <v>971</v>
      </c>
      <c r="B108" s="466" t="s">
        <v>768</v>
      </c>
      <c r="C108" s="467">
        <v>2016153200</v>
      </c>
      <c r="D108" s="466" t="s">
        <v>972</v>
      </c>
      <c r="E108" s="466" t="s">
        <v>268</v>
      </c>
      <c r="F108" s="466">
        <v>105553</v>
      </c>
      <c r="G108" s="468">
        <v>7378406925</v>
      </c>
      <c r="H108" s="466">
        <v>2017</v>
      </c>
    </row>
    <row r="109" spans="1:8" x14ac:dyDescent="0.25">
      <c r="A109" s="466" t="s">
        <v>973</v>
      </c>
      <c r="B109" s="466" t="s">
        <v>768</v>
      </c>
      <c r="C109" s="467">
        <v>2016153206</v>
      </c>
      <c r="D109" s="466" t="s">
        <v>974</v>
      </c>
      <c r="E109" s="466" t="s">
        <v>268</v>
      </c>
      <c r="F109" s="466">
        <v>105561</v>
      </c>
      <c r="G109" s="468">
        <v>9975015030</v>
      </c>
      <c r="H109" s="466">
        <v>2017</v>
      </c>
    </row>
    <row r="110" spans="1:8" x14ac:dyDescent="0.25">
      <c r="A110" s="466" t="s">
        <v>975</v>
      </c>
      <c r="B110" s="466" t="s">
        <v>768</v>
      </c>
      <c r="C110" s="467">
        <v>2016153248</v>
      </c>
      <c r="D110" s="466" t="s">
        <v>976</v>
      </c>
      <c r="E110" s="466" t="s">
        <v>268</v>
      </c>
      <c r="F110" s="466">
        <v>105651</v>
      </c>
      <c r="G110" s="468">
        <v>9145472173</v>
      </c>
      <c r="H110" s="466">
        <v>2017</v>
      </c>
    </row>
    <row r="111" spans="1:8" x14ac:dyDescent="0.25">
      <c r="A111" s="466" t="s">
        <v>977</v>
      </c>
      <c r="B111" s="466" t="s">
        <v>768</v>
      </c>
      <c r="C111" s="467">
        <v>2016153289</v>
      </c>
      <c r="D111" s="466" t="s">
        <v>978</v>
      </c>
      <c r="E111" s="466" t="s">
        <v>268</v>
      </c>
      <c r="F111" s="466">
        <v>105746</v>
      </c>
      <c r="G111" s="468">
        <v>8805069029</v>
      </c>
      <c r="H111" s="466">
        <v>2017</v>
      </c>
    </row>
    <row r="112" spans="1:8" x14ac:dyDescent="0.25">
      <c r="A112" s="466" t="s">
        <v>979</v>
      </c>
      <c r="B112" s="466" t="s">
        <v>768</v>
      </c>
      <c r="C112" s="467">
        <v>2016153293</v>
      </c>
      <c r="D112" s="466" t="s">
        <v>980</v>
      </c>
      <c r="E112" s="466" t="s">
        <v>268</v>
      </c>
      <c r="F112" s="466">
        <v>105750</v>
      </c>
      <c r="G112" s="468">
        <v>7507995968</v>
      </c>
      <c r="H112" s="466">
        <v>2017</v>
      </c>
    </row>
    <row r="113" spans="1:8" x14ac:dyDescent="0.25">
      <c r="A113" s="466" t="s">
        <v>981</v>
      </c>
      <c r="B113" s="466" t="s">
        <v>768</v>
      </c>
      <c r="C113" s="467">
        <v>2016153298</v>
      </c>
      <c r="D113" s="466" t="s">
        <v>982</v>
      </c>
      <c r="E113" s="466" t="s">
        <v>268</v>
      </c>
      <c r="F113" s="466">
        <v>105765</v>
      </c>
      <c r="G113" s="468">
        <v>7559436717</v>
      </c>
      <c r="H113" s="466">
        <v>2017</v>
      </c>
    </row>
    <row r="114" spans="1:8" x14ac:dyDescent="0.25">
      <c r="A114" s="466" t="s">
        <v>983</v>
      </c>
      <c r="B114" s="466" t="s">
        <v>768</v>
      </c>
      <c r="C114" s="467">
        <v>2016153304</v>
      </c>
      <c r="D114" s="466" t="s">
        <v>984</v>
      </c>
      <c r="E114" s="466" t="s">
        <v>268</v>
      </c>
      <c r="F114" s="466">
        <v>105771</v>
      </c>
      <c r="G114" s="468">
        <v>9767564151</v>
      </c>
      <c r="H114" s="466">
        <v>2017</v>
      </c>
    </row>
    <row r="115" spans="1:8" x14ac:dyDescent="0.25">
      <c r="A115" s="466" t="s">
        <v>985</v>
      </c>
      <c r="B115" s="466" t="s">
        <v>768</v>
      </c>
      <c r="C115" s="467">
        <v>2016153321</v>
      </c>
      <c r="D115" s="466" t="s">
        <v>986</v>
      </c>
      <c r="E115" s="466" t="s">
        <v>268</v>
      </c>
      <c r="F115" s="466">
        <v>105795</v>
      </c>
      <c r="G115" s="468">
        <v>8600631435</v>
      </c>
      <c r="H115" s="466">
        <v>2017</v>
      </c>
    </row>
    <row r="116" spans="1:8" x14ac:dyDescent="0.25">
      <c r="A116" s="466" t="s">
        <v>987</v>
      </c>
      <c r="B116" s="466" t="s">
        <v>768</v>
      </c>
      <c r="C116" s="467">
        <v>2016153360</v>
      </c>
      <c r="D116" s="466" t="s">
        <v>988</v>
      </c>
      <c r="E116" s="466" t="s">
        <v>268</v>
      </c>
      <c r="F116" s="466">
        <v>105859</v>
      </c>
      <c r="G116" s="468">
        <v>8624849045</v>
      </c>
      <c r="H116" s="466">
        <v>2017</v>
      </c>
    </row>
    <row r="117" spans="1:8" x14ac:dyDescent="0.25">
      <c r="A117" s="466" t="s">
        <v>989</v>
      </c>
      <c r="B117" s="466" t="s">
        <v>768</v>
      </c>
      <c r="C117" s="467">
        <v>2016153361</v>
      </c>
      <c r="D117" s="466" t="s">
        <v>16254</v>
      </c>
      <c r="E117" s="466" t="s">
        <v>268</v>
      </c>
      <c r="F117" s="466">
        <v>105860</v>
      </c>
      <c r="G117" s="468">
        <v>8961676626</v>
      </c>
      <c r="H117" s="466">
        <v>2017</v>
      </c>
    </row>
    <row r="118" spans="1:8" x14ac:dyDescent="0.25">
      <c r="A118" s="466" t="s">
        <v>990</v>
      </c>
      <c r="B118" s="466" t="s">
        <v>768</v>
      </c>
      <c r="C118" s="467">
        <v>2016153392</v>
      </c>
      <c r="D118" s="466" t="s">
        <v>991</v>
      </c>
      <c r="E118" s="466" t="s">
        <v>268</v>
      </c>
      <c r="F118" s="466">
        <v>105921</v>
      </c>
      <c r="G118" s="468">
        <v>7588029232</v>
      </c>
      <c r="H118" s="466">
        <v>2017</v>
      </c>
    </row>
    <row r="119" spans="1:8" x14ac:dyDescent="0.25">
      <c r="A119" s="466" t="s">
        <v>992</v>
      </c>
      <c r="B119" s="466" t="s">
        <v>768</v>
      </c>
      <c r="C119" s="467">
        <v>2016153414</v>
      </c>
      <c r="D119" s="466" t="s">
        <v>993</v>
      </c>
      <c r="E119" s="466" t="s">
        <v>268</v>
      </c>
      <c r="F119" s="466">
        <v>105960</v>
      </c>
      <c r="G119" s="468">
        <v>9112838847</v>
      </c>
      <c r="H119" s="466">
        <v>2017</v>
      </c>
    </row>
    <row r="120" spans="1:8" x14ac:dyDescent="0.25">
      <c r="A120" s="466" t="s">
        <v>994</v>
      </c>
      <c r="B120" s="466" t="s">
        <v>768</v>
      </c>
      <c r="C120" s="467">
        <v>2016153438</v>
      </c>
      <c r="D120" s="466" t="s">
        <v>995</v>
      </c>
      <c r="E120" s="466" t="s">
        <v>268</v>
      </c>
      <c r="F120" s="466">
        <v>105996</v>
      </c>
      <c r="G120" s="468">
        <v>7262033793</v>
      </c>
      <c r="H120" s="466">
        <v>2017</v>
      </c>
    </row>
    <row r="121" spans="1:8" x14ac:dyDescent="0.25">
      <c r="A121" s="466" t="s">
        <v>996</v>
      </c>
      <c r="B121" s="466" t="s">
        <v>768</v>
      </c>
      <c r="C121" s="467">
        <v>2016153439</v>
      </c>
      <c r="D121" s="466" t="s">
        <v>997</v>
      </c>
      <c r="E121" s="466" t="s">
        <v>268</v>
      </c>
      <c r="F121" s="466">
        <v>105997</v>
      </c>
      <c r="G121" s="468">
        <v>9423865379</v>
      </c>
      <c r="H121" s="466">
        <v>2017</v>
      </c>
    </row>
    <row r="122" spans="1:8" x14ac:dyDescent="0.25">
      <c r="A122" s="466" t="s">
        <v>998</v>
      </c>
      <c r="B122" s="466" t="s">
        <v>768</v>
      </c>
      <c r="C122" s="467">
        <v>2016153440</v>
      </c>
      <c r="D122" s="466" t="s">
        <v>16255</v>
      </c>
      <c r="E122" s="466" t="s">
        <v>268</v>
      </c>
      <c r="F122" s="466">
        <v>106002</v>
      </c>
      <c r="G122" s="468">
        <v>9552372195</v>
      </c>
      <c r="H122" s="466">
        <v>2017</v>
      </c>
    </row>
    <row r="123" spans="1:8" x14ac:dyDescent="0.25">
      <c r="A123" s="466" t="s">
        <v>999</v>
      </c>
      <c r="B123" s="466" t="s">
        <v>768</v>
      </c>
      <c r="C123" s="467">
        <v>2016153441</v>
      </c>
      <c r="D123" s="466" t="s">
        <v>16256</v>
      </c>
      <c r="E123" s="466" t="s">
        <v>268</v>
      </c>
      <c r="F123" s="466">
        <v>106003</v>
      </c>
      <c r="G123" s="468">
        <v>9850911883</v>
      </c>
      <c r="H123" s="466">
        <v>2017</v>
      </c>
    </row>
    <row r="124" spans="1:8" x14ac:dyDescent="0.25">
      <c r="A124" s="466" t="s">
        <v>1000</v>
      </c>
      <c r="B124" s="466" t="s">
        <v>768</v>
      </c>
      <c r="C124" s="467">
        <v>2016153442</v>
      </c>
      <c r="D124" s="466" t="s">
        <v>1001</v>
      </c>
      <c r="E124" s="466" t="s">
        <v>268</v>
      </c>
      <c r="F124" s="466">
        <v>106004</v>
      </c>
      <c r="G124" s="468">
        <v>9975883809</v>
      </c>
      <c r="H124" s="466">
        <v>2017</v>
      </c>
    </row>
    <row r="125" spans="1:8" x14ac:dyDescent="0.25">
      <c r="A125" s="466" t="s">
        <v>1002</v>
      </c>
      <c r="B125" s="466" t="s">
        <v>768</v>
      </c>
      <c r="C125" s="467">
        <v>2016153473</v>
      </c>
      <c r="D125" s="466" t="s">
        <v>1003</v>
      </c>
      <c r="E125" s="466" t="s">
        <v>268</v>
      </c>
      <c r="F125" s="466">
        <v>106058</v>
      </c>
      <c r="G125" s="468">
        <v>7263028744</v>
      </c>
      <c r="H125" s="466">
        <v>2017</v>
      </c>
    </row>
    <row r="126" spans="1:8" x14ac:dyDescent="0.25">
      <c r="A126" s="466" t="s">
        <v>1004</v>
      </c>
      <c r="B126" s="466" t="s">
        <v>768</v>
      </c>
      <c r="C126" s="467">
        <v>2016153387</v>
      </c>
      <c r="D126" s="466" t="s">
        <v>16257</v>
      </c>
      <c r="E126" s="466" t="s">
        <v>268</v>
      </c>
      <c r="F126" s="466">
        <v>105915</v>
      </c>
      <c r="G126" s="468">
        <v>7083162868</v>
      </c>
      <c r="H126" s="466">
        <v>2017</v>
      </c>
    </row>
    <row r="127" spans="1:8" x14ac:dyDescent="0.25">
      <c r="A127" s="466" t="s">
        <v>1005</v>
      </c>
      <c r="B127" s="466" t="s">
        <v>768</v>
      </c>
      <c r="C127" s="467">
        <v>2016153475</v>
      </c>
      <c r="D127" s="466" t="s">
        <v>1006</v>
      </c>
      <c r="E127" s="466" t="s">
        <v>268</v>
      </c>
      <c r="F127" s="466">
        <v>106061</v>
      </c>
      <c r="G127" s="468">
        <v>7447683112</v>
      </c>
      <c r="H127" s="466">
        <v>2017</v>
      </c>
    </row>
    <row r="128" spans="1:8" x14ac:dyDescent="0.25">
      <c r="A128" s="466" t="s">
        <v>1007</v>
      </c>
      <c r="B128" s="466" t="s">
        <v>768</v>
      </c>
      <c r="C128" s="467">
        <v>2016153505</v>
      </c>
      <c r="D128" s="466" t="s">
        <v>1008</v>
      </c>
      <c r="E128" s="466" t="s">
        <v>268</v>
      </c>
      <c r="F128" s="466">
        <v>106174</v>
      </c>
      <c r="G128" s="468">
        <v>8806218345</v>
      </c>
      <c r="H128" s="466">
        <v>2017</v>
      </c>
    </row>
    <row r="129" spans="1:8" x14ac:dyDescent="0.25">
      <c r="A129" s="466" t="s">
        <v>1009</v>
      </c>
      <c r="B129" s="466" t="s">
        <v>768</v>
      </c>
      <c r="C129" s="467">
        <v>2016153523</v>
      </c>
      <c r="D129" s="466" t="s">
        <v>1010</v>
      </c>
      <c r="E129" s="466" t="s">
        <v>268</v>
      </c>
      <c r="F129" s="466">
        <v>106232</v>
      </c>
      <c r="G129" s="468">
        <v>9119455676</v>
      </c>
      <c r="H129" s="466">
        <v>2017</v>
      </c>
    </row>
    <row r="130" spans="1:8" x14ac:dyDescent="0.25">
      <c r="A130" s="466" t="s">
        <v>1011</v>
      </c>
      <c r="B130" s="466" t="s">
        <v>768</v>
      </c>
      <c r="C130" s="467">
        <v>2016153601</v>
      </c>
      <c r="D130" s="466" t="s">
        <v>1012</v>
      </c>
      <c r="E130" s="466" t="s">
        <v>268</v>
      </c>
      <c r="F130" s="466">
        <v>106465</v>
      </c>
      <c r="G130" s="468">
        <v>7057652710</v>
      </c>
      <c r="H130" s="466">
        <v>2017</v>
      </c>
    </row>
    <row r="131" spans="1:8" x14ac:dyDescent="0.25">
      <c r="A131" s="466" t="s">
        <v>1013</v>
      </c>
      <c r="B131" s="466" t="s">
        <v>768</v>
      </c>
      <c r="C131" s="467">
        <v>2016153619</v>
      </c>
      <c r="D131" s="466" t="s">
        <v>1014</v>
      </c>
      <c r="E131" s="466" t="s">
        <v>268</v>
      </c>
      <c r="F131" s="466">
        <v>106493</v>
      </c>
      <c r="G131" s="468">
        <v>7030544911</v>
      </c>
      <c r="H131" s="466">
        <v>2017</v>
      </c>
    </row>
    <row r="132" spans="1:8" x14ac:dyDescent="0.25">
      <c r="A132" s="466" t="s">
        <v>1015</v>
      </c>
      <c r="B132" s="466" t="s">
        <v>768</v>
      </c>
      <c r="C132" s="467">
        <v>2016153630</v>
      </c>
      <c r="D132" s="466" t="s">
        <v>1016</v>
      </c>
      <c r="E132" s="466" t="s">
        <v>268</v>
      </c>
      <c r="F132" s="466">
        <v>106515</v>
      </c>
      <c r="G132" s="468">
        <v>8806965933</v>
      </c>
      <c r="H132" s="466">
        <v>2017</v>
      </c>
    </row>
    <row r="133" spans="1:8" x14ac:dyDescent="0.25">
      <c r="A133" s="466" t="s">
        <v>1017</v>
      </c>
      <c r="B133" s="466" t="s">
        <v>768</v>
      </c>
      <c r="C133" s="467">
        <v>2016153666</v>
      </c>
      <c r="D133" s="466" t="s">
        <v>16258</v>
      </c>
      <c r="E133" s="466" t="s">
        <v>268</v>
      </c>
      <c r="F133" s="466">
        <v>106588</v>
      </c>
      <c r="G133" s="468">
        <v>9535197519</v>
      </c>
      <c r="H133" s="466">
        <v>2017</v>
      </c>
    </row>
    <row r="134" spans="1:8" x14ac:dyDescent="0.25">
      <c r="A134" s="466" t="s">
        <v>1018</v>
      </c>
      <c r="B134" s="466" t="s">
        <v>768</v>
      </c>
      <c r="C134" s="467">
        <v>2016153656</v>
      </c>
      <c r="D134" s="466" t="s">
        <v>1019</v>
      </c>
      <c r="E134" s="466" t="s">
        <v>268</v>
      </c>
      <c r="F134" s="466">
        <v>106557</v>
      </c>
      <c r="G134" s="468">
        <v>9921913391</v>
      </c>
      <c r="H134" s="466">
        <v>2017</v>
      </c>
    </row>
    <row r="135" spans="1:8" x14ac:dyDescent="0.25">
      <c r="A135" s="466" t="s">
        <v>1020</v>
      </c>
      <c r="B135" s="466" t="s">
        <v>768</v>
      </c>
      <c r="C135" s="467">
        <v>2016153657</v>
      </c>
      <c r="D135" s="466" t="s">
        <v>1021</v>
      </c>
      <c r="E135" s="466" t="s">
        <v>268</v>
      </c>
      <c r="F135" s="466">
        <v>106558</v>
      </c>
      <c r="G135" s="468">
        <v>9822342124</v>
      </c>
      <c r="H135" s="466">
        <v>2017</v>
      </c>
    </row>
    <row r="136" spans="1:8" x14ac:dyDescent="0.25">
      <c r="A136" s="466" t="s">
        <v>1022</v>
      </c>
      <c r="B136" s="466" t="s">
        <v>768</v>
      </c>
      <c r="C136" s="467">
        <v>2016153672</v>
      </c>
      <c r="D136" s="466" t="s">
        <v>1023</v>
      </c>
      <c r="E136" s="466" t="s">
        <v>268</v>
      </c>
      <c r="F136" s="466">
        <v>106602</v>
      </c>
      <c r="G136" s="468">
        <v>7263065211</v>
      </c>
      <c r="H136" s="466">
        <v>2017</v>
      </c>
    </row>
    <row r="137" spans="1:8" x14ac:dyDescent="0.25">
      <c r="A137" s="466" t="s">
        <v>1024</v>
      </c>
      <c r="B137" s="466" t="s">
        <v>768</v>
      </c>
      <c r="C137" s="467">
        <v>2016153673</v>
      </c>
      <c r="D137" s="466" t="s">
        <v>1025</v>
      </c>
      <c r="E137" s="466" t="s">
        <v>268</v>
      </c>
      <c r="F137" s="466">
        <v>106603</v>
      </c>
      <c r="G137" s="468">
        <v>7263063577</v>
      </c>
      <c r="H137" s="466">
        <v>2017</v>
      </c>
    </row>
    <row r="138" spans="1:8" x14ac:dyDescent="0.25">
      <c r="A138" s="466" t="s">
        <v>1026</v>
      </c>
      <c r="B138" s="466" t="s">
        <v>768</v>
      </c>
      <c r="C138" s="467">
        <v>2016153674</v>
      </c>
      <c r="D138" s="466" t="s">
        <v>1027</v>
      </c>
      <c r="E138" s="466" t="s">
        <v>268</v>
      </c>
      <c r="F138" s="466">
        <v>106604</v>
      </c>
      <c r="G138" s="468">
        <v>9665758202</v>
      </c>
      <c r="H138" s="466">
        <v>2017</v>
      </c>
    </row>
    <row r="139" spans="1:8" x14ac:dyDescent="0.25">
      <c r="A139" s="466" t="s">
        <v>1028</v>
      </c>
      <c r="B139" s="466" t="s">
        <v>768</v>
      </c>
      <c r="C139" s="467">
        <v>2016153699</v>
      </c>
      <c r="D139" s="466" t="s">
        <v>1029</v>
      </c>
      <c r="E139" s="466" t="s">
        <v>268</v>
      </c>
      <c r="F139" s="466">
        <v>106689</v>
      </c>
      <c r="G139" s="468">
        <v>9527932825</v>
      </c>
      <c r="H139" s="466">
        <v>2017</v>
      </c>
    </row>
    <row r="140" spans="1:8" x14ac:dyDescent="0.25">
      <c r="A140" s="466" t="s">
        <v>1030</v>
      </c>
      <c r="B140" s="466" t="s">
        <v>768</v>
      </c>
      <c r="C140" s="467">
        <v>2016153701</v>
      </c>
      <c r="D140" s="466" t="s">
        <v>16259</v>
      </c>
      <c r="E140" s="466" t="s">
        <v>268</v>
      </c>
      <c r="F140" s="466">
        <v>106691</v>
      </c>
      <c r="G140" s="468">
        <v>7040207802</v>
      </c>
      <c r="H140" s="466">
        <v>2017</v>
      </c>
    </row>
    <row r="141" spans="1:8" x14ac:dyDescent="0.25">
      <c r="A141" s="466" t="s">
        <v>1031</v>
      </c>
      <c r="B141" s="466" t="s">
        <v>768</v>
      </c>
      <c r="C141" s="467">
        <v>2016153702</v>
      </c>
      <c r="D141" s="466" t="s">
        <v>1032</v>
      </c>
      <c r="E141" s="466" t="s">
        <v>268</v>
      </c>
      <c r="F141" s="466">
        <v>106692</v>
      </c>
      <c r="G141" s="468">
        <v>8623813621</v>
      </c>
      <c r="H141" s="466">
        <v>2017</v>
      </c>
    </row>
    <row r="142" spans="1:8" x14ac:dyDescent="0.25">
      <c r="A142" s="466" t="s">
        <v>1033</v>
      </c>
      <c r="B142" s="466" t="s">
        <v>768</v>
      </c>
      <c r="C142" s="467">
        <v>2016153741</v>
      </c>
      <c r="D142" s="466" t="s">
        <v>1034</v>
      </c>
      <c r="E142" s="466" t="s">
        <v>268</v>
      </c>
      <c r="F142" s="466">
        <v>106755</v>
      </c>
      <c r="G142" s="468">
        <v>9922740196</v>
      </c>
      <c r="H142" s="466">
        <v>2017</v>
      </c>
    </row>
    <row r="143" spans="1:8" x14ac:dyDescent="0.25">
      <c r="A143" s="466" t="s">
        <v>1035</v>
      </c>
      <c r="B143" s="466" t="s">
        <v>768</v>
      </c>
      <c r="C143" s="467">
        <v>2016153743</v>
      </c>
      <c r="D143" s="466" t="s">
        <v>1036</v>
      </c>
      <c r="E143" s="466" t="s">
        <v>268</v>
      </c>
      <c r="F143" s="466">
        <v>106760</v>
      </c>
      <c r="G143" s="468">
        <v>8007922856</v>
      </c>
      <c r="H143" s="466">
        <v>2017</v>
      </c>
    </row>
    <row r="144" spans="1:8" x14ac:dyDescent="0.25">
      <c r="A144" s="466" t="s">
        <v>1037</v>
      </c>
      <c r="B144" s="466" t="s">
        <v>768</v>
      </c>
      <c r="C144" s="467">
        <v>2016153765</v>
      </c>
      <c r="D144" s="466" t="s">
        <v>1038</v>
      </c>
      <c r="E144" s="466" t="s">
        <v>268</v>
      </c>
      <c r="F144" s="466">
        <v>106805</v>
      </c>
      <c r="G144" s="468">
        <v>7507926031</v>
      </c>
      <c r="H144" s="466">
        <v>2017</v>
      </c>
    </row>
    <row r="145" spans="1:8" x14ac:dyDescent="0.25">
      <c r="A145" s="466" t="s">
        <v>1039</v>
      </c>
      <c r="B145" s="466" t="s">
        <v>768</v>
      </c>
      <c r="C145" s="467">
        <v>2016153774</v>
      </c>
      <c r="D145" s="466" t="s">
        <v>1040</v>
      </c>
      <c r="E145" s="466" t="s">
        <v>268</v>
      </c>
      <c r="F145" s="466">
        <v>106834</v>
      </c>
      <c r="G145" s="468">
        <v>8806218345</v>
      </c>
      <c r="H145" s="466">
        <v>2017</v>
      </c>
    </row>
    <row r="146" spans="1:8" x14ac:dyDescent="0.25">
      <c r="A146" s="466" t="s">
        <v>1041</v>
      </c>
      <c r="B146" s="466" t="s">
        <v>768</v>
      </c>
      <c r="C146" s="467">
        <v>2016153775</v>
      </c>
      <c r="D146" s="466" t="s">
        <v>1042</v>
      </c>
      <c r="E146" s="466" t="s">
        <v>268</v>
      </c>
      <c r="F146" s="466">
        <v>106837</v>
      </c>
      <c r="G146" s="468">
        <v>9665102840</v>
      </c>
      <c r="H146" s="466">
        <v>2017</v>
      </c>
    </row>
    <row r="147" spans="1:8" x14ac:dyDescent="0.25">
      <c r="A147" s="466" t="s">
        <v>1043</v>
      </c>
      <c r="B147" s="466" t="s">
        <v>768</v>
      </c>
      <c r="C147" s="467">
        <v>2016153786</v>
      </c>
      <c r="D147" s="466" t="s">
        <v>1044</v>
      </c>
      <c r="E147" s="466" t="s">
        <v>268</v>
      </c>
      <c r="F147" s="466">
        <v>106876</v>
      </c>
      <c r="G147" s="468">
        <v>9527323228</v>
      </c>
      <c r="H147" s="466">
        <v>2017</v>
      </c>
    </row>
    <row r="148" spans="1:8" x14ac:dyDescent="0.25">
      <c r="A148" s="466" t="s">
        <v>1045</v>
      </c>
      <c r="B148" s="466" t="s">
        <v>768</v>
      </c>
      <c r="C148" s="467">
        <v>2016153796</v>
      </c>
      <c r="D148" s="466" t="s">
        <v>1046</v>
      </c>
      <c r="E148" s="466" t="s">
        <v>268</v>
      </c>
      <c r="F148" s="466">
        <v>106926</v>
      </c>
      <c r="G148" s="468">
        <v>9527558984</v>
      </c>
      <c r="H148" s="466">
        <v>2017</v>
      </c>
    </row>
    <row r="149" spans="1:8" x14ac:dyDescent="0.25">
      <c r="A149" s="466" t="s">
        <v>1047</v>
      </c>
      <c r="B149" s="466" t="s">
        <v>768</v>
      </c>
      <c r="C149" s="467">
        <v>2016153835</v>
      </c>
      <c r="D149" s="466" t="s">
        <v>1048</v>
      </c>
      <c r="E149" s="466" t="s">
        <v>268</v>
      </c>
      <c r="F149" s="466">
        <v>107132</v>
      </c>
      <c r="G149" s="468">
        <v>9527882908</v>
      </c>
      <c r="H149" s="466">
        <v>2017</v>
      </c>
    </row>
    <row r="150" spans="1:8" x14ac:dyDescent="0.25">
      <c r="A150" s="466" t="s">
        <v>1049</v>
      </c>
      <c r="B150" s="466" t="s">
        <v>768</v>
      </c>
      <c r="C150" s="467">
        <v>2016153843</v>
      </c>
      <c r="D150" s="466" t="s">
        <v>1050</v>
      </c>
      <c r="E150" s="466" t="s">
        <v>268</v>
      </c>
      <c r="F150" s="466">
        <v>107157</v>
      </c>
      <c r="G150" s="468">
        <v>9637811850</v>
      </c>
      <c r="H150" s="466">
        <v>2017</v>
      </c>
    </row>
    <row r="151" spans="1:8" x14ac:dyDescent="0.25">
      <c r="A151" s="466" t="s">
        <v>1051</v>
      </c>
      <c r="B151" s="466" t="s">
        <v>768</v>
      </c>
      <c r="C151" s="467">
        <v>2016153870</v>
      </c>
      <c r="D151" s="466" t="s">
        <v>1052</v>
      </c>
      <c r="E151" s="466" t="s">
        <v>268</v>
      </c>
      <c r="F151" s="466">
        <v>107736</v>
      </c>
      <c r="G151" s="468">
        <v>8793313630</v>
      </c>
      <c r="H151" s="466">
        <v>2017</v>
      </c>
    </row>
    <row r="152" spans="1:8" x14ac:dyDescent="0.25">
      <c r="A152" s="466" t="s">
        <v>1053</v>
      </c>
      <c r="B152" s="466" t="s">
        <v>768</v>
      </c>
      <c r="C152" s="467">
        <v>2016151901</v>
      </c>
      <c r="D152" s="466" t="s">
        <v>1054</v>
      </c>
      <c r="E152" s="466" t="s">
        <v>268</v>
      </c>
      <c r="F152" s="466">
        <v>103900</v>
      </c>
      <c r="G152" s="468">
        <v>7058023779</v>
      </c>
      <c r="H152" s="466">
        <v>2017</v>
      </c>
    </row>
    <row r="153" spans="1:8" x14ac:dyDescent="0.25">
      <c r="A153" s="466" t="s">
        <v>1055</v>
      </c>
      <c r="B153" s="466" t="s">
        <v>768</v>
      </c>
      <c r="C153" s="467">
        <v>2016151910</v>
      </c>
      <c r="D153" s="466" t="s">
        <v>1056</v>
      </c>
      <c r="E153" s="466" t="s">
        <v>268</v>
      </c>
      <c r="F153" s="466">
        <v>103977</v>
      </c>
      <c r="G153" s="468">
        <v>8149131612</v>
      </c>
      <c r="H153" s="466">
        <v>2017</v>
      </c>
    </row>
    <row r="154" spans="1:8" x14ac:dyDescent="0.25">
      <c r="A154" s="466" t="s">
        <v>1057</v>
      </c>
      <c r="B154" s="466" t="s">
        <v>768</v>
      </c>
      <c r="C154" s="467">
        <v>2016151929</v>
      </c>
      <c r="D154" s="466" t="s">
        <v>1058</v>
      </c>
      <c r="E154" s="466" t="s">
        <v>268</v>
      </c>
      <c r="F154" s="466">
        <v>103986</v>
      </c>
      <c r="G154" s="468">
        <v>9822370318</v>
      </c>
      <c r="H154" s="466">
        <v>2017</v>
      </c>
    </row>
    <row r="155" spans="1:8" x14ac:dyDescent="0.25">
      <c r="A155" s="466" t="s">
        <v>1059</v>
      </c>
      <c r="B155" s="466" t="s">
        <v>768</v>
      </c>
      <c r="C155" s="467">
        <v>2016151931</v>
      </c>
      <c r="D155" s="466" t="s">
        <v>16260</v>
      </c>
      <c r="E155" s="466" t="s">
        <v>268</v>
      </c>
      <c r="F155" s="466">
        <v>104005</v>
      </c>
      <c r="G155" s="468">
        <v>8483810719</v>
      </c>
      <c r="H155" s="466">
        <v>2017</v>
      </c>
    </row>
    <row r="156" spans="1:8" x14ac:dyDescent="0.25">
      <c r="A156" s="466" t="s">
        <v>1060</v>
      </c>
      <c r="B156" s="466" t="s">
        <v>768</v>
      </c>
      <c r="C156" s="467">
        <v>2016151932</v>
      </c>
      <c r="D156" s="466" t="s">
        <v>16261</v>
      </c>
      <c r="E156" s="466" t="s">
        <v>268</v>
      </c>
      <c r="F156" s="466">
        <v>104007</v>
      </c>
      <c r="G156" s="468">
        <v>9767854093</v>
      </c>
      <c r="H156" s="466">
        <v>2017</v>
      </c>
    </row>
    <row r="157" spans="1:8" x14ac:dyDescent="0.25">
      <c r="A157" s="466" t="s">
        <v>1061</v>
      </c>
      <c r="B157" s="466" t="s">
        <v>768</v>
      </c>
      <c r="C157" s="467">
        <v>2016152080</v>
      </c>
      <c r="D157" s="466" t="s">
        <v>1062</v>
      </c>
      <c r="E157" s="466" t="s">
        <v>268</v>
      </c>
      <c r="F157" s="466">
        <v>104008</v>
      </c>
      <c r="G157" s="468">
        <v>7773904416</v>
      </c>
      <c r="H157" s="466">
        <v>2017</v>
      </c>
    </row>
    <row r="158" spans="1:8" x14ac:dyDescent="0.25">
      <c r="A158" s="466" t="s">
        <v>1063</v>
      </c>
      <c r="B158" s="466" t="s">
        <v>768</v>
      </c>
      <c r="C158" s="467">
        <v>2016152102</v>
      </c>
      <c r="D158" s="466" t="s">
        <v>1064</v>
      </c>
      <c r="E158" s="466" t="s">
        <v>268</v>
      </c>
      <c r="F158" s="466">
        <v>104157</v>
      </c>
      <c r="G158" s="468">
        <v>9764369205</v>
      </c>
      <c r="H158" s="466">
        <v>2017</v>
      </c>
    </row>
    <row r="159" spans="1:8" x14ac:dyDescent="0.25">
      <c r="A159" s="466" t="s">
        <v>1065</v>
      </c>
      <c r="B159" s="466" t="s">
        <v>768</v>
      </c>
      <c r="C159" s="467">
        <v>2016152126</v>
      </c>
      <c r="D159" s="466" t="s">
        <v>1066</v>
      </c>
      <c r="E159" s="466" t="s">
        <v>268</v>
      </c>
      <c r="F159" s="466">
        <v>104179</v>
      </c>
      <c r="G159" s="468">
        <v>9175264112</v>
      </c>
      <c r="H159" s="466">
        <v>2017</v>
      </c>
    </row>
    <row r="160" spans="1:8" x14ac:dyDescent="0.25">
      <c r="A160" s="466" t="s">
        <v>1067</v>
      </c>
      <c r="B160" s="466" t="s">
        <v>768</v>
      </c>
      <c r="C160" s="467">
        <v>2016152168</v>
      </c>
      <c r="D160" s="466" t="s">
        <v>1068</v>
      </c>
      <c r="E160" s="466" t="s">
        <v>268</v>
      </c>
      <c r="F160" s="466">
        <v>104203</v>
      </c>
      <c r="G160" s="468">
        <v>9765751929</v>
      </c>
      <c r="H160" s="466">
        <v>2017</v>
      </c>
    </row>
    <row r="161" spans="1:8" x14ac:dyDescent="0.25">
      <c r="A161" s="466" t="s">
        <v>1069</v>
      </c>
      <c r="B161" s="466" t="s">
        <v>768</v>
      </c>
      <c r="C161" s="467">
        <v>2016152231</v>
      </c>
      <c r="D161" s="466" t="s">
        <v>1070</v>
      </c>
      <c r="E161" s="466" t="s">
        <v>268</v>
      </c>
      <c r="F161" s="466">
        <v>104245</v>
      </c>
      <c r="G161" s="468">
        <v>7875064297</v>
      </c>
      <c r="H161" s="466">
        <v>2017</v>
      </c>
    </row>
    <row r="162" spans="1:8" x14ac:dyDescent="0.25">
      <c r="A162" s="466" t="s">
        <v>1071</v>
      </c>
      <c r="B162" s="466" t="s">
        <v>768</v>
      </c>
      <c r="C162" s="467">
        <v>2016152249</v>
      </c>
      <c r="D162" s="466" t="s">
        <v>1072</v>
      </c>
      <c r="E162" s="466" t="s">
        <v>268</v>
      </c>
      <c r="F162" s="466">
        <v>104308</v>
      </c>
      <c r="G162" s="468">
        <v>9604345431</v>
      </c>
      <c r="H162" s="466">
        <v>2017</v>
      </c>
    </row>
    <row r="163" spans="1:8" x14ac:dyDescent="0.25">
      <c r="A163" s="466" t="s">
        <v>1073</v>
      </c>
      <c r="B163" s="466" t="s">
        <v>768</v>
      </c>
      <c r="C163" s="467">
        <v>2016152262</v>
      </c>
      <c r="D163" s="466" t="s">
        <v>1074</v>
      </c>
      <c r="E163" s="466" t="s">
        <v>268</v>
      </c>
      <c r="F163" s="466">
        <v>104326</v>
      </c>
      <c r="G163" s="468">
        <v>9673993060</v>
      </c>
      <c r="H163" s="466">
        <v>2017</v>
      </c>
    </row>
    <row r="164" spans="1:8" x14ac:dyDescent="0.25">
      <c r="A164" s="466" t="s">
        <v>1075</v>
      </c>
      <c r="B164" s="466" t="s">
        <v>768</v>
      </c>
      <c r="C164" s="467">
        <v>2016152271</v>
      </c>
      <c r="D164" s="466" t="s">
        <v>1076</v>
      </c>
      <c r="E164" s="466" t="s">
        <v>268</v>
      </c>
      <c r="F164" s="466">
        <v>104342</v>
      </c>
      <c r="G164" s="468">
        <v>8605296938</v>
      </c>
      <c r="H164" s="466">
        <v>2017</v>
      </c>
    </row>
    <row r="165" spans="1:8" x14ac:dyDescent="0.25">
      <c r="A165" s="466" t="s">
        <v>1077</v>
      </c>
      <c r="B165" s="466" t="s">
        <v>768</v>
      </c>
      <c r="C165" s="467">
        <v>2016152284</v>
      </c>
      <c r="D165" s="466" t="s">
        <v>1078</v>
      </c>
      <c r="E165" s="466" t="s">
        <v>268</v>
      </c>
      <c r="F165" s="466">
        <v>104354</v>
      </c>
      <c r="G165" s="468">
        <v>7387983216</v>
      </c>
      <c r="H165" s="466">
        <v>2017</v>
      </c>
    </row>
    <row r="166" spans="1:8" x14ac:dyDescent="0.25">
      <c r="A166" s="466" t="s">
        <v>1079</v>
      </c>
      <c r="B166" s="466" t="s">
        <v>768</v>
      </c>
      <c r="C166" s="467">
        <v>2016152286</v>
      </c>
      <c r="D166" s="466" t="s">
        <v>1080</v>
      </c>
      <c r="E166" s="466" t="s">
        <v>268</v>
      </c>
      <c r="F166" s="466">
        <v>104367</v>
      </c>
      <c r="G166" s="468">
        <v>9146416386</v>
      </c>
      <c r="H166" s="466">
        <v>2017</v>
      </c>
    </row>
    <row r="167" spans="1:8" x14ac:dyDescent="0.25">
      <c r="A167" s="466" t="s">
        <v>1081</v>
      </c>
      <c r="B167" s="466" t="s">
        <v>768</v>
      </c>
      <c r="C167" s="467">
        <v>2016152294</v>
      </c>
      <c r="D167" s="466" t="s">
        <v>1082</v>
      </c>
      <c r="E167" s="466" t="s">
        <v>268</v>
      </c>
      <c r="F167" s="466">
        <v>104369</v>
      </c>
      <c r="G167" s="468">
        <v>9762978688</v>
      </c>
      <c r="H167" s="466">
        <v>2017</v>
      </c>
    </row>
    <row r="168" spans="1:8" x14ac:dyDescent="0.25">
      <c r="A168" s="466" t="s">
        <v>1083</v>
      </c>
      <c r="B168" s="466" t="s">
        <v>768</v>
      </c>
      <c r="C168" s="467">
        <v>2016152295</v>
      </c>
      <c r="D168" s="466" t="s">
        <v>1084</v>
      </c>
      <c r="E168" s="466" t="s">
        <v>268</v>
      </c>
      <c r="F168" s="466">
        <v>104377</v>
      </c>
      <c r="G168" s="468">
        <v>8446409239</v>
      </c>
      <c r="H168" s="466">
        <v>2017</v>
      </c>
    </row>
    <row r="169" spans="1:8" x14ac:dyDescent="0.25">
      <c r="A169" s="466" t="s">
        <v>1085</v>
      </c>
      <c r="B169" s="466" t="s">
        <v>768</v>
      </c>
      <c r="C169" s="467">
        <v>2016152326</v>
      </c>
      <c r="D169" s="466" t="s">
        <v>1086</v>
      </c>
      <c r="E169" s="466" t="s">
        <v>268</v>
      </c>
      <c r="F169" s="466">
        <v>104378</v>
      </c>
      <c r="G169" s="468">
        <v>7887556490</v>
      </c>
      <c r="H169" s="466">
        <v>2017</v>
      </c>
    </row>
    <row r="170" spans="1:8" x14ac:dyDescent="0.25">
      <c r="A170" s="466" t="s">
        <v>1087</v>
      </c>
      <c r="B170" s="466" t="s">
        <v>768</v>
      </c>
      <c r="C170" s="467">
        <v>2016152327</v>
      </c>
      <c r="D170" s="466" t="s">
        <v>1088</v>
      </c>
      <c r="E170" s="466" t="s">
        <v>268</v>
      </c>
      <c r="F170" s="466">
        <v>104413</v>
      </c>
      <c r="G170" s="468">
        <v>8390487210</v>
      </c>
      <c r="H170" s="466">
        <v>2017</v>
      </c>
    </row>
    <row r="171" spans="1:8" x14ac:dyDescent="0.25">
      <c r="A171" s="466" t="s">
        <v>1089</v>
      </c>
      <c r="B171" s="466" t="s">
        <v>768</v>
      </c>
      <c r="C171" s="467">
        <v>2016152394</v>
      </c>
      <c r="D171" s="466" t="s">
        <v>1090</v>
      </c>
      <c r="E171" s="466" t="s">
        <v>268</v>
      </c>
      <c r="F171" s="466">
        <v>104414</v>
      </c>
      <c r="G171" s="468">
        <v>7249083493</v>
      </c>
      <c r="H171" s="466">
        <v>2017</v>
      </c>
    </row>
    <row r="172" spans="1:8" x14ac:dyDescent="0.25">
      <c r="A172" s="466" t="s">
        <v>1091</v>
      </c>
      <c r="B172" s="466" t="s">
        <v>768</v>
      </c>
      <c r="C172" s="467">
        <v>2016152395</v>
      </c>
      <c r="D172" s="466" t="s">
        <v>16262</v>
      </c>
      <c r="E172" s="466" t="s">
        <v>268</v>
      </c>
      <c r="F172" s="466">
        <v>104489</v>
      </c>
      <c r="G172" s="468">
        <v>8421168028</v>
      </c>
      <c r="H172" s="466">
        <v>2017</v>
      </c>
    </row>
    <row r="173" spans="1:8" x14ac:dyDescent="0.25">
      <c r="A173" s="466" t="s">
        <v>1092</v>
      </c>
      <c r="B173" s="466" t="s">
        <v>768</v>
      </c>
      <c r="C173" s="467">
        <v>2016152407</v>
      </c>
      <c r="D173" s="466" t="s">
        <v>1093</v>
      </c>
      <c r="E173" s="466" t="s">
        <v>268</v>
      </c>
      <c r="F173" s="466">
        <v>104490</v>
      </c>
      <c r="G173" s="468">
        <v>7276250215</v>
      </c>
      <c r="H173" s="466">
        <v>2017</v>
      </c>
    </row>
    <row r="174" spans="1:8" x14ac:dyDescent="0.25">
      <c r="A174" s="466" t="s">
        <v>1094</v>
      </c>
      <c r="B174" s="466" t="s">
        <v>768</v>
      </c>
      <c r="C174" s="467">
        <v>2016152435</v>
      </c>
      <c r="D174" s="466" t="s">
        <v>1095</v>
      </c>
      <c r="E174" s="466" t="s">
        <v>268</v>
      </c>
      <c r="F174" s="466">
        <v>104506</v>
      </c>
      <c r="G174" s="468">
        <v>9765144512</v>
      </c>
      <c r="H174" s="466">
        <v>2017</v>
      </c>
    </row>
    <row r="175" spans="1:8" x14ac:dyDescent="0.25">
      <c r="A175" s="466" t="s">
        <v>1096</v>
      </c>
      <c r="B175" s="466" t="s">
        <v>768</v>
      </c>
      <c r="C175" s="467">
        <v>2016152436</v>
      </c>
      <c r="D175" s="466" t="s">
        <v>16263</v>
      </c>
      <c r="E175" s="466" t="s">
        <v>268</v>
      </c>
      <c r="F175" s="466">
        <v>104534</v>
      </c>
      <c r="G175" s="468">
        <v>9405963428</v>
      </c>
      <c r="H175" s="466">
        <v>2017</v>
      </c>
    </row>
    <row r="176" spans="1:8" x14ac:dyDescent="0.25">
      <c r="A176" s="466" t="s">
        <v>1097</v>
      </c>
      <c r="B176" s="466" t="s">
        <v>768</v>
      </c>
      <c r="C176" s="467">
        <v>2016152437</v>
      </c>
      <c r="D176" s="466" t="s">
        <v>1098</v>
      </c>
      <c r="E176" s="466" t="s">
        <v>268</v>
      </c>
      <c r="F176" s="466">
        <v>104535</v>
      </c>
      <c r="G176" s="468">
        <v>7020229106</v>
      </c>
      <c r="H176" s="466">
        <v>2017</v>
      </c>
    </row>
    <row r="177" spans="1:8" x14ac:dyDescent="0.25">
      <c r="A177" s="466" t="s">
        <v>1099</v>
      </c>
      <c r="B177" s="466" t="s">
        <v>768</v>
      </c>
      <c r="C177" s="467">
        <v>2016152438</v>
      </c>
      <c r="D177" s="466" t="s">
        <v>1100</v>
      </c>
      <c r="E177" s="466" t="s">
        <v>268</v>
      </c>
      <c r="F177" s="466">
        <v>104536</v>
      </c>
      <c r="G177" s="468">
        <v>9011327913</v>
      </c>
      <c r="H177" s="466">
        <v>2017</v>
      </c>
    </row>
    <row r="178" spans="1:8" x14ac:dyDescent="0.25">
      <c r="A178" s="466" t="s">
        <v>1101</v>
      </c>
      <c r="B178" s="466" t="s">
        <v>768</v>
      </c>
      <c r="C178" s="467">
        <v>2016152439</v>
      </c>
      <c r="D178" s="466" t="s">
        <v>1102</v>
      </c>
      <c r="E178" s="466" t="s">
        <v>268</v>
      </c>
      <c r="F178" s="466">
        <v>104537</v>
      </c>
      <c r="G178" s="468">
        <v>9011327913</v>
      </c>
      <c r="H178" s="466">
        <v>2017</v>
      </c>
    </row>
    <row r="179" spans="1:8" x14ac:dyDescent="0.25">
      <c r="A179" s="466" t="s">
        <v>1103</v>
      </c>
      <c r="B179" s="466" t="s">
        <v>768</v>
      </c>
      <c r="C179" s="467">
        <v>2016152440</v>
      </c>
      <c r="D179" s="466" t="s">
        <v>1104</v>
      </c>
      <c r="E179" s="466" t="s">
        <v>268</v>
      </c>
      <c r="F179" s="466">
        <v>104538</v>
      </c>
      <c r="G179" s="468">
        <v>8888680852</v>
      </c>
      <c r="H179" s="466">
        <v>2017</v>
      </c>
    </row>
    <row r="180" spans="1:8" x14ac:dyDescent="0.25">
      <c r="A180" s="466" t="s">
        <v>1105</v>
      </c>
      <c r="B180" s="466" t="s">
        <v>768</v>
      </c>
      <c r="C180" s="467">
        <v>2016152441</v>
      </c>
      <c r="D180" s="466" t="s">
        <v>1106</v>
      </c>
      <c r="E180" s="466" t="s">
        <v>268</v>
      </c>
      <c r="F180" s="466">
        <v>104539</v>
      </c>
      <c r="G180" s="468">
        <v>7769979570</v>
      </c>
      <c r="H180" s="466">
        <v>2017</v>
      </c>
    </row>
    <row r="181" spans="1:8" x14ac:dyDescent="0.25">
      <c r="A181" s="466" t="s">
        <v>1107</v>
      </c>
      <c r="B181" s="466" t="s">
        <v>768</v>
      </c>
      <c r="C181" s="467">
        <v>2016152482</v>
      </c>
      <c r="D181" s="466" t="s">
        <v>1108</v>
      </c>
      <c r="E181" s="466" t="s">
        <v>268</v>
      </c>
      <c r="F181" s="466">
        <v>104540</v>
      </c>
      <c r="G181" s="468">
        <v>9028587337</v>
      </c>
      <c r="H181" s="466">
        <v>2017</v>
      </c>
    </row>
    <row r="182" spans="1:8" x14ac:dyDescent="0.25">
      <c r="A182" s="466" t="s">
        <v>1109</v>
      </c>
      <c r="B182" s="466" t="s">
        <v>768</v>
      </c>
      <c r="C182" s="467">
        <v>2016152483</v>
      </c>
      <c r="D182" s="466" t="s">
        <v>1110</v>
      </c>
      <c r="E182" s="466" t="s">
        <v>268</v>
      </c>
      <c r="F182" s="466">
        <v>104581</v>
      </c>
      <c r="G182" s="468">
        <v>8983418743</v>
      </c>
      <c r="H182" s="466">
        <v>2017</v>
      </c>
    </row>
    <row r="183" spans="1:8" x14ac:dyDescent="0.25">
      <c r="A183" s="466" t="s">
        <v>1111</v>
      </c>
      <c r="B183" s="466" t="s">
        <v>768</v>
      </c>
      <c r="C183" s="467">
        <v>2016152484</v>
      </c>
      <c r="D183" s="466" t="s">
        <v>1112</v>
      </c>
      <c r="E183" s="466" t="s">
        <v>268</v>
      </c>
      <c r="F183" s="466">
        <v>104582</v>
      </c>
      <c r="G183" s="468">
        <v>9028587337</v>
      </c>
      <c r="H183" s="466">
        <v>2017</v>
      </c>
    </row>
    <row r="184" spans="1:8" x14ac:dyDescent="0.25">
      <c r="A184" s="466" t="s">
        <v>1113</v>
      </c>
      <c r="B184" s="466" t="s">
        <v>768</v>
      </c>
      <c r="C184" s="467">
        <v>2016152485</v>
      </c>
      <c r="D184" s="466" t="s">
        <v>1114</v>
      </c>
      <c r="E184" s="466" t="s">
        <v>268</v>
      </c>
      <c r="F184" s="466">
        <v>104583</v>
      </c>
      <c r="G184" s="468">
        <v>9028587337</v>
      </c>
      <c r="H184" s="466">
        <v>2017</v>
      </c>
    </row>
    <row r="185" spans="1:8" x14ac:dyDescent="0.25">
      <c r="A185" s="466" t="s">
        <v>1115</v>
      </c>
      <c r="B185" s="466" t="s">
        <v>768</v>
      </c>
      <c r="C185" s="467">
        <v>2016152486</v>
      </c>
      <c r="D185" s="466" t="s">
        <v>901</v>
      </c>
      <c r="E185" s="466" t="s">
        <v>268</v>
      </c>
      <c r="F185" s="466">
        <v>104584</v>
      </c>
      <c r="G185" s="468">
        <v>8668304021</v>
      </c>
      <c r="H185" s="466">
        <v>2017</v>
      </c>
    </row>
    <row r="186" spans="1:8" x14ac:dyDescent="0.25">
      <c r="A186" s="466" t="s">
        <v>1116</v>
      </c>
      <c r="B186" s="466" t="s">
        <v>768</v>
      </c>
      <c r="C186" s="467">
        <v>2016152487</v>
      </c>
      <c r="D186" s="466" t="s">
        <v>1117</v>
      </c>
      <c r="E186" s="466" t="s">
        <v>268</v>
      </c>
      <c r="F186" s="466">
        <v>104585</v>
      </c>
      <c r="G186" s="468">
        <v>7263025903</v>
      </c>
      <c r="H186" s="466">
        <v>2017</v>
      </c>
    </row>
    <row r="187" spans="1:8" x14ac:dyDescent="0.25">
      <c r="A187" s="466" t="s">
        <v>1118</v>
      </c>
      <c r="B187" s="466" t="s">
        <v>768</v>
      </c>
      <c r="C187" s="467">
        <v>2016152488</v>
      </c>
      <c r="D187" s="466" t="s">
        <v>1119</v>
      </c>
      <c r="E187" s="466" t="s">
        <v>268</v>
      </c>
      <c r="F187" s="466">
        <v>104586</v>
      </c>
      <c r="G187" s="468">
        <v>9922698698</v>
      </c>
      <c r="H187" s="466">
        <v>2017</v>
      </c>
    </row>
    <row r="188" spans="1:8" x14ac:dyDescent="0.25">
      <c r="A188" s="466" t="s">
        <v>1120</v>
      </c>
      <c r="B188" s="466" t="s">
        <v>768</v>
      </c>
      <c r="C188" s="467">
        <v>2016152489</v>
      </c>
      <c r="D188" s="466" t="s">
        <v>1121</v>
      </c>
      <c r="E188" s="466" t="s">
        <v>268</v>
      </c>
      <c r="F188" s="466">
        <v>104587</v>
      </c>
      <c r="G188" s="468">
        <v>8208217663</v>
      </c>
      <c r="H188" s="466">
        <v>2017</v>
      </c>
    </row>
    <row r="189" spans="1:8" x14ac:dyDescent="0.25">
      <c r="A189" s="466" t="s">
        <v>1122</v>
      </c>
      <c r="B189" s="466" t="s">
        <v>768</v>
      </c>
      <c r="C189" s="467">
        <v>2016152490</v>
      </c>
      <c r="D189" s="472" t="s">
        <v>16264</v>
      </c>
      <c r="E189" s="466" t="s">
        <v>268</v>
      </c>
      <c r="F189" s="466">
        <v>104588</v>
      </c>
      <c r="G189" s="468">
        <v>8208840763</v>
      </c>
      <c r="H189" s="466">
        <v>2017</v>
      </c>
    </row>
    <row r="190" spans="1:8" x14ac:dyDescent="0.25">
      <c r="A190" s="466" t="s">
        <v>1123</v>
      </c>
      <c r="B190" s="466" t="s">
        <v>768</v>
      </c>
      <c r="C190" s="467">
        <v>2016152492</v>
      </c>
      <c r="D190" s="466" t="s">
        <v>1124</v>
      </c>
      <c r="E190" s="466" t="s">
        <v>268</v>
      </c>
      <c r="F190" s="466">
        <v>104589</v>
      </c>
      <c r="G190" s="468">
        <v>7249800361</v>
      </c>
      <c r="H190" s="466">
        <v>2017</v>
      </c>
    </row>
    <row r="191" spans="1:8" x14ac:dyDescent="0.25">
      <c r="A191" s="466" t="s">
        <v>1125</v>
      </c>
      <c r="B191" s="466" t="s">
        <v>768</v>
      </c>
      <c r="C191" s="467">
        <v>2016152493</v>
      </c>
      <c r="D191" s="466" t="s">
        <v>1126</v>
      </c>
      <c r="E191" s="466" t="s">
        <v>268</v>
      </c>
      <c r="F191" s="466">
        <v>104591</v>
      </c>
      <c r="G191" s="468">
        <v>9168756881</v>
      </c>
      <c r="H191" s="466">
        <v>2017</v>
      </c>
    </row>
    <row r="192" spans="1:8" x14ac:dyDescent="0.25">
      <c r="A192" s="466" t="s">
        <v>1127</v>
      </c>
      <c r="B192" s="466" t="s">
        <v>768</v>
      </c>
      <c r="C192" s="467">
        <v>2016152580</v>
      </c>
      <c r="D192" s="466" t="s">
        <v>1128</v>
      </c>
      <c r="E192" s="466" t="s">
        <v>268</v>
      </c>
      <c r="F192" s="466">
        <v>104592</v>
      </c>
      <c r="G192" s="468">
        <v>7040916185</v>
      </c>
      <c r="H192" s="466">
        <v>2017</v>
      </c>
    </row>
    <row r="193" spans="1:8" x14ac:dyDescent="0.25">
      <c r="A193" s="466" t="s">
        <v>1129</v>
      </c>
      <c r="B193" s="466" t="s">
        <v>768</v>
      </c>
      <c r="C193" s="467">
        <v>2016152581</v>
      </c>
      <c r="D193" s="466" t="s">
        <v>1130</v>
      </c>
      <c r="E193" s="466" t="s">
        <v>268</v>
      </c>
      <c r="F193" s="466">
        <v>104705</v>
      </c>
      <c r="G193" s="468">
        <v>8308321985</v>
      </c>
      <c r="H193" s="466">
        <v>2017</v>
      </c>
    </row>
    <row r="194" spans="1:8" x14ac:dyDescent="0.25">
      <c r="A194" s="466" t="s">
        <v>1131</v>
      </c>
      <c r="B194" s="466" t="s">
        <v>768</v>
      </c>
      <c r="C194" s="467">
        <v>2016152583</v>
      </c>
      <c r="D194" s="466" t="s">
        <v>1132</v>
      </c>
      <c r="E194" s="466" t="s">
        <v>268</v>
      </c>
      <c r="F194" s="466">
        <v>104706</v>
      </c>
      <c r="G194" s="468">
        <v>8600896833</v>
      </c>
      <c r="H194" s="466">
        <v>2017</v>
      </c>
    </row>
    <row r="195" spans="1:8" x14ac:dyDescent="0.25">
      <c r="A195" s="466" t="s">
        <v>1133</v>
      </c>
      <c r="B195" s="466" t="s">
        <v>768</v>
      </c>
      <c r="C195" s="467">
        <v>2016152584</v>
      </c>
      <c r="D195" s="466" t="s">
        <v>1134</v>
      </c>
      <c r="E195" s="466" t="s">
        <v>268</v>
      </c>
      <c r="F195" s="466">
        <v>104708</v>
      </c>
      <c r="G195" s="468">
        <v>7447335356</v>
      </c>
      <c r="H195" s="466">
        <v>2017</v>
      </c>
    </row>
    <row r="196" spans="1:8" x14ac:dyDescent="0.25">
      <c r="A196" s="466" t="s">
        <v>1135</v>
      </c>
      <c r="B196" s="466" t="s">
        <v>768</v>
      </c>
      <c r="C196" s="467">
        <v>2016152585</v>
      </c>
      <c r="D196" s="466" t="s">
        <v>1136</v>
      </c>
      <c r="E196" s="466" t="s">
        <v>268</v>
      </c>
      <c r="F196" s="466">
        <v>104709</v>
      </c>
      <c r="G196" s="468">
        <v>9049792033</v>
      </c>
      <c r="H196" s="466">
        <v>2017</v>
      </c>
    </row>
    <row r="197" spans="1:8" x14ac:dyDescent="0.25">
      <c r="A197" s="466" t="s">
        <v>1137</v>
      </c>
      <c r="B197" s="466" t="s">
        <v>768</v>
      </c>
      <c r="C197" s="467">
        <v>2016152586</v>
      </c>
      <c r="D197" s="466" t="s">
        <v>1138</v>
      </c>
      <c r="E197" s="466" t="s">
        <v>268</v>
      </c>
      <c r="F197" s="466">
        <v>104710</v>
      </c>
      <c r="G197" s="468">
        <v>9156941078</v>
      </c>
      <c r="H197" s="466">
        <v>2017</v>
      </c>
    </row>
    <row r="198" spans="1:8" x14ac:dyDescent="0.25">
      <c r="A198" s="466" t="s">
        <v>1139</v>
      </c>
      <c r="B198" s="466" t="s">
        <v>768</v>
      </c>
      <c r="C198" s="467">
        <v>2016152603</v>
      </c>
      <c r="D198" s="466" t="s">
        <v>1140</v>
      </c>
      <c r="E198" s="466" t="s">
        <v>268</v>
      </c>
      <c r="F198" s="466">
        <v>104711</v>
      </c>
      <c r="G198" s="468">
        <v>9326977336</v>
      </c>
      <c r="H198" s="466">
        <v>2017</v>
      </c>
    </row>
    <row r="199" spans="1:8" x14ac:dyDescent="0.25">
      <c r="A199" s="466" t="s">
        <v>1141</v>
      </c>
      <c r="B199" s="466" t="s">
        <v>768</v>
      </c>
      <c r="C199" s="467">
        <v>2016152615</v>
      </c>
      <c r="D199" s="466" t="s">
        <v>1142</v>
      </c>
      <c r="E199" s="466" t="s">
        <v>268</v>
      </c>
      <c r="F199" s="466">
        <v>104729</v>
      </c>
      <c r="G199" s="468">
        <v>9689317001</v>
      </c>
      <c r="H199" s="466">
        <v>2017</v>
      </c>
    </row>
    <row r="200" spans="1:8" x14ac:dyDescent="0.25">
      <c r="A200" s="466" t="s">
        <v>1143</v>
      </c>
      <c r="B200" s="466" t="s">
        <v>768</v>
      </c>
      <c r="C200" s="467">
        <v>2016152616</v>
      </c>
      <c r="D200" s="466" t="s">
        <v>16265</v>
      </c>
      <c r="E200" s="466" t="s">
        <v>268</v>
      </c>
      <c r="F200" s="466">
        <v>104741</v>
      </c>
      <c r="G200" s="468">
        <v>8446399768</v>
      </c>
      <c r="H200" s="466">
        <v>2017</v>
      </c>
    </row>
    <row r="201" spans="1:8" x14ac:dyDescent="0.25">
      <c r="A201" s="466" t="s">
        <v>1144</v>
      </c>
      <c r="B201" s="466" t="s">
        <v>768</v>
      </c>
      <c r="C201" s="467">
        <v>2016152617</v>
      </c>
      <c r="D201" s="466" t="s">
        <v>1145</v>
      </c>
      <c r="E201" s="466" t="s">
        <v>268</v>
      </c>
      <c r="F201" s="466">
        <v>104742</v>
      </c>
      <c r="G201" s="468">
        <v>8806028898</v>
      </c>
      <c r="H201" s="466">
        <v>2017</v>
      </c>
    </row>
    <row r="202" spans="1:8" x14ac:dyDescent="0.25">
      <c r="A202" s="466" t="s">
        <v>1146</v>
      </c>
      <c r="B202" s="466" t="s">
        <v>768</v>
      </c>
      <c r="C202" s="467">
        <v>2016152619</v>
      </c>
      <c r="D202" s="466" t="s">
        <v>1147</v>
      </c>
      <c r="E202" s="466" t="s">
        <v>268</v>
      </c>
      <c r="F202" s="466">
        <v>104744</v>
      </c>
      <c r="G202" s="468">
        <v>9881522185</v>
      </c>
      <c r="H202" s="466">
        <v>2017</v>
      </c>
    </row>
    <row r="203" spans="1:8" x14ac:dyDescent="0.25">
      <c r="A203" s="466" t="s">
        <v>1148</v>
      </c>
      <c r="B203" s="466" t="s">
        <v>768</v>
      </c>
      <c r="C203" s="467">
        <v>2016152621</v>
      </c>
      <c r="D203" s="466" t="s">
        <v>1149</v>
      </c>
      <c r="E203" s="466" t="s">
        <v>268</v>
      </c>
      <c r="F203" s="466">
        <v>104748</v>
      </c>
      <c r="G203" s="468">
        <v>7888243743</v>
      </c>
      <c r="H203" s="466">
        <v>2017</v>
      </c>
    </row>
    <row r="204" spans="1:8" x14ac:dyDescent="0.25">
      <c r="A204" s="466" t="s">
        <v>1150</v>
      </c>
      <c r="B204" s="466" t="s">
        <v>768</v>
      </c>
      <c r="C204" s="467">
        <v>2016152681</v>
      </c>
      <c r="D204" s="466" t="s">
        <v>1151</v>
      </c>
      <c r="E204" s="466" t="s">
        <v>268</v>
      </c>
      <c r="F204" s="466">
        <v>104751</v>
      </c>
      <c r="G204" s="468">
        <v>9665236458</v>
      </c>
      <c r="H204" s="466">
        <v>2017</v>
      </c>
    </row>
    <row r="205" spans="1:8" x14ac:dyDescent="0.25">
      <c r="A205" s="466" t="s">
        <v>1152</v>
      </c>
      <c r="B205" s="466" t="s">
        <v>768</v>
      </c>
      <c r="C205" s="467">
        <v>2016152682</v>
      </c>
      <c r="D205" s="466" t="s">
        <v>911</v>
      </c>
      <c r="E205" s="466" t="s">
        <v>268</v>
      </c>
      <c r="F205" s="466">
        <v>104847</v>
      </c>
      <c r="G205" s="468">
        <v>7507271714</v>
      </c>
      <c r="H205" s="466">
        <v>2017</v>
      </c>
    </row>
    <row r="206" spans="1:8" x14ac:dyDescent="0.25">
      <c r="A206" s="466" t="s">
        <v>1153</v>
      </c>
      <c r="B206" s="466" t="s">
        <v>768</v>
      </c>
      <c r="C206" s="467">
        <v>2016152707</v>
      </c>
      <c r="D206" s="466" t="s">
        <v>1154</v>
      </c>
      <c r="E206" s="466" t="s">
        <v>268</v>
      </c>
      <c r="F206" s="466">
        <v>104848</v>
      </c>
      <c r="G206" s="468">
        <v>9028449247</v>
      </c>
      <c r="H206" s="466">
        <v>2017</v>
      </c>
    </row>
    <row r="207" spans="1:8" x14ac:dyDescent="0.25">
      <c r="A207" s="466" t="s">
        <v>1155</v>
      </c>
      <c r="B207" s="466" t="s">
        <v>768</v>
      </c>
      <c r="C207" s="467">
        <v>2016152709</v>
      </c>
      <c r="D207" s="466" t="s">
        <v>1156</v>
      </c>
      <c r="E207" s="466" t="s">
        <v>268</v>
      </c>
      <c r="F207" s="466">
        <v>104877</v>
      </c>
      <c r="G207" s="468">
        <v>9762957346</v>
      </c>
      <c r="H207" s="466">
        <v>2017</v>
      </c>
    </row>
    <row r="208" spans="1:8" x14ac:dyDescent="0.25">
      <c r="A208" s="466" t="s">
        <v>1157</v>
      </c>
      <c r="B208" s="466" t="s">
        <v>768</v>
      </c>
      <c r="C208" s="467">
        <v>2016152710</v>
      </c>
      <c r="D208" s="466" t="s">
        <v>1158</v>
      </c>
      <c r="E208" s="466" t="s">
        <v>268</v>
      </c>
      <c r="F208" s="466">
        <v>104879</v>
      </c>
      <c r="G208" s="468">
        <v>7090955814</v>
      </c>
      <c r="H208" s="466">
        <v>2017</v>
      </c>
    </row>
    <row r="209" spans="1:8" x14ac:dyDescent="0.25">
      <c r="A209" s="466" t="s">
        <v>1159</v>
      </c>
      <c r="B209" s="466" t="s">
        <v>768</v>
      </c>
      <c r="C209" s="467">
        <v>2016152760</v>
      </c>
      <c r="D209" s="466" t="s">
        <v>1160</v>
      </c>
      <c r="E209" s="466" t="s">
        <v>268</v>
      </c>
      <c r="F209" s="466">
        <v>104880</v>
      </c>
      <c r="G209" s="468">
        <v>8237706994</v>
      </c>
      <c r="H209" s="466">
        <v>2017</v>
      </c>
    </row>
    <row r="210" spans="1:8" x14ac:dyDescent="0.25">
      <c r="A210" s="466" t="s">
        <v>1161</v>
      </c>
      <c r="B210" s="466" t="s">
        <v>768</v>
      </c>
      <c r="C210" s="467">
        <v>2016152780</v>
      </c>
      <c r="D210" s="466" t="s">
        <v>1162</v>
      </c>
      <c r="E210" s="466" t="s">
        <v>268</v>
      </c>
      <c r="F210" s="466">
        <v>104944</v>
      </c>
      <c r="G210" s="468">
        <v>8208223232</v>
      </c>
      <c r="H210" s="466">
        <v>2017</v>
      </c>
    </row>
    <row r="211" spans="1:8" x14ac:dyDescent="0.25">
      <c r="A211" s="466" t="s">
        <v>1163</v>
      </c>
      <c r="B211" s="466" t="s">
        <v>768</v>
      </c>
      <c r="C211" s="467">
        <v>2016152779</v>
      </c>
      <c r="D211" s="466" t="s">
        <v>16266</v>
      </c>
      <c r="E211" s="466" t="s">
        <v>268</v>
      </c>
      <c r="F211" s="466">
        <v>104964</v>
      </c>
      <c r="G211" s="468">
        <v>9604933934</v>
      </c>
      <c r="H211" s="466">
        <v>2017</v>
      </c>
    </row>
    <row r="212" spans="1:8" x14ac:dyDescent="0.25">
      <c r="A212" s="466" t="s">
        <v>1164</v>
      </c>
      <c r="B212" s="466" t="s">
        <v>768</v>
      </c>
      <c r="C212" s="467">
        <v>2016152766</v>
      </c>
      <c r="D212" s="466" t="s">
        <v>1165</v>
      </c>
      <c r="E212" s="466" t="s">
        <v>268</v>
      </c>
      <c r="F212" s="466">
        <v>104963</v>
      </c>
      <c r="G212" s="468">
        <v>9096062338</v>
      </c>
      <c r="H212" s="466">
        <v>2017</v>
      </c>
    </row>
    <row r="213" spans="1:8" x14ac:dyDescent="0.25">
      <c r="A213" s="466" t="s">
        <v>1166</v>
      </c>
      <c r="B213" s="466" t="s">
        <v>768</v>
      </c>
      <c r="C213" s="467">
        <v>2016152816</v>
      </c>
      <c r="D213" s="466" t="s">
        <v>1167</v>
      </c>
      <c r="E213" s="466" t="s">
        <v>268</v>
      </c>
      <c r="F213" s="466">
        <v>104950</v>
      </c>
      <c r="G213" s="468">
        <v>9822487229</v>
      </c>
      <c r="H213" s="466">
        <v>2017</v>
      </c>
    </row>
    <row r="214" spans="1:8" x14ac:dyDescent="0.25">
      <c r="A214" s="466" t="s">
        <v>1168</v>
      </c>
      <c r="B214" s="466" t="s">
        <v>768</v>
      </c>
      <c r="C214" s="467">
        <v>2016152838</v>
      </c>
      <c r="D214" s="466" t="s">
        <v>1169</v>
      </c>
      <c r="E214" s="466" t="s">
        <v>268</v>
      </c>
      <c r="F214" s="466">
        <v>105005</v>
      </c>
      <c r="G214" s="468">
        <v>9604933934</v>
      </c>
      <c r="H214" s="466">
        <v>2017</v>
      </c>
    </row>
    <row r="215" spans="1:8" x14ac:dyDescent="0.25">
      <c r="A215" s="466" t="s">
        <v>1170</v>
      </c>
      <c r="B215" s="466" t="s">
        <v>768</v>
      </c>
      <c r="C215" s="467">
        <v>2016152839</v>
      </c>
      <c r="D215" s="466" t="s">
        <v>1171</v>
      </c>
      <c r="E215" s="466" t="s">
        <v>268</v>
      </c>
      <c r="F215" s="466">
        <v>105029</v>
      </c>
      <c r="G215" s="468">
        <v>8237367710</v>
      </c>
      <c r="H215" s="466">
        <v>2017</v>
      </c>
    </row>
    <row r="216" spans="1:8" x14ac:dyDescent="0.25">
      <c r="A216" s="466" t="s">
        <v>1172</v>
      </c>
      <c r="B216" s="466" t="s">
        <v>768</v>
      </c>
      <c r="C216" s="467">
        <v>2016152879</v>
      </c>
      <c r="D216" s="466" t="s">
        <v>1173</v>
      </c>
      <c r="E216" s="466" t="s">
        <v>268</v>
      </c>
      <c r="F216" s="466">
        <v>105030</v>
      </c>
      <c r="G216" s="468">
        <v>7040252399</v>
      </c>
      <c r="H216" s="466">
        <v>2017</v>
      </c>
    </row>
    <row r="217" spans="1:8" x14ac:dyDescent="0.25">
      <c r="A217" s="466" t="s">
        <v>1174</v>
      </c>
      <c r="B217" s="466" t="s">
        <v>768</v>
      </c>
      <c r="C217" s="467">
        <v>2016152956</v>
      </c>
      <c r="D217" s="466" t="s">
        <v>16267</v>
      </c>
      <c r="E217" s="466" t="s">
        <v>268</v>
      </c>
      <c r="F217" s="466">
        <v>105077</v>
      </c>
      <c r="G217" s="468">
        <v>7385772998</v>
      </c>
      <c r="H217" s="466">
        <v>2017</v>
      </c>
    </row>
    <row r="218" spans="1:8" x14ac:dyDescent="0.25">
      <c r="A218" s="466" t="s">
        <v>1175</v>
      </c>
      <c r="B218" s="466" t="s">
        <v>768</v>
      </c>
      <c r="C218" s="467">
        <v>2016152963</v>
      </c>
      <c r="D218" s="466" t="s">
        <v>1176</v>
      </c>
      <c r="E218" s="466" t="s">
        <v>268</v>
      </c>
      <c r="F218" s="466">
        <v>105183</v>
      </c>
      <c r="G218" s="468">
        <v>8208946210</v>
      </c>
      <c r="H218" s="466">
        <v>2017</v>
      </c>
    </row>
    <row r="219" spans="1:8" x14ac:dyDescent="0.25">
      <c r="A219" s="466" t="s">
        <v>1177</v>
      </c>
      <c r="B219" s="466" t="s">
        <v>768</v>
      </c>
      <c r="C219" s="467">
        <v>2016152976</v>
      </c>
      <c r="D219" s="466" t="s">
        <v>1178</v>
      </c>
      <c r="E219" s="466" t="s">
        <v>268</v>
      </c>
      <c r="F219" s="466">
        <v>105191</v>
      </c>
      <c r="G219" s="468">
        <v>9862214467</v>
      </c>
      <c r="H219" s="466">
        <v>2017</v>
      </c>
    </row>
    <row r="220" spans="1:8" x14ac:dyDescent="0.25">
      <c r="A220" s="466" t="s">
        <v>1179</v>
      </c>
      <c r="B220" s="466" t="s">
        <v>768</v>
      </c>
      <c r="C220" s="467">
        <v>2016152977</v>
      </c>
      <c r="D220" s="466" t="s">
        <v>1180</v>
      </c>
      <c r="E220" s="466" t="s">
        <v>268</v>
      </c>
      <c r="F220" s="466">
        <v>105206</v>
      </c>
      <c r="G220" s="468">
        <v>7085414560</v>
      </c>
      <c r="H220" s="466">
        <v>2017</v>
      </c>
    </row>
    <row r="221" spans="1:8" x14ac:dyDescent="0.25">
      <c r="A221" s="466" t="s">
        <v>1181</v>
      </c>
      <c r="B221" s="466" t="s">
        <v>768</v>
      </c>
      <c r="C221" s="467">
        <v>2016152997</v>
      </c>
      <c r="D221" s="466" t="s">
        <v>1182</v>
      </c>
      <c r="E221" s="466" t="s">
        <v>268</v>
      </c>
      <c r="F221" s="466">
        <v>105207</v>
      </c>
      <c r="G221" s="468">
        <v>8259945085</v>
      </c>
      <c r="H221" s="466">
        <v>2017</v>
      </c>
    </row>
    <row r="222" spans="1:8" x14ac:dyDescent="0.25">
      <c r="A222" s="466" t="s">
        <v>1183</v>
      </c>
      <c r="B222" s="466" t="s">
        <v>768</v>
      </c>
      <c r="C222" s="467">
        <v>2016153092</v>
      </c>
      <c r="D222" s="466" t="s">
        <v>1184</v>
      </c>
      <c r="E222" s="466" t="s">
        <v>268</v>
      </c>
      <c r="F222" s="466">
        <v>105257</v>
      </c>
      <c r="G222" s="468">
        <v>7397968380</v>
      </c>
      <c r="H222" s="466">
        <v>2017</v>
      </c>
    </row>
    <row r="223" spans="1:8" x14ac:dyDescent="0.25">
      <c r="A223" s="466" t="s">
        <v>1185</v>
      </c>
      <c r="B223" s="466" t="s">
        <v>768</v>
      </c>
      <c r="C223" s="467">
        <v>2016153146</v>
      </c>
      <c r="D223" s="466" t="s">
        <v>1186</v>
      </c>
      <c r="E223" s="466" t="s">
        <v>268</v>
      </c>
      <c r="F223" s="466">
        <v>105367</v>
      </c>
      <c r="G223" s="468">
        <v>7722063791</v>
      </c>
      <c r="H223" s="466">
        <v>2017</v>
      </c>
    </row>
    <row r="224" spans="1:8" x14ac:dyDescent="0.25">
      <c r="A224" s="466" t="s">
        <v>1187</v>
      </c>
      <c r="B224" s="466" t="s">
        <v>768</v>
      </c>
      <c r="C224" s="467">
        <v>2016153300</v>
      </c>
      <c r="D224" s="466" t="s">
        <v>16268</v>
      </c>
      <c r="E224" s="466" t="s">
        <v>268</v>
      </c>
      <c r="F224" s="466">
        <v>105465</v>
      </c>
      <c r="G224" s="468">
        <v>9765216345</v>
      </c>
      <c r="H224" s="466">
        <v>2017</v>
      </c>
    </row>
    <row r="225" spans="1:8" x14ac:dyDescent="0.25">
      <c r="A225" s="466" t="s">
        <v>1188</v>
      </c>
      <c r="B225" s="466" t="s">
        <v>768</v>
      </c>
      <c r="C225" s="467">
        <v>2016153307</v>
      </c>
      <c r="D225" s="466" t="s">
        <v>1189</v>
      </c>
      <c r="E225" s="466" t="s">
        <v>268</v>
      </c>
      <c r="F225" s="466">
        <v>105767</v>
      </c>
      <c r="G225" s="468">
        <v>7387943472</v>
      </c>
      <c r="H225" s="466">
        <v>2017</v>
      </c>
    </row>
    <row r="226" spans="1:8" x14ac:dyDescent="0.25">
      <c r="A226" s="466" t="s">
        <v>1190</v>
      </c>
      <c r="B226" s="466" t="s">
        <v>768</v>
      </c>
      <c r="C226" s="467">
        <v>2016153316</v>
      </c>
      <c r="D226" s="466" t="s">
        <v>1191</v>
      </c>
      <c r="E226" s="466" t="s">
        <v>268</v>
      </c>
      <c r="F226" s="466">
        <v>105774</v>
      </c>
      <c r="G226" s="468">
        <v>9990018670</v>
      </c>
      <c r="H226" s="466">
        <v>2017</v>
      </c>
    </row>
    <row r="227" spans="1:8" x14ac:dyDescent="0.25">
      <c r="A227" s="466" t="s">
        <v>1192</v>
      </c>
      <c r="B227" s="466" t="s">
        <v>768</v>
      </c>
      <c r="C227" s="467">
        <v>2016153380</v>
      </c>
      <c r="D227" s="466" t="s">
        <v>1193</v>
      </c>
      <c r="E227" s="466" t="s">
        <v>268</v>
      </c>
      <c r="F227" s="466">
        <v>105789</v>
      </c>
      <c r="G227" s="468">
        <v>9545159788</v>
      </c>
      <c r="H227" s="466">
        <v>2017</v>
      </c>
    </row>
    <row r="228" spans="1:8" x14ac:dyDescent="0.25">
      <c r="A228" s="466" t="s">
        <v>1194</v>
      </c>
      <c r="B228" s="466" t="s">
        <v>768</v>
      </c>
      <c r="C228" s="467">
        <v>2016153383</v>
      </c>
      <c r="D228" s="466" t="s">
        <v>1195</v>
      </c>
      <c r="E228" s="466" t="s">
        <v>268</v>
      </c>
      <c r="F228" s="466">
        <v>105906</v>
      </c>
      <c r="G228" s="468">
        <v>9175158320</v>
      </c>
      <c r="H228" s="466">
        <v>2017</v>
      </c>
    </row>
    <row r="229" spans="1:8" x14ac:dyDescent="0.25">
      <c r="A229" s="466" t="s">
        <v>1196</v>
      </c>
      <c r="B229" s="466" t="s">
        <v>768</v>
      </c>
      <c r="C229" s="467">
        <v>2016153443</v>
      </c>
      <c r="D229" s="466" t="s">
        <v>1197</v>
      </c>
      <c r="E229" s="466" t="s">
        <v>268</v>
      </c>
      <c r="F229" s="466">
        <v>105911</v>
      </c>
      <c r="G229" s="468">
        <v>9922486707</v>
      </c>
      <c r="H229" s="466">
        <v>2017</v>
      </c>
    </row>
    <row r="230" spans="1:8" x14ac:dyDescent="0.25">
      <c r="A230" s="466" t="s">
        <v>1198</v>
      </c>
      <c r="B230" s="466" t="s">
        <v>768</v>
      </c>
      <c r="C230" s="467">
        <v>2016153444</v>
      </c>
      <c r="D230" s="466" t="s">
        <v>1199</v>
      </c>
      <c r="E230" s="466" t="s">
        <v>268</v>
      </c>
      <c r="F230" s="466">
        <v>106012</v>
      </c>
      <c r="G230" s="468">
        <v>9730639154</v>
      </c>
      <c r="H230" s="466">
        <v>2017</v>
      </c>
    </row>
    <row r="231" spans="1:8" x14ac:dyDescent="0.25">
      <c r="A231" s="466" t="s">
        <v>1200</v>
      </c>
      <c r="B231" s="466" t="s">
        <v>768</v>
      </c>
      <c r="C231" s="467">
        <v>2016153445</v>
      </c>
      <c r="D231" s="466" t="s">
        <v>1201</v>
      </c>
      <c r="E231" s="466" t="s">
        <v>268</v>
      </c>
      <c r="F231" s="466">
        <v>106013</v>
      </c>
      <c r="G231" s="468">
        <v>8794023849</v>
      </c>
      <c r="H231" s="466">
        <v>2017</v>
      </c>
    </row>
    <row r="232" spans="1:8" x14ac:dyDescent="0.25">
      <c r="A232" s="466" t="s">
        <v>1202</v>
      </c>
      <c r="B232" s="466" t="s">
        <v>768</v>
      </c>
      <c r="C232" s="467">
        <v>2016153446</v>
      </c>
      <c r="D232" s="466" t="s">
        <v>16269</v>
      </c>
      <c r="E232" s="466" t="s">
        <v>268</v>
      </c>
      <c r="F232" s="466">
        <v>106015</v>
      </c>
      <c r="G232" s="468">
        <v>8087952665</v>
      </c>
      <c r="H232" s="466">
        <v>2017</v>
      </c>
    </row>
    <row r="233" spans="1:8" x14ac:dyDescent="0.25">
      <c r="A233" s="466" t="s">
        <v>1203</v>
      </c>
      <c r="B233" s="466" t="s">
        <v>768</v>
      </c>
      <c r="C233" s="467">
        <v>2016153575</v>
      </c>
      <c r="D233" s="466" t="s">
        <v>1204</v>
      </c>
      <c r="E233" s="466" t="s">
        <v>268</v>
      </c>
      <c r="F233" s="466">
        <v>106017</v>
      </c>
      <c r="G233" s="468">
        <v>9763374211</v>
      </c>
      <c r="H233" s="466">
        <v>2017</v>
      </c>
    </row>
    <row r="234" spans="1:8" x14ac:dyDescent="0.25">
      <c r="A234" s="466" t="s">
        <v>1205</v>
      </c>
      <c r="B234" s="466" t="s">
        <v>768</v>
      </c>
      <c r="C234" s="467">
        <v>2016153618</v>
      </c>
      <c r="D234" s="466" t="s">
        <v>1206</v>
      </c>
      <c r="E234" s="466" t="s">
        <v>268</v>
      </c>
      <c r="F234" s="466">
        <v>106415</v>
      </c>
      <c r="G234" s="468">
        <v>8149211348</v>
      </c>
      <c r="H234" s="466">
        <v>2017</v>
      </c>
    </row>
    <row r="235" spans="1:8" x14ac:dyDescent="0.25">
      <c r="A235" s="466" t="s">
        <v>1207</v>
      </c>
      <c r="B235" s="466" t="s">
        <v>768</v>
      </c>
      <c r="C235" s="467">
        <v>2016153640</v>
      </c>
      <c r="D235" s="466" t="s">
        <v>1208</v>
      </c>
      <c r="E235" s="466" t="s">
        <v>268</v>
      </c>
      <c r="F235" s="466">
        <v>106492</v>
      </c>
      <c r="G235" s="468">
        <v>8007541925</v>
      </c>
      <c r="H235" s="466">
        <v>2017</v>
      </c>
    </row>
    <row r="236" spans="1:8" x14ac:dyDescent="0.25">
      <c r="A236" s="466" t="s">
        <v>1209</v>
      </c>
      <c r="B236" s="466" t="s">
        <v>768</v>
      </c>
      <c r="C236" s="467">
        <v>2016153670</v>
      </c>
      <c r="D236" s="466" t="s">
        <v>1210</v>
      </c>
      <c r="E236" s="466" t="s">
        <v>268</v>
      </c>
      <c r="F236" s="466">
        <v>106531</v>
      </c>
      <c r="G236" s="468">
        <v>9673316018</v>
      </c>
      <c r="H236" s="466">
        <v>2017</v>
      </c>
    </row>
    <row r="237" spans="1:8" x14ac:dyDescent="0.25">
      <c r="A237" s="466" t="s">
        <v>1211</v>
      </c>
      <c r="B237" s="466" t="s">
        <v>768</v>
      </c>
      <c r="C237" s="467">
        <v>2016153675</v>
      </c>
      <c r="D237" s="466" t="s">
        <v>16270</v>
      </c>
      <c r="E237" s="466" t="s">
        <v>268</v>
      </c>
      <c r="F237" s="466">
        <v>106597</v>
      </c>
      <c r="G237" s="468">
        <v>7972301219</v>
      </c>
      <c r="H237" s="466">
        <v>2017</v>
      </c>
    </row>
    <row r="238" spans="1:8" x14ac:dyDescent="0.25">
      <c r="A238" s="466" t="s">
        <v>1212</v>
      </c>
      <c r="B238" s="466" t="s">
        <v>768</v>
      </c>
      <c r="C238" s="467">
        <v>2016153678</v>
      </c>
      <c r="D238" s="466" t="s">
        <v>1213</v>
      </c>
      <c r="E238" s="466" t="s">
        <v>268</v>
      </c>
      <c r="F238" s="466">
        <v>106605</v>
      </c>
      <c r="G238" s="468">
        <v>7263088133</v>
      </c>
      <c r="H238" s="466">
        <v>2017</v>
      </c>
    </row>
    <row r="239" spans="1:8" x14ac:dyDescent="0.25">
      <c r="A239" s="466" t="s">
        <v>1214</v>
      </c>
      <c r="B239" s="466" t="s">
        <v>768</v>
      </c>
      <c r="C239" s="467">
        <v>2016153692</v>
      </c>
      <c r="D239" s="466" t="s">
        <v>16271</v>
      </c>
      <c r="E239" s="466" t="s">
        <v>268</v>
      </c>
      <c r="F239" s="466">
        <v>106619</v>
      </c>
      <c r="G239" s="468">
        <v>9604709425</v>
      </c>
      <c r="H239" s="466">
        <v>2017</v>
      </c>
    </row>
    <row r="240" spans="1:8" x14ac:dyDescent="0.25">
      <c r="A240" s="466" t="s">
        <v>1215</v>
      </c>
      <c r="B240" s="466" t="s">
        <v>768</v>
      </c>
      <c r="C240" s="467">
        <v>2016153745</v>
      </c>
      <c r="D240" s="472" t="s">
        <v>16272</v>
      </c>
      <c r="E240" s="466" t="s">
        <v>268</v>
      </c>
      <c r="F240" s="466">
        <v>106673</v>
      </c>
      <c r="G240" s="468">
        <v>9175102910</v>
      </c>
      <c r="H240" s="466">
        <v>2017</v>
      </c>
    </row>
    <row r="241" spans="1:8" x14ac:dyDescent="0.25">
      <c r="A241" s="466" t="s">
        <v>1216</v>
      </c>
      <c r="B241" s="466" t="s">
        <v>768</v>
      </c>
      <c r="C241" s="467">
        <v>2016153756</v>
      </c>
      <c r="D241" s="466" t="s">
        <v>1217</v>
      </c>
      <c r="E241" s="466" t="s">
        <v>268</v>
      </c>
      <c r="F241" s="466">
        <v>106762</v>
      </c>
      <c r="G241" s="468">
        <v>7263076599</v>
      </c>
      <c r="H241" s="466">
        <v>2017</v>
      </c>
    </row>
    <row r="242" spans="1:8" x14ac:dyDescent="0.25">
      <c r="A242" s="466" t="s">
        <v>1218</v>
      </c>
      <c r="B242" s="466" t="s">
        <v>768</v>
      </c>
      <c r="C242" s="467">
        <v>2016153757</v>
      </c>
      <c r="D242" s="466" t="s">
        <v>1219</v>
      </c>
      <c r="E242" s="466" t="s">
        <v>268</v>
      </c>
      <c r="F242" s="466">
        <v>106788</v>
      </c>
      <c r="G242" s="468">
        <v>7507926031</v>
      </c>
      <c r="H242" s="466">
        <v>2017</v>
      </c>
    </row>
    <row r="243" spans="1:8" x14ac:dyDescent="0.25">
      <c r="A243" s="466" t="s">
        <v>1220</v>
      </c>
      <c r="B243" s="466" t="s">
        <v>768</v>
      </c>
      <c r="C243" s="467">
        <v>2016153759</v>
      </c>
      <c r="D243" s="466" t="s">
        <v>1221</v>
      </c>
      <c r="E243" s="466" t="s">
        <v>268</v>
      </c>
      <c r="F243" s="466">
        <v>106789</v>
      </c>
      <c r="G243" s="468">
        <v>7507926031</v>
      </c>
      <c r="H243" s="466">
        <v>2017</v>
      </c>
    </row>
    <row r="244" spans="1:8" x14ac:dyDescent="0.25">
      <c r="A244" s="466" t="s">
        <v>1222</v>
      </c>
      <c r="B244" s="466" t="s">
        <v>768</v>
      </c>
      <c r="C244" s="467">
        <v>2016153777</v>
      </c>
      <c r="D244" s="466" t="s">
        <v>1223</v>
      </c>
      <c r="E244" s="466" t="s">
        <v>268</v>
      </c>
      <c r="F244" s="466">
        <v>106792</v>
      </c>
      <c r="G244" s="468">
        <v>9673316018</v>
      </c>
      <c r="H244" s="466">
        <v>2017</v>
      </c>
    </row>
    <row r="245" spans="1:8" x14ac:dyDescent="0.25">
      <c r="A245" s="466" t="s">
        <v>1224</v>
      </c>
      <c r="B245" s="466" t="s">
        <v>768</v>
      </c>
      <c r="C245" s="467">
        <v>2016153833</v>
      </c>
      <c r="D245" s="466" t="s">
        <v>1225</v>
      </c>
      <c r="E245" s="466" t="s">
        <v>268</v>
      </c>
      <c r="F245" s="466">
        <v>106839</v>
      </c>
      <c r="G245" s="468">
        <v>9545437016</v>
      </c>
      <c r="H245" s="466">
        <v>2017</v>
      </c>
    </row>
    <row r="246" spans="1:8" x14ac:dyDescent="0.25">
      <c r="A246" s="466" t="s">
        <v>1226</v>
      </c>
      <c r="B246" s="466" t="s">
        <v>768</v>
      </c>
      <c r="C246" s="467">
        <v>2016153879</v>
      </c>
      <c r="D246" s="466" t="s">
        <v>1227</v>
      </c>
      <c r="E246" s="466" t="s">
        <v>268</v>
      </c>
      <c r="F246" s="466">
        <v>107130</v>
      </c>
      <c r="G246" s="468">
        <v>8412932845</v>
      </c>
      <c r="H246" s="466">
        <v>2017</v>
      </c>
    </row>
    <row r="247" spans="1:8" x14ac:dyDescent="0.25">
      <c r="A247" s="466" t="s">
        <v>1228</v>
      </c>
      <c r="B247" s="466" t="s">
        <v>768</v>
      </c>
      <c r="C247" s="467">
        <v>2016151774</v>
      </c>
      <c r="D247" s="466" t="s">
        <v>1229</v>
      </c>
      <c r="E247" s="466" t="s">
        <v>268</v>
      </c>
      <c r="F247" s="466">
        <v>107923</v>
      </c>
      <c r="G247" s="468">
        <v>7385684394</v>
      </c>
      <c r="H247" s="466">
        <v>2017</v>
      </c>
    </row>
    <row r="248" spans="1:8" x14ac:dyDescent="0.25">
      <c r="A248" s="466" t="s">
        <v>1230</v>
      </c>
      <c r="B248" s="466" t="s">
        <v>1231</v>
      </c>
      <c r="C248" s="467">
        <v>2016151776</v>
      </c>
      <c r="D248" s="466" t="s">
        <v>1232</v>
      </c>
      <c r="E248" s="466" t="s">
        <v>268</v>
      </c>
      <c r="F248" s="466">
        <v>103683</v>
      </c>
      <c r="G248" s="468">
        <v>9975806916</v>
      </c>
      <c r="H248" s="466">
        <v>2017</v>
      </c>
    </row>
    <row r="249" spans="1:8" x14ac:dyDescent="0.25">
      <c r="A249" s="466" t="s">
        <v>1233</v>
      </c>
      <c r="B249" s="466" t="s">
        <v>1231</v>
      </c>
      <c r="C249" s="467">
        <v>2016151798</v>
      </c>
      <c r="D249" s="466" t="s">
        <v>1234</v>
      </c>
      <c r="E249" s="466" t="s">
        <v>268</v>
      </c>
      <c r="F249" s="466">
        <v>103685</v>
      </c>
      <c r="G249" s="468">
        <v>9158170887</v>
      </c>
      <c r="H249" s="466">
        <v>2017</v>
      </c>
    </row>
    <row r="250" spans="1:8" x14ac:dyDescent="0.25">
      <c r="A250" s="466" t="s">
        <v>1235</v>
      </c>
      <c r="B250" s="466" t="s">
        <v>1231</v>
      </c>
      <c r="C250" s="467">
        <v>2016151783</v>
      </c>
      <c r="D250" s="466" t="s">
        <v>1236</v>
      </c>
      <c r="E250" s="466" t="s">
        <v>268</v>
      </c>
      <c r="F250" s="466">
        <v>103823</v>
      </c>
      <c r="G250" s="468">
        <v>8421254229</v>
      </c>
      <c r="H250" s="466">
        <v>2017</v>
      </c>
    </row>
    <row r="251" spans="1:8" x14ac:dyDescent="0.25">
      <c r="A251" s="466" t="s">
        <v>1237</v>
      </c>
      <c r="B251" s="466" t="s">
        <v>1231</v>
      </c>
      <c r="C251" s="467">
        <v>2016152023</v>
      </c>
      <c r="D251" s="466" t="s">
        <v>1238</v>
      </c>
      <c r="E251" s="466" t="s">
        <v>268</v>
      </c>
      <c r="F251" s="466">
        <v>103737</v>
      </c>
      <c r="G251" s="468">
        <v>9665176920</v>
      </c>
      <c r="H251" s="466">
        <v>2017</v>
      </c>
    </row>
    <row r="252" spans="1:8" x14ac:dyDescent="0.25">
      <c r="A252" s="466" t="s">
        <v>1239</v>
      </c>
      <c r="B252" s="466" t="s">
        <v>1231</v>
      </c>
      <c r="C252" s="467">
        <v>2016152024</v>
      </c>
      <c r="D252" s="466" t="s">
        <v>1240</v>
      </c>
      <c r="E252" s="466" t="s">
        <v>268</v>
      </c>
      <c r="F252" s="466">
        <v>104100</v>
      </c>
      <c r="G252" s="468">
        <v>9823937135</v>
      </c>
      <c r="H252" s="466">
        <v>2017</v>
      </c>
    </row>
    <row r="253" spans="1:8" x14ac:dyDescent="0.25">
      <c r="A253" s="466" t="s">
        <v>1241</v>
      </c>
      <c r="B253" s="466" t="s">
        <v>1231</v>
      </c>
      <c r="C253" s="467">
        <v>2016152025</v>
      </c>
      <c r="D253" s="466" t="s">
        <v>1242</v>
      </c>
      <c r="E253" s="466" t="s">
        <v>268</v>
      </c>
      <c r="F253" s="466">
        <v>104101</v>
      </c>
      <c r="G253" s="468">
        <v>7066770867</v>
      </c>
      <c r="H253" s="466">
        <v>2017</v>
      </c>
    </row>
    <row r="254" spans="1:8" x14ac:dyDescent="0.25">
      <c r="A254" s="466" t="s">
        <v>1243</v>
      </c>
      <c r="B254" s="466" t="s">
        <v>1231</v>
      </c>
      <c r="C254" s="467">
        <v>2016152043</v>
      </c>
      <c r="D254" s="466" t="s">
        <v>1244</v>
      </c>
      <c r="E254" s="466" t="s">
        <v>268</v>
      </c>
      <c r="F254" s="466">
        <v>104102</v>
      </c>
      <c r="G254" s="468">
        <v>7030674434</v>
      </c>
      <c r="H254" s="466">
        <v>2017</v>
      </c>
    </row>
    <row r="255" spans="1:8" x14ac:dyDescent="0.25">
      <c r="A255" s="466" t="s">
        <v>1245</v>
      </c>
      <c r="B255" s="466" t="s">
        <v>1231</v>
      </c>
      <c r="C255" s="467">
        <v>2016152177</v>
      </c>
      <c r="D255" s="466" t="s">
        <v>1246</v>
      </c>
      <c r="E255" s="466" t="s">
        <v>268</v>
      </c>
      <c r="F255" s="466">
        <v>104120</v>
      </c>
      <c r="G255" s="468">
        <v>9552111200</v>
      </c>
      <c r="H255" s="466">
        <v>2017</v>
      </c>
    </row>
    <row r="256" spans="1:8" x14ac:dyDescent="0.25">
      <c r="A256" s="466" t="s">
        <v>1247</v>
      </c>
      <c r="B256" s="466" t="s">
        <v>1231</v>
      </c>
      <c r="C256" s="467">
        <v>2016152178</v>
      </c>
      <c r="D256" s="466" t="s">
        <v>1248</v>
      </c>
      <c r="E256" s="466" t="s">
        <v>268</v>
      </c>
      <c r="F256" s="466">
        <v>104254</v>
      </c>
      <c r="G256" s="468">
        <v>8007358722</v>
      </c>
      <c r="H256" s="466">
        <v>2017</v>
      </c>
    </row>
    <row r="257" spans="1:8" x14ac:dyDescent="0.25">
      <c r="A257" s="466" t="s">
        <v>1249</v>
      </c>
      <c r="B257" s="466" t="s">
        <v>1231</v>
      </c>
      <c r="C257" s="467">
        <v>2016152188</v>
      </c>
      <c r="D257" s="466" t="s">
        <v>1250</v>
      </c>
      <c r="E257" s="466" t="s">
        <v>268</v>
      </c>
      <c r="F257" s="466">
        <v>104255</v>
      </c>
      <c r="G257" s="468">
        <v>9730198819</v>
      </c>
      <c r="H257" s="466">
        <v>2017</v>
      </c>
    </row>
    <row r="258" spans="1:8" x14ac:dyDescent="0.25">
      <c r="A258" s="466" t="s">
        <v>1251</v>
      </c>
      <c r="B258" s="466" t="s">
        <v>1231</v>
      </c>
      <c r="C258" s="467">
        <v>2016152353</v>
      </c>
      <c r="D258" s="466" t="s">
        <v>16273</v>
      </c>
      <c r="E258" s="466" t="s">
        <v>268</v>
      </c>
      <c r="F258" s="466">
        <v>104265</v>
      </c>
      <c r="G258" s="468">
        <v>9139599270</v>
      </c>
      <c r="H258" s="466">
        <v>2017</v>
      </c>
    </row>
    <row r="259" spans="1:8" x14ac:dyDescent="0.25">
      <c r="A259" s="466" t="s">
        <v>1252</v>
      </c>
      <c r="B259" s="466" t="s">
        <v>1231</v>
      </c>
      <c r="C259" s="467">
        <v>2016152509</v>
      </c>
      <c r="D259" s="466" t="s">
        <v>1253</v>
      </c>
      <c r="E259" s="466" t="s">
        <v>268</v>
      </c>
      <c r="F259" s="466">
        <v>104446</v>
      </c>
      <c r="G259" s="468">
        <v>9689683390</v>
      </c>
      <c r="H259" s="466">
        <v>2017</v>
      </c>
    </row>
    <row r="260" spans="1:8" x14ac:dyDescent="0.25">
      <c r="A260" s="466" t="s">
        <v>1254</v>
      </c>
      <c r="B260" s="466" t="s">
        <v>1231</v>
      </c>
      <c r="C260" s="467">
        <v>2016152510</v>
      </c>
      <c r="D260" s="466" t="s">
        <v>16274</v>
      </c>
      <c r="E260" s="466" t="s">
        <v>268</v>
      </c>
      <c r="F260" s="466">
        <v>104624</v>
      </c>
      <c r="G260" s="468">
        <v>8379815218</v>
      </c>
      <c r="H260" s="466">
        <v>2017</v>
      </c>
    </row>
    <row r="261" spans="1:8" x14ac:dyDescent="0.25">
      <c r="A261" s="466" t="s">
        <v>1255</v>
      </c>
      <c r="B261" s="466" t="s">
        <v>1231</v>
      </c>
      <c r="C261" s="467">
        <v>2016152541</v>
      </c>
      <c r="D261" s="466" t="s">
        <v>16275</v>
      </c>
      <c r="E261" s="466" t="s">
        <v>268</v>
      </c>
      <c r="F261" s="466">
        <v>104625</v>
      </c>
      <c r="G261" s="468">
        <v>8975548077</v>
      </c>
      <c r="H261" s="466">
        <v>2017</v>
      </c>
    </row>
    <row r="262" spans="1:8" x14ac:dyDescent="0.25">
      <c r="A262" s="466" t="s">
        <v>1256</v>
      </c>
      <c r="B262" s="466" t="s">
        <v>1231</v>
      </c>
      <c r="C262" s="467">
        <v>2016152632</v>
      </c>
      <c r="D262" s="466" t="s">
        <v>16276</v>
      </c>
      <c r="E262" s="466" t="s">
        <v>268</v>
      </c>
      <c r="F262" s="466">
        <v>104656</v>
      </c>
      <c r="G262" s="468">
        <v>7261988597</v>
      </c>
      <c r="H262" s="466">
        <v>2017</v>
      </c>
    </row>
    <row r="263" spans="1:8" x14ac:dyDescent="0.25">
      <c r="A263" s="466" t="s">
        <v>1257</v>
      </c>
      <c r="B263" s="466" t="s">
        <v>1231</v>
      </c>
      <c r="C263" s="467">
        <v>2016152634</v>
      </c>
      <c r="D263" s="466" t="s">
        <v>1258</v>
      </c>
      <c r="E263" s="466" t="s">
        <v>268</v>
      </c>
      <c r="F263" s="466">
        <v>104773</v>
      </c>
      <c r="G263" s="468">
        <v>9145245285</v>
      </c>
      <c r="H263" s="466">
        <v>2017</v>
      </c>
    </row>
    <row r="264" spans="1:8" x14ac:dyDescent="0.25">
      <c r="A264" s="466" t="s">
        <v>1259</v>
      </c>
      <c r="B264" s="466" t="s">
        <v>1231</v>
      </c>
      <c r="C264" s="467">
        <v>2016152650</v>
      </c>
      <c r="D264" s="466" t="s">
        <v>1260</v>
      </c>
      <c r="E264" s="466" t="s">
        <v>268</v>
      </c>
      <c r="F264" s="466">
        <v>104775</v>
      </c>
      <c r="G264" s="468">
        <v>7040787467</v>
      </c>
      <c r="H264" s="466">
        <v>2017</v>
      </c>
    </row>
    <row r="265" spans="1:8" x14ac:dyDescent="0.25">
      <c r="A265" s="466" t="s">
        <v>1261</v>
      </c>
      <c r="B265" s="466" t="s">
        <v>1231</v>
      </c>
      <c r="C265" s="467">
        <v>2016152664</v>
      </c>
      <c r="D265" s="466" t="s">
        <v>16277</v>
      </c>
      <c r="E265" s="466" t="s">
        <v>268</v>
      </c>
      <c r="F265" s="466">
        <v>104803</v>
      </c>
      <c r="G265" s="468">
        <v>8378879749</v>
      </c>
      <c r="H265" s="466">
        <v>2017</v>
      </c>
    </row>
    <row r="266" spans="1:8" x14ac:dyDescent="0.25">
      <c r="A266" s="466" t="s">
        <v>1262</v>
      </c>
      <c r="B266" s="466" t="s">
        <v>1231</v>
      </c>
      <c r="C266" s="467">
        <v>2016152665</v>
      </c>
      <c r="D266" s="466" t="s">
        <v>1263</v>
      </c>
      <c r="E266" s="466" t="s">
        <v>268</v>
      </c>
      <c r="F266" s="466">
        <v>104817</v>
      </c>
      <c r="G266" s="468">
        <v>9175758088</v>
      </c>
      <c r="H266" s="466">
        <v>2017</v>
      </c>
    </row>
    <row r="267" spans="1:8" x14ac:dyDescent="0.25">
      <c r="A267" s="466" t="s">
        <v>1264</v>
      </c>
      <c r="B267" s="466" t="s">
        <v>1231</v>
      </c>
      <c r="C267" s="467">
        <v>2016152666</v>
      </c>
      <c r="D267" s="466" t="s">
        <v>1265</v>
      </c>
      <c r="E267" s="466" t="s">
        <v>268</v>
      </c>
      <c r="F267" s="466">
        <v>104818</v>
      </c>
      <c r="G267" s="468">
        <v>7249141307</v>
      </c>
      <c r="H267" s="466">
        <v>2017</v>
      </c>
    </row>
    <row r="268" spans="1:8" x14ac:dyDescent="0.25">
      <c r="A268" s="466" t="s">
        <v>1266</v>
      </c>
      <c r="B268" s="466" t="s">
        <v>1231</v>
      </c>
      <c r="C268" s="467">
        <v>2016152746</v>
      </c>
      <c r="D268" s="466" t="s">
        <v>1267</v>
      </c>
      <c r="E268" s="466" t="s">
        <v>268</v>
      </c>
      <c r="F268" s="466">
        <v>104819</v>
      </c>
      <c r="G268" s="468">
        <v>7276390495</v>
      </c>
      <c r="H268" s="466">
        <v>2017</v>
      </c>
    </row>
    <row r="269" spans="1:8" x14ac:dyDescent="0.25">
      <c r="A269" s="466" t="s">
        <v>1268</v>
      </c>
      <c r="B269" s="466" t="s">
        <v>1231</v>
      </c>
      <c r="C269" s="467">
        <v>2016152794</v>
      </c>
      <c r="D269" s="466" t="s">
        <v>1269</v>
      </c>
      <c r="E269" s="466" t="s">
        <v>268</v>
      </c>
      <c r="F269" s="466">
        <v>104927</v>
      </c>
      <c r="G269" s="468">
        <v>8446288868</v>
      </c>
      <c r="H269" s="466">
        <v>2017</v>
      </c>
    </row>
    <row r="270" spans="1:8" x14ac:dyDescent="0.25">
      <c r="A270" s="466" t="s">
        <v>1270</v>
      </c>
      <c r="B270" s="466" t="s">
        <v>1231</v>
      </c>
      <c r="C270" s="467">
        <v>2016152939</v>
      </c>
      <c r="D270" s="466" t="s">
        <v>16278</v>
      </c>
      <c r="E270" s="466" t="s">
        <v>268</v>
      </c>
      <c r="F270" s="466">
        <v>104981</v>
      </c>
      <c r="G270" s="468">
        <v>9637692699</v>
      </c>
      <c r="H270" s="466">
        <v>2017</v>
      </c>
    </row>
    <row r="271" spans="1:8" x14ac:dyDescent="0.25">
      <c r="A271" s="466" t="s">
        <v>1271</v>
      </c>
      <c r="B271" s="466" t="s">
        <v>1231</v>
      </c>
      <c r="C271" s="467">
        <v>2016152949</v>
      </c>
      <c r="D271" s="466" t="s">
        <v>1272</v>
      </c>
      <c r="E271" s="466" t="s">
        <v>268</v>
      </c>
      <c r="F271" s="466">
        <v>105142</v>
      </c>
      <c r="G271" s="468">
        <v>8414912318</v>
      </c>
      <c r="H271" s="466">
        <v>2017</v>
      </c>
    </row>
    <row r="272" spans="1:8" x14ac:dyDescent="0.25">
      <c r="A272" s="466" t="s">
        <v>1273</v>
      </c>
      <c r="B272" s="466" t="s">
        <v>1231</v>
      </c>
      <c r="C272" s="467">
        <v>2016152950</v>
      </c>
      <c r="D272" s="466" t="s">
        <v>1274</v>
      </c>
      <c r="E272" s="466" t="s">
        <v>268</v>
      </c>
      <c r="F272" s="466">
        <v>105153</v>
      </c>
      <c r="G272" s="468">
        <v>8974756759</v>
      </c>
      <c r="H272" s="466">
        <v>2017</v>
      </c>
    </row>
    <row r="273" spans="1:8" x14ac:dyDescent="0.25">
      <c r="A273" s="466" t="s">
        <v>1275</v>
      </c>
      <c r="B273" s="466" t="s">
        <v>1231</v>
      </c>
      <c r="C273" s="467">
        <v>2016152805</v>
      </c>
      <c r="D273" s="466" t="s">
        <v>16279</v>
      </c>
      <c r="E273" s="466" t="s">
        <v>268</v>
      </c>
      <c r="F273" s="466">
        <v>105155</v>
      </c>
      <c r="G273" s="468">
        <v>8411016424</v>
      </c>
      <c r="H273" s="466">
        <v>2017</v>
      </c>
    </row>
    <row r="274" spans="1:8" x14ac:dyDescent="0.25">
      <c r="A274" s="466" t="s">
        <v>1276</v>
      </c>
      <c r="B274" s="466" t="s">
        <v>1231</v>
      </c>
      <c r="C274" s="467">
        <v>2016152951</v>
      </c>
      <c r="D274" s="466" t="s">
        <v>1277</v>
      </c>
      <c r="E274" s="466" t="s">
        <v>268</v>
      </c>
      <c r="F274" s="466">
        <v>104992</v>
      </c>
      <c r="G274" s="468">
        <v>8625043667</v>
      </c>
      <c r="H274" s="466">
        <v>2017</v>
      </c>
    </row>
    <row r="275" spans="1:8" x14ac:dyDescent="0.25">
      <c r="A275" s="466" t="s">
        <v>1278</v>
      </c>
      <c r="B275" s="466" t="s">
        <v>1231</v>
      </c>
      <c r="C275" s="467">
        <v>2016152975</v>
      </c>
      <c r="D275" s="466" t="s">
        <v>16280</v>
      </c>
      <c r="E275" s="466" t="s">
        <v>268</v>
      </c>
      <c r="F275" s="466">
        <v>105156</v>
      </c>
      <c r="G275" s="468">
        <v>9096070228</v>
      </c>
      <c r="H275" s="466">
        <v>2017</v>
      </c>
    </row>
    <row r="276" spans="1:8" x14ac:dyDescent="0.25">
      <c r="A276" s="466" t="s">
        <v>1279</v>
      </c>
      <c r="B276" s="466" t="s">
        <v>1231</v>
      </c>
      <c r="C276" s="467">
        <v>2016152978</v>
      </c>
      <c r="D276" s="466" t="s">
        <v>1280</v>
      </c>
      <c r="E276" s="466" t="s">
        <v>268</v>
      </c>
      <c r="F276" s="466">
        <v>105205</v>
      </c>
      <c r="G276" s="468">
        <v>8014301127</v>
      </c>
      <c r="H276" s="466">
        <v>2017</v>
      </c>
    </row>
    <row r="277" spans="1:8" x14ac:dyDescent="0.25">
      <c r="A277" s="466" t="s">
        <v>1281</v>
      </c>
      <c r="B277" s="466" t="s">
        <v>1231</v>
      </c>
      <c r="C277" s="467">
        <v>2016153014</v>
      </c>
      <c r="D277" s="466" t="s">
        <v>1282</v>
      </c>
      <c r="E277" s="466" t="s">
        <v>268</v>
      </c>
      <c r="F277" s="466">
        <v>105208</v>
      </c>
      <c r="G277" s="468">
        <v>7005251391</v>
      </c>
      <c r="H277" s="466">
        <v>2017</v>
      </c>
    </row>
    <row r="278" spans="1:8" x14ac:dyDescent="0.25">
      <c r="A278" s="466" t="s">
        <v>1283</v>
      </c>
      <c r="B278" s="466" t="s">
        <v>1231</v>
      </c>
      <c r="C278" s="467">
        <v>2016153103</v>
      </c>
      <c r="D278" s="466" t="s">
        <v>1284</v>
      </c>
      <c r="E278" s="466" t="s">
        <v>268</v>
      </c>
      <c r="F278" s="466">
        <v>105274</v>
      </c>
      <c r="G278" s="468">
        <v>9436794579</v>
      </c>
      <c r="H278" s="466">
        <v>2017</v>
      </c>
    </row>
    <row r="279" spans="1:8" x14ac:dyDescent="0.25">
      <c r="A279" s="466" t="s">
        <v>1285</v>
      </c>
      <c r="B279" s="466" t="s">
        <v>1231</v>
      </c>
      <c r="C279" s="467">
        <v>2016153194</v>
      </c>
      <c r="D279" s="466" t="s">
        <v>16281</v>
      </c>
      <c r="E279" s="466" t="s">
        <v>268</v>
      </c>
      <c r="F279" s="466">
        <v>105379</v>
      </c>
      <c r="G279" s="468">
        <v>8208707850</v>
      </c>
      <c r="H279" s="466">
        <v>2017</v>
      </c>
    </row>
    <row r="280" spans="1:8" x14ac:dyDescent="0.25">
      <c r="A280" s="466" t="s">
        <v>1286</v>
      </c>
      <c r="B280" s="466" t="s">
        <v>1231</v>
      </c>
      <c r="C280" s="467">
        <v>2016153197</v>
      </c>
      <c r="D280" s="466" t="s">
        <v>16282</v>
      </c>
      <c r="E280" s="466" t="s">
        <v>268</v>
      </c>
      <c r="F280" s="466">
        <v>105545</v>
      </c>
      <c r="G280" s="468">
        <v>9765778669</v>
      </c>
      <c r="H280" s="466">
        <v>2017</v>
      </c>
    </row>
    <row r="281" spans="1:8" x14ac:dyDescent="0.25">
      <c r="A281" s="466" t="s">
        <v>1287</v>
      </c>
      <c r="B281" s="466" t="s">
        <v>1231</v>
      </c>
      <c r="C281" s="467">
        <v>2016153221</v>
      </c>
      <c r="D281" s="466" t="s">
        <v>1288</v>
      </c>
      <c r="E281" s="466" t="s">
        <v>268</v>
      </c>
      <c r="F281" s="466">
        <v>105548</v>
      </c>
      <c r="G281" s="468">
        <v>9067149358</v>
      </c>
      <c r="H281" s="466">
        <v>2017</v>
      </c>
    </row>
    <row r="282" spans="1:8" x14ac:dyDescent="0.25">
      <c r="A282" s="466" t="s">
        <v>1289</v>
      </c>
      <c r="B282" s="466" t="s">
        <v>1231</v>
      </c>
      <c r="C282" s="467">
        <v>2016153228</v>
      </c>
      <c r="D282" s="466" t="s">
        <v>1290</v>
      </c>
      <c r="E282" s="466" t="s">
        <v>268</v>
      </c>
      <c r="F282" s="466">
        <v>105596</v>
      </c>
      <c r="G282" s="468">
        <v>7276565766</v>
      </c>
      <c r="H282" s="466">
        <v>2017</v>
      </c>
    </row>
    <row r="283" spans="1:8" x14ac:dyDescent="0.25">
      <c r="A283" s="466" t="s">
        <v>1291</v>
      </c>
      <c r="B283" s="466" t="s">
        <v>1231</v>
      </c>
      <c r="C283" s="467">
        <v>2016153273</v>
      </c>
      <c r="D283" s="466" t="s">
        <v>1292</v>
      </c>
      <c r="E283" s="466" t="s">
        <v>268</v>
      </c>
      <c r="F283" s="466">
        <v>105603</v>
      </c>
      <c r="G283" s="468">
        <v>8446344615</v>
      </c>
      <c r="H283" s="466">
        <v>2017</v>
      </c>
    </row>
    <row r="284" spans="1:8" x14ac:dyDescent="0.25">
      <c r="A284" s="466" t="s">
        <v>1293</v>
      </c>
      <c r="B284" s="466" t="s">
        <v>1231</v>
      </c>
      <c r="C284" s="467">
        <v>2016153288</v>
      </c>
      <c r="D284" s="466" t="s">
        <v>16283</v>
      </c>
      <c r="E284" s="466" t="s">
        <v>268</v>
      </c>
      <c r="F284" s="466">
        <v>105694</v>
      </c>
      <c r="G284" s="468">
        <v>7387735119</v>
      </c>
      <c r="H284" s="466">
        <v>2017</v>
      </c>
    </row>
    <row r="285" spans="1:8" x14ac:dyDescent="0.25">
      <c r="A285" s="466" t="s">
        <v>1294</v>
      </c>
      <c r="B285" s="466" t="s">
        <v>1231</v>
      </c>
      <c r="C285" s="467">
        <v>2016153320</v>
      </c>
      <c r="D285" s="466" t="s">
        <v>1295</v>
      </c>
      <c r="E285" s="466" t="s">
        <v>268</v>
      </c>
      <c r="F285" s="466">
        <v>105745</v>
      </c>
      <c r="G285" s="468">
        <v>9767414513</v>
      </c>
      <c r="H285" s="466">
        <v>2017</v>
      </c>
    </row>
    <row r="286" spans="1:8" x14ac:dyDescent="0.25">
      <c r="A286" s="466" t="s">
        <v>1296</v>
      </c>
      <c r="B286" s="466" t="s">
        <v>1231</v>
      </c>
      <c r="C286" s="467">
        <v>2016153348</v>
      </c>
      <c r="D286" s="466" t="s">
        <v>1297</v>
      </c>
      <c r="E286" s="466" t="s">
        <v>268</v>
      </c>
      <c r="F286" s="466">
        <v>105793</v>
      </c>
      <c r="G286" s="468">
        <v>7066892244</v>
      </c>
      <c r="H286" s="466">
        <v>2017</v>
      </c>
    </row>
    <row r="287" spans="1:8" x14ac:dyDescent="0.25">
      <c r="A287" s="466" t="s">
        <v>1298</v>
      </c>
      <c r="B287" s="466" t="s">
        <v>1231</v>
      </c>
      <c r="C287" s="467">
        <v>2016153411</v>
      </c>
      <c r="D287" s="466" t="s">
        <v>1299</v>
      </c>
      <c r="E287" s="466" t="s">
        <v>268</v>
      </c>
      <c r="F287" s="466">
        <v>105843</v>
      </c>
      <c r="G287" s="468">
        <v>9890065996</v>
      </c>
      <c r="H287" s="466">
        <v>2017</v>
      </c>
    </row>
    <row r="288" spans="1:8" x14ac:dyDescent="0.25">
      <c r="A288" s="466" t="s">
        <v>1300</v>
      </c>
      <c r="B288" s="466" t="s">
        <v>1231</v>
      </c>
      <c r="C288" s="467">
        <v>2016153447</v>
      </c>
      <c r="D288" s="466" t="s">
        <v>1301</v>
      </c>
      <c r="E288" s="466" t="s">
        <v>268</v>
      </c>
      <c r="F288" s="466">
        <v>105956</v>
      </c>
      <c r="G288" s="468">
        <v>8550951312</v>
      </c>
      <c r="H288" s="466">
        <v>2017</v>
      </c>
    </row>
    <row r="289" spans="1:8" x14ac:dyDescent="0.25">
      <c r="A289" s="466" t="s">
        <v>1302</v>
      </c>
      <c r="B289" s="466" t="s">
        <v>1231</v>
      </c>
      <c r="C289" s="467">
        <v>2016153454</v>
      </c>
      <c r="D289" s="466" t="s">
        <v>1303</v>
      </c>
      <c r="E289" s="466" t="s">
        <v>268</v>
      </c>
      <c r="F289" s="466">
        <v>106018</v>
      </c>
      <c r="G289" s="468">
        <v>9730283315</v>
      </c>
      <c r="H289" s="466">
        <v>2017</v>
      </c>
    </row>
    <row r="290" spans="1:8" x14ac:dyDescent="0.25">
      <c r="A290" s="466" t="s">
        <v>1304</v>
      </c>
      <c r="B290" s="466" t="s">
        <v>1231</v>
      </c>
      <c r="C290" s="467">
        <v>2016153455</v>
      </c>
      <c r="D290" s="466" t="s">
        <v>1305</v>
      </c>
      <c r="E290" s="466" t="s">
        <v>268</v>
      </c>
      <c r="F290" s="466">
        <v>106027</v>
      </c>
      <c r="G290" s="468">
        <v>9730283315</v>
      </c>
      <c r="H290" s="466">
        <v>2017</v>
      </c>
    </row>
    <row r="291" spans="1:8" x14ac:dyDescent="0.25">
      <c r="A291" s="466" t="s">
        <v>1306</v>
      </c>
      <c r="B291" s="466" t="s">
        <v>1231</v>
      </c>
      <c r="C291" s="467">
        <v>2016153466</v>
      </c>
      <c r="D291" s="466" t="s">
        <v>1307</v>
      </c>
      <c r="E291" s="466" t="s">
        <v>268</v>
      </c>
      <c r="F291" s="466">
        <v>106028</v>
      </c>
      <c r="G291" s="468">
        <v>9763514361</v>
      </c>
      <c r="H291" s="466">
        <v>2017</v>
      </c>
    </row>
    <row r="292" spans="1:8" x14ac:dyDescent="0.25">
      <c r="A292" s="466" t="s">
        <v>1308</v>
      </c>
      <c r="B292" s="466" t="s">
        <v>1231</v>
      </c>
      <c r="C292" s="467">
        <v>2016153480</v>
      </c>
      <c r="D292" s="466" t="s">
        <v>1309</v>
      </c>
      <c r="E292" s="466" t="s">
        <v>268</v>
      </c>
      <c r="F292" s="466">
        <v>106042</v>
      </c>
      <c r="G292" s="468">
        <v>7889778288</v>
      </c>
      <c r="H292" s="466">
        <v>2017</v>
      </c>
    </row>
    <row r="293" spans="1:8" x14ac:dyDescent="0.25">
      <c r="A293" s="466" t="s">
        <v>1310</v>
      </c>
      <c r="B293" s="466" t="s">
        <v>1231</v>
      </c>
      <c r="C293" s="467">
        <v>2016153579</v>
      </c>
      <c r="D293" s="466" t="s">
        <v>1311</v>
      </c>
      <c r="E293" s="466" t="s">
        <v>268</v>
      </c>
      <c r="F293" s="466">
        <v>106071</v>
      </c>
      <c r="G293" s="468">
        <v>8805342890</v>
      </c>
      <c r="H293" s="466">
        <v>2017</v>
      </c>
    </row>
    <row r="294" spans="1:8" x14ac:dyDescent="0.25">
      <c r="A294" s="466" t="s">
        <v>1312</v>
      </c>
      <c r="B294" s="466" t="s">
        <v>1231</v>
      </c>
      <c r="C294" s="467">
        <v>2016153620</v>
      </c>
      <c r="D294" s="466" t="s">
        <v>1313</v>
      </c>
      <c r="E294" s="466" t="s">
        <v>268</v>
      </c>
      <c r="F294" s="466">
        <v>106421</v>
      </c>
      <c r="G294" s="468">
        <v>7020008758</v>
      </c>
      <c r="H294" s="466">
        <v>2017</v>
      </c>
    </row>
    <row r="295" spans="1:8" x14ac:dyDescent="0.25">
      <c r="A295" s="466" t="s">
        <v>1314</v>
      </c>
      <c r="B295" s="466" t="s">
        <v>1231</v>
      </c>
      <c r="C295" s="467">
        <v>2016153650</v>
      </c>
      <c r="D295" s="466" t="s">
        <v>1315</v>
      </c>
      <c r="E295" s="466" t="s">
        <v>268</v>
      </c>
      <c r="F295" s="466">
        <v>106494</v>
      </c>
      <c r="G295" s="468">
        <v>9763329748</v>
      </c>
      <c r="H295" s="466">
        <v>2017</v>
      </c>
    </row>
    <row r="296" spans="1:8" x14ac:dyDescent="0.25">
      <c r="A296" s="466" t="s">
        <v>1316</v>
      </c>
      <c r="B296" s="466" t="s">
        <v>1231</v>
      </c>
      <c r="C296" s="467">
        <v>2016153659</v>
      </c>
      <c r="D296" s="466" t="s">
        <v>1317</v>
      </c>
      <c r="E296" s="466" t="s">
        <v>268</v>
      </c>
      <c r="F296" s="466">
        <v>106545</v>
      </c>
      <c r="G296" s="468">
        <v>8446947667</v>
      </c>
      <c r="H296" s="466">
        <v>2017</v>
      </c>
    </row>
    <row r="297" spans="1:8" x14ac:dyDescent="0.25">
      <c r="A297" s="466" t="s">
        <v>1318</v>
      </c>
      <c r="B297" s="466" t="s">
        <v>1231</v>
      </c>
      <c r="C297" s="467">
        <v>2016153700</v>
      </c>
      <c r="D297" s="466" t="s">
        <v>1319</v>
      </c>
      <c r="E297" s="466" t="s">
        <v>268</v>
      </c>
      <c r="F297" s="466">
        <v>106560</v>
      </c>
      <c r="G297" s="468">
        <v>7875904621</v>
      </c>
      <c r="H297" s="466">
        <v>2017</v>
      </c>
    </row>
    <row r="298" spans="1:8" x14ac:dyDescent="0.25">
      <c r="A298" s="466" t="s">
        <v>1320</v>
      </c>
      <c r="B298" s="466" t="s">
        <v>1231</v>
      </c>
      <c r="C298" s="467">
        <v>2016153722</v>
      </c>
      <c r="D298" s="466" t="s">
        <v>1321</v>
      </c>
      <c r="E298" s="466" t="s">
        <v>268</v>
      </c>
      <c r="F298" s="466">
        <v>106690</v>
      </c>
      <c r="G298" s="468">
        <v>9404554554</v>
      </c>
      <c r="H298" s="466">
        <v>2017</v>
      </c>
    </row>
    <row r="299" spans="1:8" x14ac:dyDescent="0.25">
      <c r="A299" s="466" t="s">
        <v>1322</v>
      </c>
      <c r="B299" s="466" t="s">
        <v>1231</v>
      </c>
      <c r="C299" s="467">
        <v>2016153725</v>
      </c>
      <c r="D299" s="466" t="s">
        <v>16284</v>
      </c>
      <c r="E299" s="466" t="s">
        <v>268</v>
      </c>
      <c r="F299" s="466">
        <v>106726</v>
      </c>
      <c r="G299" s="468">
        <v>7378626156</v>
      </c>
      <c r="H299" s="466">
        <v>2017</v>
      </c>
    </row>
    <row r="300" spans="1:8" x14ac:dyDescent="0.25">
      <c r="A300" s="466" t="s">
        <v>1323</v>
      </c>
      <c r="B300" s="466" t="s">
        <v>1231</v>
      </c>
      <c r="C300" s="467">
        <v>2016153740</v>
      </c>
      <c r="D300" s="466" t="s">
        <v>1324</v>
      </c>
      <c r="E300" s="466" t="s">
        <v>268</v>
      </c>
      <c r="F300" s="466">
        <v>106729</v>
      </c>
      <c r="G300" s="468">
        <v>7066235174</v>
      </c>
      <c r="H300" s="466">
        <v>2017</v>
      </c>
    </row>
    <row r="301" spans="1:8" x14ac:dyDescent="0.25">
      <c r="A301" s="466" t="s">
        <v>1325</v>
      </c>
      <c r="B301" s="466" t="s">
        <v>1231</v>
      </c>
      <c r="C301" s="467">
        <v>2016153771</v>
      </c>
      <c r="D301" s="466" t="s">
        <v>1326</v>
      </c>
      <c r="E301" s="466" t="s">
        <v>268</v>
      </c>
      <c r="F301" s="466">
        <v>106754</v>
      </c>
      <c r="G301" s="468">
        <v>7378869168</v>
      </c>
      <c r="H301" s="466">
        <v>2017</v>
      </c>
    </row>
    <row r="302" spans="1:8" x14ac:dyDescent="0.25">
      <c r="A302" s="466" t="s">
        <v>1327</v>
      </c>
      <c r="B302" s="466" t="s">
        <v>1231</v>
      </c>
      <c r="C302" s="467">
        <v>2016153787</v>
      </c>
      <c r="D302" s="466" t="s">
        <v>1328</v>
      </c>
      <c r="E302" s="466" t="s">
        <v>268</v>
      </c>
      <c r="F302" s="466">
        <v>106818</v>
      </c>
      <c r="G302" s="468">
        <v>9582534122</v>
      </c>
      <c r="H302" s="466">
        <v>2017</v>
      </c>
    </row>
    <row r="303" spans="1:8" x14ac:dyDescent="0.25">
      <c r="A303" s="466" t="s">
        <v>1329</v>
      </c>
      <c r="B303" s="466" t="s">
        <v>1231</v>
      </c>
      <c r="C303" s="467">
        <v>2016153788</v>
      </c>
      <c r="D303" s="466" t="s">
        <v>1330</v>
      </c>
      <c r="E303" s="466" t="s">
        <v>268</v>
      </c>
      <c r="F303" s="466">
        <v>106877</v>
      </c>
      <c r="G303" s="468">
        <v>9970548428</v>
      </c>
      <c r="H303" s="466">
        <v>2017</v>
      </c>
    </row>
    <row r="304" spans="1:8" x14ac:dyDescent="0.25">
      <c r="A304" s="466" t="s">
        <v>1331</v>
      </c>
      <c r="B304" s="466" t="s">
        <v>1231</v>
      </c>
      <c r="C304" s="467">
        <v>2016153832</v>
      </c>
      <c r="D304" s="466" t="s">
        <v>1332</v>
      </c>
      <c r="E304" s="466" t="s">
        <v>268</v>
      </c>
      <c r="F304" s="466">
        <v>106878</v>
      </c>
      <c r="G304" s="468">
        <v>7011412628</v>
      </c>
      <c r="H304" s="466">
        <v>2017</v>
      </c>
    </row>
    <row r="305" spans="1:8" x14ac:dyDescent="0.25">
      <c r="A305" s="466" t="s">
        <v>1333</v>
      </c>
      <c r="B305" s="466" t="s">
        <v>1231</v>
      </c>
      <c r="C305" s="467">
        <v>2016153837</v>
      </c>
      <c r="D305" s="466" t="s">
        <v>1334</v>
      </c>
      <c r="E305" s="466" t="s">
        <v>268</v>
      </c>
      <c r="F305" s="466">
        <v>107123</v>
      </c>
      <c r="G305" s="468">
        <v>9436065993</v>
      </c>
      <c r="H305" s="466">
        <v>2017</v>
      </c>
    </row>
    <row r="306" spans="1:8" x14ac:dyDescent="0.25">
      <c r="A306" s="466" t="s">
        <v>1335</v>
      </c>
      <c r="B306" s="466" t="s">
        <v>1231</v>
      </c>
      <c r="C306" s="467">
        <v>2016153851</v>
      </c>
      <c r="D306" s="466" t="s">
        <v>1336</v>
      </c>
      <c r="E306" s="466" t="s">
        <v>268</v>
      </c>
      <c r="F306" s="466">
        <v>107151</v>
      </c>
      <c r="G306" s="468">
        <v>9739283923</v>
      </c>
      <c r="H306" s="466">
        <v>2017</v>
      </c>
    </row>
    <row r="307" spans="1:8" x14ac:dyDescent="0.25">
      <c r="A307" s="466" t="s">
        <v>1337</v>
      </c>
      <c r="B307" s="466" t="s">
        <v>1231</v>
      </c>
      <c r="C307" s="467">
        <v>2016153857</v>
      </c>
      <c r="D307" s="466" t="s">
        <v>16285</v>
      </c>
      <c r="E307" s="466" t="s">
        <v>268</v>
      </c>
      <c r="F307" s="466">
        <v>107375</v>
      </c>
      <c r="G307" s="468">
        <v>9890943835</v>
      </c>
      <c r="H307" s="466">
        <v>2017</v>
      </c>
    </row>
    <row r="308" spans="1:8" x14ac:dyDescent="0.25">
      <c r="A308" s="466" t="s">
        <v>1338</v>
      </c>
      <c r="B308" s="466" t="s">
        <v>1231</v>
      </c>
      <c r="C308" s="467">
        <v>2016153877</v>
      </c>
      <c r="D308" s="466" t="s">
        <v>16286</v>
      </c>
      <c r="E308" s="466" t="s">
        <v>268</v>
      </c>
      <c r="F308" s="466">
        <v>107454</v>
      </c>
      <c r="G308" s="468">
        <v>7756876688</v>
      </c>
      <c r="H308" s="466">
        <v>2017</v>
      </c>
    </row>
    <row r="309" spans="1:8" x14ac:dyDescent="0.25">
      <c r="A309" s="466" t="s">
        <v>1339</v>
      </c>
      <c r="B309" s="466" t="s">
        <v>768</v>
      </c>
      <c r="C309" s="467">
        <v>2016151831</v>
      </c>
      <c r="D309" s="466" t="s">
        <v>16287</v>
      </c>
      <c r="E309" s="466" t="s">
        <v>1340</v>
      </c>
      <c r="F309" s="466">
        <v>103899</v>
      </c>
      <c r="G309" s="468">
        <v>9371770828</v>
      </c>
      <c r="H309" s="466">
        <v>2017</v>
      </c>
    </row>
    <row r="310" spans="1:8" x14ac:dyDescent="0.25">
      <c r="A310" s="466" t="s">
        <v>1341</v>
      </c>
      <c r="B310" s="466" t="s">
        <v>768</v>
      </c>
      <c r="C310" s="467">
        <v>2016153013</v>
      </c>
      <c r="D310" s="466" t="s">
        <v>1342</v>
      </c>
      <c r="E310" s="466" t="s">
        <v>1340</v>
      </c>
      <c r="F310" s="466">
        <v>105273</v>
      </c>
      <c r="G310" s="468">
        <v>8983314950</v>
      </c>
      <c r="H310" s="466">
        <v>2017</v>
      </c>
    </row>
    <row r="311" spans="1:8" x14ac:dyDescent="0.25">
      <c r="A311" s="466" t="s">
        <v>1343</v>
      </c>
      <c r="B311" s="466" t="s">
        <v>768</v>
      </c>
      <c r="C311" s="467">
        <v>2016152863</v>
      </c>
      <c r="D311" s="466" t="s">
        <v>1344</v>
      </c>
      <c r="E311" s="466" t="s">
        <v>1340</v>
      </c>
      <c r="F311" s="466">
        <v>105059</v>
      </c>
      <c r="G311" s="468">
        <v>8668498904</v>
      </c>
      <c r="H311" s="466">
        <v>2017</v>
      </c>
    </row>
    <row r="312" spans="1:8" x14ac:dyDescent="0.25">
      <c r="A312" s="466" t="s">
        <v>1345</v>
      </c>
      <c r="B312" s="466" t="s">
        <v>768</v>
      </c>
      <c r="C312" s="467">
        <v>2016151911</v>
      </c>
      <c r="D312" s="466" t="s">
        <v>1346</v>
      </c>
      <c r="E312" s="466" t="s">
        <v>1340</v>
      </c>
      <c r="F312" s="466">
        <v>103987</v>
      </c>
      <c r="G312" s="468">
        <v>7219606211</v>
      </c>
      <c r="H312" s="466">
        <v>2017</v>
      </c>
    </row>
    <row r="313" spans="1:8" x14ac:dyDescent="0.25">
      <c r="A313" s="466" t="s">
        <v>1347</v>
      </c>
      <c r="B313" s="466" t="s">
        <v>768</v>
      </c>
      <c r="C313" s="467">
        <v>2016151915</v>
      </c>
      <c r="D313" s="466" t="s">
        <v>1348</v>
      </c>
      <c r="E313" s="466" t="s">
        <v>1340</v>
      </c>
      <c r="F313" s="466">
        <v>103991</v>
      </c>
      <c r="G313" s="468">
        <v>8087353053</v>
      </c>
      <c r="H313" s="466">
        <v>2017</v>
      </c>
    </row>
    <row r="314" spans="1:8" x14ac:dyDescent="0.25">
      <c r="A314" s="466" t="s">
        <v>1349</v>
      </c>
      <c r="B314" s="466" t="s">
        <v>768</v>
      </c>
      <c r="C314" s="467">
        <v>2016151916</v>
      </c>
      <c r="D314" s="466" t="s">
        <v>1350</v>
      </c>
      <c r="E314" s="466" t="s">
        <v>1340</v>
      </c>
      <c r="F314" s="466">
        <v>103992</v>
      </c>
      <c r="G314" s="468">
        <v>8793835140</v>
      </c>
      <c r="H314" s="466">
        <v>2017</v>
      </c>
    </row>
    <row r="315" spans="1:8" x14ac:dyDescent="0.25">
      <c r="A315" s="466" t="s">
        <v>1351</v>
      </c>
      <c r="B315" s="466" t="s">
        <v>768</v>
      </c>
      <c r="C315" s="467">
        <v>2016153031</v>
      </c>
      <c r="D315" s="466" t="s">
        <v>1352</v>
      </c>
      <c r="E315" s="466" t="s">
        <v>1340</v>
      </c>
      <c r="F315" s="466">
        <v>105300</v>
      </c>
      <c r="G315" s="468">
        <v>9552160950</v>
      </c>
      <c r="H315" s="466">
        <v>2017</v>
      </c>
    </row>
    <row r="316" spans="1:8" x14ac:dyDescent="0.25">
      <c r="A316" s="466" t="s">
        <v>1353</v>
      </c>
      <c r="B316" s="466" t="s">
        <v>768</v>
      </c>
      <c r="C316" s="467">
        <v>2016152105</v>
      </c>
      <c r="D316" s="466" t="s">
        <v>1354</v>
      </c>
      <c r="E316" s="466" t="s">
        <v>1340</v>
      </c>
      <c r="F316" s="466">
        <v>104182</v>
      </c>
      <c r="G316" s="468">
        <v>9168788640</v>
      </c>
      <c r="H316" s="466">
        <v>2017</v>
      </c>
    </row>
    <row r="317" spans="1:8" x14ac:dyDescent="0.25">
      <c r="A317" s="466" t="s">
        <v>1355</v>
      </c>
      <c r="B317" s="466" t="s">
        <v>768</v>
      </c>
      <c r="C317" s="467">
        <v>2016152108</v>
      </c>
      <c r="D317" s="466" t="s">
        <v>1356</v>
      </c>
      <c r="E317" s="466" t="s">
        <v>1340</v>
      </c>
      <c r="F317" s="466">
        <v>104185</v>
      </c>
      <c r="G317" s="468">
        <v>9168788640</v>
      </c>
      <c r="H317" s="466">
        <v>2017</v>
      </c>
    </row>
    <row r="318" spans="1:8" x14ac:dyDescent="0.25">
      <c r="A318" s="466" t="s">
        <v>1357</v>
      </c>
      <c r="B318" s="466" t="s">
        <v>768</v>
      </c>
      <c r="C318" s="467">
        <v>2016152111</v>
      </c>
      <c r="D318" s="466" t="s">
        <v>1358</v>
      </c>
      <c r="E318" s="466" t="s">
        <v>1340</v>
      </c>
      <c r="F318" s="466">
        <v>104188</v>
      </c>
      <c r="G318" s="468">
        <v>9527338746</v>
      </c>
      <c r="H318" s="466">
        <v>2017</v>
      </c>
    </row>
    <row r="319" spans="1:8" x14ac:dyDescent="0.25">
      <c r="A319" s="466" t="s">
        <v>1359</v>
      </c>
      <c r="B319" s="466" t="s">
        <v>768</v>
      </c>
      <c r="C319" s="467">
        <v>2016152112</v>
      </c>
      <c r="D319" s="466" t="s">
        <v>1360</v>
      </c>
      <c r="E319" s="466" t="s">
        <v>1340</v>
      </c>
      <c r="F319" s="466">
        <v>104189</v>
      </c>
      <c r="G319" s="468">
        <v>9067735116</v>
      </c>
      <c r="H319" s="466">
        <v>2017</v>
      </c>
    </row>
    <row r="320" spans="1:8" x14ac:dyDescent="0.25">
      <c r="A320" s="466" t="s">
        <v>1361</v>
      </c>
      <c r="B320" s="466" t="s">
        <v>768</v>
      </c>
      <c r="C320" s="467">
        <v>2016152115</v>
      </c>
      <c r="D320" s="466" t="s">
        <v>1362</v>
      </c>
      <c r="E320" s="466" t="s">
        <v>1340</v>
      </c>
      <c r="F320" s="466">
        <v>104192</v>
      </c>
      <c r="G320" s="468">
        <v>9689813790</v>
      </c>
      <c r="H320" s="466">
        <v>2017</v>
      </c>
    </row>
    <row r="321" spans="1:8" x14ac:dyDescent="0.25">
      <c r="A321" s="466" t="s">
        <v>1363</v>
      </c>
      <c r="B321" s="466" t="s">
        <v>768</v>
      </c>
      <c r="C321" s="467">
        <v>2016152116</v>
      </c>
      <c r="D321" s="466" t="s">
        <v>16288</v>
      </c>
      <c r="E321" s="466" t="s">
        <v>1340</v>
      </c>
      <c r="F321" s="466">
        <v>104193</v>
      </c>
      <c r="G321" s="468">
        <v>9822611859</v>
      </c>
      <c r="H321" s="466">
        <v>2017</v>
      </c>
    </row>
    <row r="322" spans="1:8" x14ac:dyDescent="0.25">
      <c r="A322" s="466" t="s">
        <v>1364</v>
      </c>
      <c r="B322" s="466" t="s">
        <v>768</v>
      </c>
      <c r="C322" s="467">
        <v>2016152163</v>
      </c>
      <c r="D322" s="466" t="s">
        <v>1365</v>
      </c>
      <c r="E322" s="466" t="s">
        <v>1340</v>
      </c>
      <c r="F322" s="466">
        <v>104240</v>
      </c>
      <c r="G322" s="468">
        <v>7720973780</v>
      </c>
      <c r="H322" s="466">
        <v>2017</v>
      </c>
    </row>
    <row r="323" spans="1:8" x14ac:dyDescent="0.25">
      <c r="A323" s="466" t="s">
        <v>1366</v>
      </c>
      <c r="B323" s="466" t="s">
        <v>768</v>
      </c>
      <c r="C323" s="467">
        <v>2016152164</v>
      </c>
      <c r="D323" s="466" t="s">
        <v>1367</v>
      </c>
      <c r="E323" s="466" t="s">
        <v>1340</v>
      </c>
      <c r="F323" s="466">
        <v>104241</v>
      </c>
      <c r="G323" s="468">
        <v>9067134697</v>
      </c>
      <c r="H323" s="466">
        <v>2017</v>
      </c>
    </row>
    <row r="324" spans="1:8" x14ac:dyDescent="0.25">
      <c r="A324" s="466" t="s">
        <v>1368</v>
      </c>
      <c r="B324" s="466" t="s">
        <v>768</v>
      </c>
      <c r="C324" s="467">
        <v>2016152165</v>
      </c>
      <c r="D324" s="466" t="s">
        <v>1369</v>
      </c>
      <c r="E324" s="466" t="s">
        <v>1340</v>
      </c>
      <c r="F324" s="466">
        <v>104242</v>
      </c>
      <c r="G324" s="468">
        <v>9921285237</v>
      </c>
      <c r="H324" s="466">
        <v>2017</v>
      </c>
    </row>
    <row r="325" spans="1:8" x14ac:dyDescent="0.25">
      <c r="A325" s="466" t="s">
        <v>1370</v>
      </c>
      <c r="B325" s="466" t="s">
        <v>768</v>
      </c>
      <c r="C325" s="467">
        <v>2016152227</v>
      </c>
      <c r="D325" s="466" t="s">
        <v>1371</v>
      </c>
      <c r="E325" s="466" t="s">
        <v>1340</v>
      </c>
      <c r="F325" s="466">
        <v>104304</v>
      </c>
      <c r="G325" s="468">
        <v>7028498935</v>
      </c>
      <c r="H325" s="466">
        <v>2017</v>
      </c>
    </row>
    <row r="326" spans="1:8" x14ac:dyDescent="0.25">
      <c r="A326" s="466" t="s">
        <v>1372</v>
      </c>
      <c r="B326" s="466" t="s">
        <v>768</v>
      </c>
      <c r="C326" s="467">
        <v>2016152282</v>
      </c>
      <c r="D326" s="466" t="s">
        <v>1373</v>
      </c>
      <c r="E326" s="466" t="s">
        <v>1340</v>
      </c>
      <c r="F326" s="466">
        <v>104365</v>
      </c>
      <c r="G326" s="468">
        <v>7741061674</v>
      </c>
      <c r="H326" s="466">
        <v>2017</v>
      </c>
    </row>
    <row r="327" spans="1:8" x14ac:dyDescent="0.25">
      <c r="A327" s="466" t="s">
        <v>1374</v>
      </c>
      <c r="B327" s="466" t="s">
        <v>768</v>
      </c>
      <c r="C327" s="467">
        <v>2016152283</v>
      </c>
      <c r="D327" s="466" t="s">
        <v>1375</v>
      </c>
      <c r="E327" s="466" t="s">
        <v>1340</v>
      </c>
      <c r="F327" s="466">
        <v>104366</v>
      </c>
      <c r="G327" s="468">
        <v>9518778411</v>
      </c>
      <c r="H327" s="466">
        <v>2017</v>
      </c>
    </row>
    <row r="328" spans="1:8" x14ac:dyDescent="0.25">
      <c r="A328" s="466" t="s">
        <v>1376</v>
      </c>
      <c r="B328" s="466" t="s">
        <v>768</v>
      </c>
      <c r="C328" s="467">
        <v>2016152322</v>
      </c>
      <c r="D328" s="466" t="s">
        <v>1377</v>
      </c>
      <c r="E328" s="466" t="s">
        <v>1340</v>
      </c>
      <c r="F328" s="466">
        <v>104409</v>
      </c>
      <c r="G328" s="468">
        <v>7887440011</v>
      </c>
      <c r="H328" s="466">
        <v>2017</v>
      </c>
    </row>
    <row r="329" spans="1:8" x14ac:dyDescent="0.25">
      <c r="A329" s="466" t="s">
        <v>1378</v>
      </c>
      <c r="B329" s="466" t="s">
        <v>768</v>
      </c>
      <c r="C329" s="467">
        <v>2016152398</v>
      </c>
      <c r="D329" s="466" t="s">
        <v>1379</v>
      </c>
      <c r="E329" s="466" t="s">
        <v>1340</v>
      </c>
      <c r="F329" s="466">
        <v>104495</v>
      </c>
      <c r="G329" s="468">
        <v>8855035834</v>
      </c>
      <c r="H329" s="466">
        <v>2017</v>
      </c>
    </row>
    <row r="330" spans="1:8" x14ac:dyDescent="0.25">
      <c r="A330" s="466" t="s">
        <v>1380</v>
      </c>
      <c r="B330" s="466" t="s">
        <v>768</v>
      </c>
      <c r="C330" s="467">
        <v>2016152961</v>
      </c>
      <c r="D330" s="466" t="s">
        <v>1381</v>
      </c>
      <c r="E330" s="466" t="s">
        <v>1340</v>
      </c>
      <c r="F330" s="466">
        <v>105188</v>
      </c>
      <c r="G330" s="468">
        <v>9860060581</v>
      </c>
      <c r="H330" s="466">
        <v>2017</v>
      </c>
    </row>
    <row r="331" spans="1:8" x14ac:dyDescent="0.25">
      <c r="A331" s="466" t="s">
        <v>1382</v>
      </c>
      <c r="B331" s="466" t="s">
        <v>768</v>
      </c>
      <c r="C331" s="467">
        <v>2016152427</v>
      </c>
      <c r="D331" s="466" t="s">
        <v>1383</v>
      </c>
      <c r="E331" s="466" t="s">
        <v>1340</v>
      </c>
      <c r="F331" s="466">
        <v>104526</v>
      </c>
      <c r="G331" s="468">
        <v>7040756616</v>
      </c>
      <c r="H331" s="466">
        <v>2017</v>
      </c>
    </row>
    <row r="332" spans="1:8" x14ac:dyDescent="0.25">
      <c r="A332" s="466" t="s">
        <v>1384</v>
      </c>
      <c r="B332" s="466" t="s">
        <v>768</v>
      </c>
      <c r="C332" s="467">
        <v>2016152428</v>
      </c>
      <c r="D332" s="466" t="s">
        <v>1385</v>
      </c>
      <c r="E332" s="466" t="s">
        <v>1340</v>
      </c>
      <c r="F332" s="466">
        <v>104527</v>
      </c>
      <c r="G332" s="468">
        <v>9623000336</v>
      </c>
      <c r="H332" s="466">
        <v>2017</v>
      </c>
    </row>
    <row r="333" spans="1:8" x14ac:dyDescent="0.25">
      <c r="A333" s="466" t="s">
        <v>1386</v>
      </c>
      <c r="B333" s="466" t="s">
        <v>768</v>
      </c>
      <c r="C333" s="467">
        <v>2016152429</v>
      </c>
      <c r="D333" s="466" t="s">
        <v>1387</v>
      </c>
      <c r="E333" s="466" t="s">
        <v>1340</v>
      </c>
      <c r="F333" s="466">
        <v>104528</v>
      </c>
      <c r="G333" s="468">
        <v>9049586172</v>
      </c>
      <c r="H333" s="466">
        <v>2017</v>
      </c>
    </row>
    <row r="334" spans="1:8" x14ac:dyDescent="0.25">
      <c r="A334" s="466" t="s">
        <v>1388</v>
      </c>
      <c r="B334" s="466" t="s">
        <v>768</v>
      </c>
      <c r="C334" s="467">
        <v>2016152473</v>
      </c>
      <c r="D334" s="466" t="s">
        <v>1389</v>
      </c>
      <c r="E334" s="466" t="s">
        <v>1340</v>
      </c>
      <c r="F334" s="466">
        <v>104572</v>
      </c>
      <c r="G334" s="468">
        <v>9158259940</v>
      </c>
      <c r="H334" s="466">
        <v>2017</v>
      </c>
    </row>
    <row r="335" spans="1:8" x14ac:dyDescent="0.25">
      <c r="A335" s="466" t="s">
        <v>1390</v>
      </c>
      <c r="B335" s="466" t="s">
        <v>768</v>
      </c>
      <c r="C335" s="467">
        <v>2016152122</v>
      </c>
      <c r="D335" s="466" t="s">
        <v>1391</v>
      </c>
      <c r="E335" s="466" t="s">
        <v>1340</v>
      </c>
      <c r="F335" s="466">
        <v>104199</v>
      </c>
      <c r="G335" s="468">
        <v>7028498935</v>
      </c>
      <c r="H335" s="466">
        <v>2017</v>
      </c>
    </row>
    <row r="336" spans="1:8" x14ac:dyDescent="0.25">
      <c r="A336" s="466" t="s">
        <v>1392</v>
      </c>
      <c r="B336" s="466" t="s">
        <v>768</v>
      </c>
      <c r="C336" s="467">
        <v>2016152602</v>
      </c>
      <c r="D336" s="466" t="s">
        <v>1393</v>
      </c>
      <c r="E336" s="466" t="s">
        <v>1340</v>
      </c>
      <c r="F336" s="466">
        <v>104728</v>
      </c>
      <c r="G336" s="468">
        <v>7378397476</v>
      </c>
      <c r="H336" s="466">
        <v>2017</v>
      </c>
    </row>
    <row r="337" spans="1:8" x14ac:dyDescent="0.25">
      <c r="A337" s="466" t="s">
        <v>1394</v>
      </c>
      <c r="B337" s="466" t="s">
        <v>768</v>
      </c>
      <c r="C337" s="467">
        <v>2016152612</v>
      </c>
      <c r="D337" s="466" t="s">
        <v>1395</v>
      </c>
      <c r="E337" s="466" t="s">
        <v>1340</v>
      </c>
      <c r="F337" s="466">
        <v>104738</v>
      </c>
      <c r="G337" s="468">
        <v>9922131699</v>
      </c>
      <c r="H337" s="466">
        <v>2017</v>
      </c>
    </row>
    <row r="338" spans="1:8" x14ac:dyDescent="0.25">
      <c r="A338" s="466" t="s">
        <v>1396</v>
      </c>
      <c r="B338" s="466" t="s">
        <v>768</v>
      </c>
      <c r="C338" s="467">
        <v>2016152613</v>
      </c>
      <c r="D338" s="466" t="s">
        <v>1397</v>
      </c>
      <c r="E338" s="466" t="s">
        <v>1340</v>
      </c>
      <c r="F338" s="466">
        <v>104739</v>
      </c>
      <c r="G338" s="468">
        <v>9763592854</v>
      </c>
      <c r="H338" s="466">
        <v>2017</v>
      </c>
    </row>
    <row r="339" spans="1:8" x14ac:dyDescent="0.25">
      <c r="A339" s="466" t="s">
        <v>1398</v>
      </c>
      <c r="B339" s="466" t="s">
        <v>768</v>
      </c>
      <c r="C339" s="467">
        <v>2016152614</v>
      </c>
      <c r="D339" s="466" t="s">
        <v>1399</v>
      </c>
      <c r="E339" s="466" t="s">
        <v>1340</v>
      </c>
      <c r="F339" s="466">
        <v>104740</v>
      </c>
      <c r="G339" s="468">
        <v>7887361733</v>
      </c>
      <c r="H339" s="466">
        <v>2017</v>
      </c>
    </row>
    <row r="340" spans="1:8" x14ac:dyDescent="0.25">
      <c r="A340" s="466" t="s">
        <v>1400</v>
      </c>
      <c r="B340" s="466" t="s">
        <v>768</v>
      </c>
      <c r="C340" s="467">
        <v>2016152638</v>
      </c>
      <c r="D340" s="466" t="s">
        <v>1401</v>
      </c>
      <c r="E340" s="466" t="s">
        <v>1340</v>
      </c>
      <c r="F340" s="466">
        <v>104782</v>
      </c>
      <c r="G340" s="468">
        <v>8888887756</v>
      </c>
      <c r="H340" s="466">
        <v>2017</v>
      </c>
    </row>
    <row r="341" spans="1:8" x14ac:dyDescent="0.25">
      <c r="A341" s="466" t="s">
        <v>1402</v>
      </c>
      <c r="B341" s="466" t="s">
        <v>768</v>
      </c>
      <c r="C341" s="467">
        <v>2016152670</v>
      </c>
      <c r="D341" s="466" t="s">
        <v>1403</v>
      </c>
      <c r="E341" s="466" t="s">
        <v>1340</v>
      </c>
      <c r="F341" s="466">
        <v>104836</v>
      </c>
      <c r="G341" s="468">
        <v>7558381784</v>
      </c>
      <c r="H341" s="466">
        <v>2017</v>
      </c>
    </row>
    <row r="342" spans="1:8" x14ac:dyDescent="0.25">
      <c r="A342" s="466" t="s">
        <v>1404</v>
      </c>
      <c r="B342" s="466" t="s">
        <v>768</v>
      </c>
      <c r="C342" s="467">
        <v>2016152671</v>
      </c>
      <c r="D342" s="466" t="s">
        <v>1405</v>
      </c>
      <c r="E342" s="466" t="s">
        <v>1340</v>
      </c>
      <c r="F342" s="466">
        <v>104837</v>
      </c>
      <c r="G342" s="468">
        <v>8605894011</v>
      </c>
      <c r="H342" s="466">
        <v>2017</v>
      </c>
    </row>
    <row r="343" spans="1:8" x14ac:dyDescent="0.25">
      <c r="A343" s="466" t="s">
        <v>1406</v>
      </c>
      <c r="B343" s="466" t="s">
        <v>768</v>
      </c>
      <c r="C343" s="467">
        <v>2016152672</v>
      </c>
      <c r="D343" s="466" t="s">
        <v>1407</v>
      </c>
      <c r="E343" s="466" t="s">
        <v>1340</v>
      </c>
      <c r="F343" s="466">
        <v>104838</v>
      </c>
      <c r="G343" s="468">
        <v>9763592854</v>
      </c>
      <c r="H343" s="466">
        <v>2017</v>
      </c>
    </row>
    <row r="344" spans="1:8" x14ac:dyDescent="0.25">
      <c r="A344" s="466" t="s">
        <v>1408</v>
      </c>
      <c r="B344" s="466" t="s">
        <v>768</v>
      </c>
      <c r="C344" s="467">
        <v>2016152726</v>
      </c>
      <c r="D344" s="466" t="s">
        <v>1409</v>
      </c>
      <c r="E344" s="466" t="s">
        <v>1340</v>
      </c>
      <c r="F344" s="466">
        <v>104896</v>
      </c>
      <c r="G344" s="468">
        <v>9822889921</v>
      </c>
      <c r="H344" s="466">
        <v>2017</v>
      </c>
    </row>
    <row r="345" spans="1:8" x14ac:dyDescent="0.25">
      <c r="A345" s="466" t="s">
        <v>1410</v>
      </c>
      <c r="B345" s="466" t="s">
        <v>768</v>
      </c>
      <c r="C345" s="467">
        <v>2016152754</v>
      </c>
      <c r="D345" s="466" t="s">
        <v>1411</v>
      </c>
      <c r="E345" s="466" t="s">
        <v>1340</v>
      </c>
      <c r="F345" s="466">
        <v>104935</v>
      </c>
      <c r="G345" s="468">
        <v>8698622567</v>
      </c>
      <c r="H345" s="466">
        <v>2017</v>
      </c>
    </row>
    <row r="346" spans="1:8" x14ac:dyDescent="0.25">
      <c r="A346" s="466" t="s">
        <v>1412</v>
      </c>
      <c r="B346" s="466" t="s">
        <v>768</v>
      </c>
      <c r="C346" s="467">
        <v>2016152870</v>
      </c>
      <c r="D346" s="466" t="s">
        <v>16289</v>
      </c>
      <c r="E346" s="466" t="s">
        <v>1340</v>
      </c>
      <c r="F346" s="466">
        <v>105068</v>
      </c>
      <c r="G346" s="468">
        <v>8421276760</v>
      </c>
      <c r="H346" s="466">
        <v>2017</v>
      </c>
    </row>
    <row r="347" spans="1:8" x14ac:dyDescent="0.25">
      <c r="A347" s="466" t="s">
        <v>1413</v>
      </c>
      <c r="B347" s="466" t="s">
        <v>768</v>
      </c>
      <c r="C347" s="467">
        <v>2016152881</v>
      </c>
      <c r="D347" s="466" t="s">
        <v>1414</v>
      </c>
      <c r="E347" s="466" t="s">
        <v>1340</v>
      </c>
      <c r="F347" s="466">
        <v>105079</v>
      </c>
      <c r="G347" s="468">
        <v>7387645931</v>
      </c>
      <c r="H347" s="466">
        <v>2017</v>
      </c>
    </row>
    <row r="348" spans="1:8" x14ac:dyDescent="0.25">
      <c r="A348" s="466" t="s">
        <v>1415</v>
      </c>
      <c r="B348" s="466" t="s">
        <v>768</v>
      </c>
      <c r="C348" s="467">
        <v>2016153033</v>
      </c>
      <c r="D348" s="466" t="s">
        <v>16290</v>
      </c>
      <c r="E348" s="466" t="s">
        <v>1340</v>
      </c>
      <c r="F348" s="466">
        <v>105302</v>
      </c>
      <c r="G348" s="468">
        <v>8796327472</v>
      </c>
      <c r="H348" s="466">
        <v>2017</v>
      </c>
    </row>
    <row r="349" spans="1:8" x14ac:dyDescent="0.25">
      <c r="A349" s="466" t="s">
        <v>1416</v>
      </c>
      <c r="B349" s="466" t="s">
        <v>768</v>
      </c>
      <c r="C349" s="467">
        <v>2016153043</v>
      </c>
      <c r="D349" s="466" t="s">
        <v>1417</v>
      </c>
      <c r="E349" s="466" t="s">
        <v>1340</v>
      </c>
      <c r="F349" s="466">
        <v>105312</v>
      </c>
      <c r="G349" s="468">
        <v>9067803392</v>
      </c>
      <c r="H349" s="466">
        <v>2017</v>
      </c>
    </row>
    <row r="350" spans="1:8" x14ac:dyDescent="0.25">
      <c r="A350" s="466" t="s">
        <v>1418</v>
      </c>
      <c r="B350" s="466" t="s">
        <v>768</v>
      </c>
      <c r="C350" s="467">
        <v>2016153126</v>
      </c>
      <c r="D350" s="466" t="s">
        <v>1419</v>
      </c>
      <c r="E350" s="466" t="s">
        <v>1340</v>
      </c>
      <c r="F350" s="466">
        <v>105430</v>
      </c>
      <c r="G350" s="468">
        <v>8208099645</v>
      </c>
      <c r="H350" s="466">
        <v>2017</v>
      </c>
    </row>
    <row r="351" spans="1:8" x14ac:dyDescent="0.25">
      <c r="A351" s="466" t="s">
        <v>1420</v>
      </c>
      <c r="B351" s="466" t="s">
        <v>768</v>
      </c>
      <c r="C351" s="467">
        <v>2016153145</v>
      </c>
      <c r="D351" s="466" t="s">
        <v>1421</v>
      </c>
      <c r="E351" s="466" t="s">
        <v>1340</v>
      </c>
      <c r="F351" s="466">
        <v>105464</v>
      </c>
      <c r="G351" s="468">
        <v>8796550050</v>
      </c>
      <c r="H351" s="466">
        <v>2017</v>
      </c>
    </row>
    <row r="352" spans="1:8" x14ac:dyDescent="0.25">
      <c r="A352" s="466" t="s">
        <v>1422</v>
      </c>
      <c r="B352" s="466" t="s">
        <v>768</v>
      </c>
      <c r="C352" s="467">
        <v>2016153201</v>
      </c>
      <c r="D352" s="466" t="s">
        <v>1423</v>
      </c>
      <c r="E352" s="466" t="s">
        <v>1340</v>
      </c>
      <c r="F352" s="466">
        <v>105554</v>
      </c>
      <c r="G352" s="468">
        <v>9824871776</v>
      </c>
      <c r="H352" s="466">
        <v>2017</v>
      </c>
    </row>
    <row r="353" spans="1:8" x14ac:dyDescent="0.25">
      <c r="A353" s="466" t="s">
        <v>1424</v>
      </c>
      <c r="B353" s="466" t="s">
        <v>768</v>
      </c>
      <c r="C353" s="467">
        <v>2016153234</v>
      </c>
      <c r="D353" s="466" t="s">
        <v>1425</v>
      </c>
      <c r="E353" s="466" t="s">
        <v>1340</v>
      </c>
      <c r="F353" s="466">
        <v>105622</v>
      </c>
      <c r="G353" s="468">
        <v>9111884318</v>
      </c>
      <c r="H353" s="466">
        <v>2017</v>
      </c>
    </row>
    <row r="354" spans="1:8" x14ac:dyDescent="0.25">
      <c r="A354" s="466" t="s">
        <v>1426</v>
      </c>
      <c r="B354" s="466" t="s">
        <v>768</v>
      </c>
      <c r="C354" s="467">
        <v>2016153279</v>
      </c>
      <c r="D354" s="466" t="s">
        <v>1427</v>
      </c>
      <c r="E354" s="466" t="s">
        <v>1340</v>
      </c>
      <c r="F354" s="466">
        <v>105700</v>
      </c>
      <c r="G354" s="468">
        <v>8149403673</v>
      </c>
      <c r="H354" s="466">
        <v>2017</v>
      </c>
    </row>
    <row r="355" spans="1:8" x14ac:dyDescent="0.25">
      <c r="A355" s="466" t="s">
        <v>1428</v>
      </c>
      <c r="B355" s="466" t="s">
        <v>768</v>
      </c>
      <c r="C355" s="467">
        <v>2016153301</v>
      </c>
      <c r="D355" s="466" t="s">
        <v>1429</v>
      </c>
      <c r="E355" s="466" t="s">
        <v>1340</v>
      </c>
      <c r="F355" s="466">
        <v>105768</v>
      </c>
      <c r="G355" s="468">
        <v>8308459933</v>
      </c>
      <c r="H355" s="466">
        <v>2017</v>
      </c>
    </row>
    <row r="356" spans="1:8" x14ac:dyDescent="0.25">
      <c r="A356" s="466" t="s">
        <v>1430</v>
      </c>
      <c r="B356" s="466" t="s">
        <v>768</v>
      </c>
      <c r="C356" s="467">
        <v>2016153311</v>
      </c>
      <c r="D356" s="466" t="s">
        <v>1431</v>
      </c>
      <c r="E356" s="466" t="s">
        <v>1340</v>
      </c>
      <c r="F356" s="466">
        <v>105784</v>
      </c>
      <c r="G356" s="468">
        <v>7249052354</v>
      </c>
      <c r="H356" s="466">
        <v>2017</v>
      </c>
    </row>
    <row r="357" spans="1:8" x14ac:dyDescent="0.25">
      <c r="A357" s="466" t="s">
        <v>1432</v>
      </c>
      <c r="B357" s="466" t="s">
        <v>768</v>
      </c>
      <c r="C357" s="467">
        <v>2016153312</v>
      </c>
      <c r="D357" s="466" t="s">
        <v>1433</v>
      </c>
      <c r="E357" s="466" t="s">
        <v>1340</v>
      </c>
      <c r="F357" s="466">
        <v>105785</v>
      </c>
      <c r="G357" s="468">
        <v>7719003226</v>
      </c>
      <c r="H357" s="466">
        <v>2017</v>
      </c>
    </row>
    <row r="358" spans="1:8" x14ac:dyDescent="0.25">
      <c r="A358" s="466" t="s">
        <v>1434</v>
      </c>
      <c r="B358" s="466" t="s">
        <v>768</v>
      </c>
      <c r="C358" s="467">
        <v>2016153315</v>
      </c>
      <c r="D358" s="466" t="s">
        <v>1435</v>
      </c>
      <c r="E358" s="466" t="s">
        <v>1340</v>
      </c>
      <c r="F358" s="466">
        <v>105788</v>
      </c>
      <c r="G358" s="468">
        <v>7665258715</v>
      </c>
      <c r="H358" s="466">
        <v>2017</v>
      </c>
    </row>
    <row r="359" spans="1:8" x14ac:dyDescent="0.25">
      <c r="A359" s="466" t="s">
        <v>1436</v>
      </c>
      <c r="B359" s="466" t="s">
        <v>768</v>
      </c>
      <c r="C359" s="467">
        <v>2016153489</v>
      </c>
      <c r="D359" s="466" t="s">
        <v>1437</v>
      </c>
      <c r="E359" s="466" t="s">
        <v>1340</v>
      </c>
      <c r="F359" s="466">
        <v>106115</v>
      </c>
      <c r="G359" s="468">
        <v>7774053225</v>
      </c>
      <c r="H359" s="466">
        <v>2017</v>
      </c>
    </row>
    <row r="360" spans="1:8" x14ac:dyDescent="0.25">
      <c r="A360" s="466" t="s">
        <v>1438</v>
      </c>
      <c r="B360" s="466" t="s">
        <v>768</v>
      </c>
      <c r="C360" s="467">
        <v>2016153621</v>
      </c>
      <c r="D360" s="466" t="s">
        <v>1439</v>
      </c>
      <c r="E360" s="466" t="s">
        <v>1340</v>
      </c>
      <c r="F360" s="466">
        <v>106495</v>
      </c>
      <c r="G360" s="468">
        <v>9822402700</v>
      </c>
      <c r="H360" s="466">
        <v>2017</v>
      </c>
    </row>
    <row r="361" spans="1:8" x14ac:dyDescent="0.25">
      <c r="A361" s="466" t="s">
        <v>1440</v>
      </c>
      <c r="B361" s="466" t="s">
        <v>768</v>
      </c>
      <c r="C361" s="467">
        <v>2016153648</v>
      </c>
      <c r="D361" s="466" t="s">
        <v>1441</v>
      </c>
      <c r="E361" s="466" t="s">
        <v>1340</v>
      </c>
      <c r="F361" s="466">
        <v>106543</v>
      </c>
      <c r="G361" s="468">
        <v>9561155032</v>
      </c>
      <c r="H361" s="466">
        <v>2017</v>
      </c>
    </row>
    <row r="362" spans="1:8" x14ac:dyDescent="0.25">
      <c r="A362" s="466" t="s">
        <v>1442</v>
      </c>
      <c r="B362" s="466" t="s">
        <v>768</v>
      </c>
      <c r="C362" s="467">
        <v>2016153660</v>
      </c>
      <c r="D362" s="466" t="s">
        <v>1443</v>
      </c>
      <c r="E362" s="466" t="s">
        <v>1340</v>
      </c>
      <c r="F362" s="466">
        <v>106561</v>
      </c>
      <c r="G362" s="468">
        <v>9881408119</v>
      </c>
      <c r="H362" s="466">
        <v>2017</v>
      </c>
    </row>
    <row r="363" spans="1:8" x14ac:dyDescent="0.25">
      <c r="A363" s="466" t="s">
        <v>1444</v>
      </c>
      <c r="B363" s="466" t="s">
        <v>768</v>
      </c>
      <c r="C363" s="467">
        <v>2016153661</v>
      </c>
      <c r="D363" s="466" t="s">
        <v>1445</v>
      </c>
      <c r="E363" s="466" t="s">
        <v>1340</v>
      </c>
      <c r="F363" s="466">
        <v>106562</v>
      </c>
      <c r="G363" s="468">
        <v>9860431761</v>
      </c>
      <c r="H363" s="466">
        <v>2017</v>
      </c>
    </row>
    <row r="364" spans="1:8" x14ac:dyDescent="0.25">
      <c r="A364" s="466" t="s">
        <v>1446</v>
      </c>
      <c r="B364" s="466" t="s">
        <v>768</v>
      </c>
      <c r="C364" s="467">
        <v>2016153795</v>
      </c>
      <c r="D364" s="466" t="s">
        <v>1447</v>
      </c>
      <c r="E364" s="466" t="s">
        <v>1340</v>
      </c>
      <c r="F364" s="466">
        <v>106922</v>
      </c>
      <c r="G364" s="468">
        <v>8840000281</v>
      </c>
      <c r="H364" s="466">
        <v>2017</v>
      </c>
    </row>
    <row r="365" spans="1:8" x14ac:dyDescent="0.25">
      <c r="A365" s="466" t="s">
        <v>1448</v>
      </c>
      <c r="B365" s="466" t="s">
        <v>1231</v>
      </c>
      <c r="C365" s="467">
        <v>2016151775</v>
      </c>
      <c r="D365" s="466" t="s">
        <v>1449</v>
      </c>
      <c r="E365" s="466" t="s">
        <v>1340</v>
      </c>
      <c r="F365" s="466">
        <v>103684</v>
      </c>
      <c r="G365" s="468">
        <v>9175043519</v>
      </c>
      <c r="H365" s="466">
        <v>2017</v>
      </c>
    </row>
    <row r="366" spans="1:8" x14ac:dyDescent="0.25">
      <c r="A366" s="466" t="s">
        <v>1450</v>
      </c>
      <c r="B366" s="466" t="s">
        <v>1231</v>
      </c>
      <c r="C366" s="467">
        <v>2016151848</v>
      </c>
      <c r="D366" s="466" t="s">
        <v>1451</v>
      </c>
      <c r="E366" s="466" t="s">
        <v>1340</v>
      </c>
      <c r="F366" s="466">
        <v>103924</v>
      </c>
      <c r="G366" s="468">
        <v>9545941378</v>
      </c>
      <c r="H366" s="466">
        <v>2017</v>
      </c>
    </row>
    <row r="367" spans="1:8" x14ac:dyDescent="0.25">
      <c r="A367" s="466" t="s">
        <v>1452</v>
      </c>
      <c r="B367" s="466" t="s">
        <v>1231</v>
      </c>
      <c r="C367" s="467">
        <v>2016152011</v>
      </c>
      <c r="D367" s="466" t="s">
        <v>1453</v>
      </c>
      <c r="E367" s="466" t="s">
        <v>1340</v>
      </c>
      <c r="F367" s="466">
        <v>104088</v>
      </c>
      <c r="G367" s="468">
        <v>8446196297</v>
      </c>
      <c r="H367" s="466">
        <v>2017</v>
      </c>
    </row>
    <row r="368" spans="1:8" x14ac:dyDescent="0.25">
      <c r="A368" s="466" t="s">
        <v>1454</v>
      </c>
      <c r="B368" s="466" t="s">
        <v>1231</v>
      </c>
      <c r="C368" s="467">
        <v>2016152012</v>
      </c>
      <c r="D368" s="466" t="s">
        <v>1455</v>
      </c>
      <c r="E368" s="466" t="s">
        <v>1340</v>
      </c>
      <c r="F368" s="466">
        <v>104089</v>
      </c>
      <c r="G368" s="468">
        <v>7016946004</v>
      </c>
      <c r="H368" s="466">
        <v>2017</v>
      </c>
    </row>
    <row r="369" spans="1:8" x14ac:dyDescent="0.25">
      <c r="A369" s="466" t="s">
        <v>1456</v>
      </c>
      <c r="B369" s="466" t="s">
        <v>1231</v>
      </c>
      <c r="C369" s="467">
        <v>2016152013</v>
      </c>
      <c r="D369" s="466" t="s">
        <v>16291</v>
      </c>
      <c r="E369" s="466" t="s">
        <v>1340</v>
      </c>
      <c r="F369" s="466">
        <v>104090</v>
      </c>
      <c r="G369" s="468">
        <v>9588626845</v>
      </c>
      <c r="H369" s="466">
        <v>2017</v>
      </c>
    </row>
    <row r="370" spans="1:8" x14ac:dyDescent="0.25">
      <c r="A370" s="466" t="s">
        <v>1457</v>
      </c>
      <c r="B370" s="466" t="s">
        <v>1231</v>
      </c>
      <c r="C370" s="467">
        <v>2016152176</v>
      </c>
      <c r="D370" s="466" t="s">
        <v>1458</v>
      </c>
      <c r="E370" s="466" t="s">
        <v>1340</v>
      </c>
      <c r="F370" s="466">
        <v>104253</v>
      </c>
      <c r="G370" s="468">
        <v>9623510874</v>
      </c>
      <c r="H370" s="466">
        <v>2017</v>
      </c>
    </row>
    <row r="371" spans="1:8" x14ac:dyDescent="0.25">
      <c r="A371" s="466" t="s">
        <v>1459</v>
      </c>
      <c r="B371" s="466" t="s">
        <v>1231</v>
      </c>
      <c r="C371" s="467">
        <v>2016152180</v>
      </c>
      <c r="D371" s="466" t="s">
        <v>16292</v>
      </c>
      <c r="E371" s="466" t="s">
        <v>1340</v>
      </c>
      <c r="F371" s="466">
        <v>104257</v>
      </c>
      <c r="G371" s="468">
        <v>9970527863</v>
      </c>
      <c r="H371" s="466">
        <v>2017</v>
      </c>
    </row>
    <row r="372" spans="1:8" x14ac:dyDescent="0.25">
      <c r="A372" s="466" t="s">
        <v>1460</v>
      </c>
      <c r="B372" s="466" t="s">
        <v>1231</v>
      </c>
      <c r="C372" s="467">
        <v>2016152181</v>
      </c>
      <c r="D372" s="466" t="s">
        <v>1461</v>
      </c>
      <c r="E372" s="466" t="s">
        <v>1340</v>
      </c>
      <c r="F372" s="466">
        <v>104258</v>
      </c>
      <c r="G372" s="468">
        <v>8975759941</v>
      </c>
      <c r="H372" s="466">
        <v>2017</v>
      </c>
    </row>
    <row r="373" spans="1:8" x14ac:dyDescent="0.25">
      <c r="A373" s="466" t="s">
        <v>1462</v>
      </c>
      <c r="B373" s="466" t="s">
        <v>1231</v>
      </c>
      <c r="C373" s="467">
        <v>2016152182</v>
      </c>
      <c r="D373" s="466" t="s">
        <v>1463</v>
      </c>
      <c r="E373" s="466" t="s">
        <v>1340</v>
      </c>
      <c r="F373" s="466">
        <v>104259</v>
      </c>
      <c r="G373" s="468">
        <v>9960266986</v>
      </c>
      <c r="H373" s="466">
        <v>2017</v>
      </c>
    </row>
    <row r="374" spans="1:8" x14ac:dyDescent="0.25">
      <c r="A374" s="466" t="s">
        <v>1464</v>
      </c>
      <c r="B374" s="466" t="s">
        <v>1231</v>
      </c>
      <c r="C374" s="467">
        <v>2016152183</v>
      </c>
      <c r="D374" s="466" t="s">
        <v>1465</v>
      </c>
      <c r="E374" s="466" t="s">
        <v>1340</v>
      </c>
      <c r="F374" s="466">
        <v>104260</v>
      </c>
      <c r="G374" s="468">
        <v>9764333421</v>
      </c>
      <c r="H374" s="466">
        <v>2017</v>
      </c>
    </row>
    <row r="375" spans="1:8" x14ac:dyDescent="0.25">
      <c r="A375" s="466" t="s">
        <v>1466</v>
      </c>
      <c r="B375" s="466" t="s">
        <v>1231</v>
      </c>
      <c r="C375" s="467">
        <v>2016152189</v>
      </c>
      <c r="D375" s="466" t="s">
        <v>1467</v>
      </c>
      <c r="E375" s="466" t="s">
        <v>1340</v>
      </c>
      <c r="F375" s="466">
        <v>104266</v>
      </c>
      <c r="G375" s="468">
        <v>7339786110</v>
      </c>
      <c r="H375" s="466">
        <v>2017</v>
      </c>
    </row>
    <row r="376" spans="1:8" x14ac:dyDescent="0.25">
      <c r="A376" s="466" t="s">
        <v>1468</v>
      </c>
      <c r="B376" s="466" t="s">
        <v>1231</v>
      </c>
      <c r="C376" s="467">
        <v>2016152193</v>
      </c>
      <c r="D376" s="466" t="s">
        <v>16293</v>
      </c>
      <c r="E376" s="466" t="s">
        <v>1340</v>
      </c>
      <c r="F376" s="466">
        <v>104270</v>
      </c>
      <c r="G376" s="468">
        <v>8237462773</v>
      </c>
      <c r="H376" s="466">
        <v>2017</v>
      </c>
    </row>
    <row r="377" spans="1:8" x14ac:dyDescent="0.25">
      <c r="A377" s="466" t="s">
        <v>1469</v>
      </c>
      <c r="B377" s="466" t="s">
        <v>1231</v>
      </c>
      <c r="C377" s="467">
        <v>2016152194</v>
      </c>
      <c r="D377" s="466" t="s">
        <v>16294</v>
      </c>
      <c r="E377" s="466" t="s">
        <v>1340</v>
      </c>
      <c r="F377" s="466">
        <v>104271</v>
      </c>
      <c r="G377" s="468">
        <v>7038634343</v>
      </c>
      <c r="H377" s="466">
        <v>2017</v>
      </c>
    </row>
    <row r="378" spans="1:8" x14ac:dyDescent="0.25">
      <c r="A378" s="466" t="s">
        <v>1470</v>
      </c>
      <c r="B378" s="466" t="s">
        <v>1231</v>
      </c>
      <c r="C378" s="467">
        <v>2016152376</v>
      </c>
      <c r="D378" s="466" t="s">
        <v>16295</v>
      </c>
      <c r="E378" s="466" t="s">
        <v>1340</v>
      </c>
      <c r="F378" s="466">
        <v>104469</v>
      </c>
      <c r="G378" s="468">
        <v>9623081768</v>
      </c>
      <c r="H378" s="466">
        <v>2017</v>
      </c>
    </row>
    <row r="379" spans="1:8" x14ac:dyDescent="0.25">
      <c r="A379" s="466" t="s">
        <v>1471</v>
      </c>
      <c r="B379" s="466" t="s">
        <v>1231</v>
      </c>
      <c r="C379" s="467">
        <v>2016152377</v>
      </c>
      <c r="D379" s="466" t="s">
        <v>1472</v>
      </c>
      <c r="E379" s="466" t="s">
        <v>1340</v>
      </c>
      <c r="F379" s="466">
        <v>104470</v>
      </c>
      <c r="G379" s="468">
        <v>8855049567</v>
      </c>
      <c r="H379" s="466">
        <v>2017</v>
      </c>
    </row>
    <row r="380" spans="1:8" x14ac:dyDescent="0.25">
      <c r="A380" s="466" t="s">
        <v>1473</v>
      </c>
      <c r="B380" s="466" t="s">
        <v>1231</v>
      </c>
      <c r="C380" s="467">
        <v>2016152378</v>
      </c>
      <c r="D380" s="466" t="s">
        <v>16296</v>
      </c>
      <c r="E380" s="466" t="s">
        <v>1340</v>
      </c>
      <c r="F380" s="466">
        <v>104471</v>
      </c>
      <c r="G380" s="468">
        <v>9850076564</v>
      </c>
      <c r="H380" s="466">
        <v>2017</v>
      </c>
    </row>
    <row r="381" spans="1:8" x14ac:dyDescent="0.25">
      <c r="A381" s="466" t="s">
        <v>1474</v>
      </c>
      <c r="B381" s="466" t="s">
        <v>1231</v>
      </c>
      <c r="C381" s="467">
        <v>2016152379</v>
      </c>
      <c r="D381" s="466" t="s">
        <v>1475</v>
      </c>
      <c r="E381" s="466" t="s">
        <v>1340</v>
      </c>
      <c r="F381" s="466">
        <v>104472</v>
      </c>
      <c r="G381" s="468">
        <v>8412978667</v>
      </c>
      <c r="H381" s="466">
        <v>2017</v>
      </c>
    </row>
    <row r="382" spans="1:8" x14ac:dyDescent="0.25">
      <c r="A382" s="466" t="s">
        <v>1476</v>
      </c>
      <c r="B382" s="466" t="s">
        <v>1231</v>
      </c>
      <c r="C382" s="467">
        <v>2016152380</v>
      </c>
      <c r="D382" s="466" t="s">
        <v>1477</v>
      </c>
      <c r="E382" s="466" t="s">
        <v>1340</v>
      </c>
      <c r="F382" s="466">
        <v>104473</v>
      </c>
      <c r="G382" s="468">
        <v>9156987860</v>
      </c>
      <c r="H382" s="466">
        <v>2017</v>
      </c>
    </row>
    <row r="383" spans="1:8" x14ac:dyDescent="0.25">
      <c r="A383" s="466" t="s">
        <v>1478</v>
      </c>
      <c r="B383" s="466" t="s">
        <v>1231</v>
      </c>
      <c r="C383" s="467">
        <v>2016152381</v>
      </c>
      <c r="D383" s="466" t="s">
        <v>1479</v>
      </c>
      <c r="E383" s="466" t="s">
        <v>1340</v>
      </c>
      <c r="F383" s="466">
        <v>104474</v>
      </c>
      <c r="G383" s="468">
        <v>9923515975</v>
      </c>
      <c r="H383" s="466">
        <v>2017</v>
      </c>
    </row>
    <row r="384" spans="1:8" x14ac:dyDescent="0.25">
      <c r="A384" s="466" t="s">
        <v>1480</v>
      </c>
      <c r="B384" s="466" t="s">
        <v>1231</v>
      </c>
      <c r="C384" s="467">
        <v>2016152382</v>
      </c>
      <c r="D384" s="466" t="s">
        <v>1481</v>
      </c>
      <c r="E384" s="466" t="s">
        <v>1340</v>
      </c>
      <c r="F384" s="466">
        <v>104475</v>
      </c>
      <c r="G384" s="468">
        <v>9730737326</v>
      </c>
      <c r="H384" s="466">
        <v>2017</v>
      </c>
    </row>
    <row r="385" spans="1:8" x14ac:dyDescent="0.25">
      <c r="A385" s="466" t="s">
        <v>1482</v>
      </c>
      <c r="B385" s="466" t="s">
        <v>1231</v>
      </c>
      <c r="C385" s="467">
        <v>2016152383</v>
      </c>
      <c r="D385" s="466" t="s">
        <v>16297</v>
      </c>
      <c r="E385" s="466" t="s">
        <v>1340</v>
      </c>
      <c r="F385" s="466">
        <v>104476</v>
      </c>
      <c r="G385" s="468">
        <v>9028868625</v>
      </c>
      <c r="H385" s="466">
        <v>2017</v>
      </c>
    </row>
    <row r="386" spans="1:8" x14ac:dyDescent="0.25">
      <c r="A386" s="466" t="s">
        <v>1483</v>
      </c>
      <c r="B386" s="466" t="s">
        <v>1231</v>
      </c>
      <c r="C386" s="467">
        <v>2016152384</v>
      </c>
      <c r="D386" s="466" t="s">
        <v>1484</v>
      </c>
      <c r="E386" s="466" t="s">
        <v>1340</v>
      </c>
      <c r="F386" s="466">
        <v>104477</v>
      </c>
      <c r="G386" s="468">
        <v>8698016362</v>
      </c>
      <c r="H386" s="466">
        <v>2017</v>
      </c>
    </row>
    <row r="387" spans="1:8" x14ac:dyDescent="0.25">
      <c r="A387" s="466" t="s">
        <v>1485</v>
      </c>
      <c r="B387" s="466" t="s">
        <v>1231</v>
      </c>
      <c r="C387" s="467">
        <v>2016152385</v>
      </c>
      <c r="D387" s="466" t="s">
        <v>1486</v>
      </c>
      <c r="E387" s="466" t="s">
        <v>1340</v>
      </c>
      <c r="F387" s="466">
        <v>104478</v>
      </c>
      <c r="G387" s="468">
        <v>8550990070</v>
      </c>
      <c r="H387" s="466">
        <v>2017</v>
      </c>
    </row>
    <row r="388" spans="1:8" x14ac:dyDescent="0.25">
      <c r="A388" s="466" t="s">
        <v>1487</v>
      </c>
      <c r="B388" s="466" t="s">
        <v>1231</v>
      </c>
      <c r="C388" s="467">
        <v>2016152502</v>
      </c>
      <c r="D388" s="466" t="s">
        <v>1488</v>
      </c>
      <c r="E388" s="466" t="s">
        <v>1340</v>
      </c>
      <c r="F388" s="466">
        <v>104617</v>
      </c>
      <c r="G388" s="468">
        <v>7875216204</v>
      </c>
      <c r="H388" s="466">
        <v>2017</v>
      </c>
    </row>
    <row r="389" spans="1:8" x14ac:dyDescent="0.25">
      <c r="A389" s="466" t="s">
        <v>1489</v>
      </c>
      <c r="B389" s="466" t="s">
        <v>1231</v>
      </c>
      <c r="C389" s="467">
        <v>2016152503</v>
      </c>
      <c r="D389" s="466" t="s">
        <v>1490</v>
      </c>
      <c r="E389" s="466" t="s">
        <v>1340</v>
      </c>
      <c r="F389" s="466">
        <v>104618</v>
      </c>
      <c r="G389" s="468">
        <v>9075602711</v>
      </c>
      <c r="H389" s="466">
        <v>2017</v>
      </c>
    </row>
    <row r="390" spans="1:8" x14ac:dyDescent="0.25">
      <c r="A390" s="466" t="s">
        <v>1491</v>
      </c>
      <c r="B390" s="466" t="s">
        <v>1231</v>
      </c>
      <c r="C390" s="467">
        <v>2016152507</v>
      </c>
      <c r="D390" s="466" t="s">
        <v>1492</v>
      </c>
      <c r="E390" s="466" t="s">
        <v>1340</v>
      </c>
      <c r="F390" s="466">
        <v>104622</v>
      </c>
      <c r="G390" s="468">
        <v>9930421583</v>
      </c>
      <c r="H390" s="466">
        <v>2017</v>
      </c>
    </row>
    <row r="391" spans="1:8" x14ac:dyDescent="0.25">
      <c r="A391" s="466" t="s">
        <v>1493</v>
      </c>
      <c r="B391" s="466" t="s">
        <v>1231</v>
      </c>
      <c r="C391" s="467">
        <v>2016152508</v>
      </c>
      <c r="D391" s="466" t="s">
        <v>1494</v>
      </c>
      <c r="E391" s="466" t="s">
        <v>1340</v>
      </c>
      <c r="F391" s="466">
        <v>104623</v>
      </c>
      <c r="G391" s="468">
        <v>9168739156</v>
      </c>
      <c r="H391" s="466">
        <v>2017</v>
      </c>
    </row>
    <row r="392" spans="1:8" x14ac:dyDescent="0.25">
      <c r="A392" s="466" t="s">
        <v>1495</v>
      </c>
      <c r="B392" s="466" t="s">
        <v>1231</v>
      </c>
      <c r="C392" s="467">
        <v>2016152511</v>
      </c>
      <c r="D392" s="466" t="s">
        <v>1496</v>
      </c>
      <c r="E392" s="466" t="s">
        <v>1340</v>
      </c>
      <c r="F392" s="466">
        <v>104626</v>
      </c>
      <c r="G392" s="468">
        <v>7573962378</v>
      </c>
      <c r="H392" s="466">
        <v>2017</v>
      </c>
    </row>
    <row r="393" spans="1:8" x14ac:dyDescent="0.25">
      <c r="A393" s="466" t="s">
        <v>1497</v>
      </c>
      <c r="B393" s="466" t="s">
        <v>1231</v>
      </c>
      <c r="C393" s="467">
        <v>2016152512</v>
      </c>
      <c r="D393" s="466" t="s">
        <v>1498</v>
      </c>
      <c r="E393" s="466" t="s">
        <v>1340</v>
      </c>
      <c r="F393" s="466">
        <v>104627</v>
      </c>
      <c r="G393" s="468">
        <v>7887773915</v>
      </c>
      <c r="H393" s="466">
        <v>2017</v>
      </c>
    </row>
    <row r="394" spans="1:8" x14ac:dyDescent="0.25">
      <c r="A394" s="466" t="s">
        <v>1499</v>
      </c>
      <c r="B394" s="466" t="s">
        <v>1231</v>
      </c>
      <c r="C394" s="467">
        <v>2016152533</v>
      </c>
      <c r="D394" s="466" t="s">
        <v>1500</v>
      </c>
      <c r="E394" s="466" t="s">
        <v>1340</v>
      </c>
      <c r="F394" s="466">
        <v>104648</v>
      </c>
      <c r="G394" s="468">
        <v>8983840125</v>
      </c>
      <c r="H394" s="466">
        <v>2017</v>
      </c>
    </row>
    <row r="395" spans="1:8" x14ac:dyDescent="0.25">
      <c r="A395" s="466" t="s">
        <v>1501</v>
      </c>
      <c r="B395" s="466" t="s">
        <v>1231</v>
      </c>
      <c r="C395" s="467">
        <v>2016152535</v>
      </c>
      <c r="D395" s="466" t="s">
        <v>1502</v>
      </c>
      <c r="E395" s="466" t="s">
        <v>1340</v>
      </c>
      <c r="F395" s="466">
        <v>104650</v>
      </c>
      <c r="G395" s="468">
        <v>9822046017</v>
      </c>
      <c r="H395" s="466">
        <v>2017</v>
      </c>
    </row>
    <row r="396" spans="1:8" x14ac:dyDescent="0.25">
      <c r="A396" s="466" t="s">
        <v>1503</v>
      </c>
      <c r="B396" s="466" t="s">
        <v>1231</v>
      </c>
      <c r="C396" s="467">
        <v>2016152538</v>
      </c>
      <c r="D396" s="466" t="s">
        <v>1504</v>
      </c>
      <c r="E396" s="466" t="s">
        <v>1340</v>
      </c>
      <c r="F396" s="466">
        <v>104653</v>
      </c>
      <c r="G396" s="468">
        <v>8983914507</v>
      </c>
      <c r="H396" s="466">
        <v>2017</v>
      </c>
    </row>
    <row r="397" spans="1:8" x14ac:dyDescent="0.25">
      <c r="A397" s="466" t="s">
        <v>1505</v>
      </c>
      <c r="B397" s="466" t="s">
        <v>1231</v>
      </c>
      <c r="C397" s="467">
        <v>2016152540</v>
      </c>
      <c r="D397" s="466" t="s">
        <v>1506</v>
      </c>
      <c r="E397" s="466" t="s">
        <v>1340</v>
      </c>
      <c r="F397" s="466">
        <v>104655</v>
      </c>
      <c r="G397" s="468">
        <v>7736626677</v>
      </c>
      <c r="H397" s="466">
        <v>2017</v>
      </c>
    </row>
    <row r="398" spans="1:8" x14ac:dyDescent="0.25">
      <c r="A398" s="466" t="s">
        <v>1507</v>
      </c>
      <c r="B398" s="466" t="s">
        <v>1231</v>
      </c>
      <c r="C398" s="467">
        <v>2016152565</v>
      </c>
      <c r="D398" s="466" t="s">
        <v>1508</v>
      </c>
      <c r="E398" s="466" t="s">
        <v>1340</v>
      </c>
      <c r="F398" s="466">
        <v>104680</v>
      </c>
      <c r="G398" s="468">
        <v>7768962863</v>
      </c>
      <c r="H398" s="466">
        <v>2017</v>
      </c>
    </row>
    <row r="399" spans="1:8" x14ac:dyDescent="0.25">
      <c r="A399" s="466" t="s">
        <v>1509</v>
      </c>
      <c r="B399" s="466" t="s">
        <v>1231</v>
      </c>
      <c r="C399" s="467">
        <v>2016152635</v>
      </c>
      <c r="D399" s="466" t="s">
        <v>1510</v>
      </c>
      <c r="E399" s="466" t="s">
        <v>1340</v>
      </c>
      <c r="F399" s="466">
        <v>104776</v>
      </c>
      <c r="G399" s="468">
        <v>7030658428</v>
      </c>
      <c r="H399" s="466">
        <v>2017</v>
      </c>
    </row>
    <row r="400" spans="1:8" x14ac:dyDescent="0.25">
      <c r="A400" s="466" t="s">
        <v>1511</v>
      </c>
      <c r="B400" s="466" t="s">
        <v>1231</v>
      </c>
      <c r="C400" s="467">
        <v>2016152636</v>
      </c>
      <c r="D400" s="466" t="s">
        <v>16298</v>
      </c>
      <c r="E400" s="466" t="s">
        <v>1340</v>
      </c>
      <c r="F400" s="466">
        <v>104777</v>
      </c>
      <c r="G400" s="468">
        <v>7875789916</v>
      </c>
      <c r="H400" s="466">
        <v>2017</v>
      </c>
    </row>
    <row r="401" spans="1:8" x14ac:dyDescent="0.25">
      <c r="A401" s="466" t="s">
        <v>1512</v>
      </c>
      <c r="B401" s="466" t="s">
        <v>1231</v>
      </c>
      <c r="C401" s="467">
        <v>2016152637</v>
      </c>
      <c r="D401" s="466" t="s">
        <v>1513</v>
      </c>
      <c r="E401" s="466" t="s">
        <v>1340</v>
      </c>
      <c r="F401" s="466">
        <v>104778</v>
      </c>
      <c r="G401" s="468">
        <v>9763290124</v>
      </c>
      <c r="H401" s="466">
        <v>2017</v>
      </c>
    </row>
    <row r="402" spans="1:8" x14ac:dyDescent="0.25">
      <c r="A402" s="466" t="s">
        <v>1514</v>
      </c>
      <c r="B402" s="466" t="s">
        <v>1231</v>
      </c>
      <c r="C402" s="467">
        <v>2016152643</v>
      </c>
      <c r="D402" s="466" t="s">
        <v>1515</v>
      </c>
      <c r="E402" s="466" t="s">
        <v>1340</v>
      </c>
      <c r="F402" s="466">
        <v>104787</v>
      </c>
      <c r="G402" s="468">
        <v>7774047100</v>
      </c>
      <c r="H402" s="466">
        <v>2017</v>
      </c>
    </row>
    <row r="403" spans="1:8" x14ac:dyDescent="0.25">
      <c r="A403" s="466" t="s">
        <v>1516</v>
      </c>
      <c r="B403" s="466" t="s">
        <v>1231</v>
      </c>
      <c r="C403" s="467">
        <v>2016152644</v>
      </c>
      <c r="D403" s="466" t="s">
        <v>1517</v>
      </c>
      <c r="E403" s="466" t="s">
        <v>1340</v>
      </c>
      <c r="F403" s="466">
        <v>104788</v>
      </c>
      <c r="G403" s="468">
        <v>7758084124</v>
      </c>
      <c r="H403" s="466">
        <v>2017</v>
      </c>
    </row>
    <row r="404" spans="1:8" x14ac:dyDescent="0.25">
      <c r="A404" s="466" t="s">
        <v>1518</v>
      </c>
      <c r="B404" s="466" t="s">
        <v>1231</v>
      </c>
      <c r="C404" s="467">
        <v>2016152645</v>
      </c>
      <c r="D404" s="466" t="s">
        <v>1519</v>
      </c>
      <c r="E404" s="466" t="s">
        <v>1340</v>
      </c>
      <c r="F404" s="466">
        <v>104789</v>
      </c>
      <c r="G404" s="468">
        <v>8805039410</v>
      </c>
      <c r="H404" s="466">
        <v>2017</v>
      </c>
    </row>
    <row r="405" spans="1:8" x14ac:dyDescent="0.25">
      <c r="A405" s="466" t="s">
        <v>1520</v>
      </c>
      <c r="B405" s="466" t="s">
        <v>1231</v>
      </c>
      <c r="C405" s="467">
        <v>2016152655</v>
      </c>
      <c r="D405" s="466" t="s">
        <v>1521</v>
      </c>
      <c r="E405" s="466" t="s">
        <v>1340</v>
      </c>
      <c r="F405" s="466">
        <v>104808</v>
      </c>
      <c r="G405" s="468">
        <v>9975658251</v>
      </c>
      <c r="H405" s="466">
        <v>2017</v>
      </c>
    </row>
    <row r="406" spans="1:8" x14ac:dyDescent="0.25">
      <c r="A406" s="466" t="s">
        <v>1522</v>
      </c>
      <c r="B406" s="466" t="s">
        <v>1231</v>
      </c>
      <c r="C406" s="467">
        <v>2016152656</v>
      </c>
      <c r="D406" s="466" t="s">
        <v>1523</v>
      </c>
      <c r="E406" s="466" t="s">
        <v>1340</v>
      </c>
      <c r="F406" s="466">
        <v>104809</v>
      </c>
      <c r="G406" s="468">
        <v>9130592295</v>
      </c>
      <c r="H406" s="466">
        <v>2017</v>
      </c>
    </row>
    <row r="407" spans="1:8" x14ac:dyDescent="0.25">
      <c r="A407" s="466" t="s">
        <v>1524</v>
      </c>
      <c r="B407" s="466" t="s">
        <v>1231</v>
      </c>
      <c r="C407" s="467">
        <v>2016152657</v>
      </c>
      <c r="D407" s="466" t="s">
        <v>1525</v>
      </c>
      <c r="E407" s="466" t="s">
        <v>1340</v>
      </c>
      <c r="F407" s="466">
        <v>104810</v>
      </c>
      <c r="G407" s="468">
        <v>9270090800</v>
      </c>
      <c r="H407" s="466">
        <v>2017</v>
      </c>
    </row>
    <row r="408" spans="1:8" x14ac:dyDescent="0.25">
      <c r="A408" s="466" t="s">
        <v>1526</v>
      </c>
      <c r="B408" s="466" t="s">
        <v>1231</v>
      </c>
      <c r="C408" s="467">
        <v>2016153789</v>
      </c>
      <c r="D408" s="466" t="s">
        <v>1527</v>
      </c>
      <c r="E408" s="466" t="s">
        <v>1340</v>
      </c>
      <c r="F408" s="466">
        <v>106879</v>
      </c>
      <c r="G408" s="468">
        <v>9822696355</v>
      </c>
      <c r="H408" s="466">
        <v>2017</v>
      </c>
    </row>
    <row r="409" spans="1:8" x14ac:dyDescent="0.25">
      <c r="A409" s="466" t="s">
        <v>1528</v>
      </c>
      <c r="B409" s="466" t="s">
        <v>1231</v>
      </c>
      <c r="C409" s="467">
        <v>2016152659</v>
      </c>
      <c r="D409" s="466" t="s">
        <v>1529</v>
      </c>
      <c r="E409" s="466" t="s">
        <v>1340</v>
      </c>
      <c r="F409" s="466">
        <v>104812</v>
      </c>
      <c r="G409" s="468">
        <v>7775070043</v>
      </c>
      <c r="H409" s="466">
        <v>2017</v>
      </c>
    </row>
    <row r="410" spans="1:8" x14ac:dyDescent="0.25">
      <c r="A410" s="466" t="s">
        <v>1530</v>
      </c>
      <c r="B410" s="466" t="s">
        <v>1231</v>
      </c>
      <c r="C410" s="467">
        <v>2016152663</v>
      </c>
      <c r="D410" s="466" t="s">
        <v>1531</v>
      </c>
      <c r="E410" s="466" t="s">
        <v>1340</v>
      </c>
      <c r="F410" s="466">
        <v>104816</v>
      </c>
      <c r="G410" s="468">
        <v>8669138161</v>
      </c>
      <c r="H410" s="466">
        <v>2017</v>
      </c>
    </row>
    <row r="411" spans="1:8" x14ac:dyDescent="0.25">
      <c r="A411" s="466" t="s">
        <v>1532</v>
      </c>
      <c r="B411" s="466" t="s">
        <v>1231</v>
      </c>
      <c r="C411" s="467">
        <v>2016152724</v>
      </c>
      <c r="D411" s="466" t="s">
        <v>1533</v>
      </c>
      <c r="E411" s="466" t="s">
        <v>1340</v>
      </c>
      <c r="F411" s="466">
        <v>104894</v>
      </c>
      <c r="G411" s="468">
        <v>9824671565</v>
      </c>
      <c r="H411" s="466">
        <v>2017</v>
      </c>
    </row>
    <row r="412" spans="1:8" x14ac:dyDescent="0.25">
      <c r="A412" s="466" t="s">
        <v>1534</v>
      </c>
      <c r="B412" s="466" t="s">
        <v>1231</v>
      </c>
      <c r="C412" s="467">
        <v>2016152729</v>
      </c>
      <c r="D412" s="466" t="s">
        <v>1535</v>
      </c>
      <c r="E412" s="466" t="s">
        <v>1340</v>
      </c>
      <c r="F412" s="466">
        <v>104899</v>
      </c>
      <c r="G412" s="468">
        <v>7709370876</v>
      </c>
      <c r="H412" s="466">
        <v>2017</v>
      </c>
    </row>
    <row r="413" spans="1:8" x14ac:dyDescent="0.25">
      <c r="A413" s="466" t="s">
        <v>1536</v>
      </c>
      <c r="B413" s="466" t="s">
        <v>1231</v>
      </c>
      <c r="C413" s="467">
        <v>2016152730</v>
      </c>
      <c r="D413" s="466" t="s">
        <v>1537</v>
      </c>
      <c r="E413" s="466" t="s">
        <v>1340</v>
      </c>
      <c r="F413" s="466">
        <v>104900</v>
      </c>
      <c r="G413" s="468">
        <v>9168468390</v>
      </c>
      <c r="H413" s="466">
        <v>2017</v>
      </c>
    </row>
    <row r="414" spans="1:8" x14ac:dyDescent="0.25">
      <c r="A414" s="466" t="s">
        <v>1538</v>
      </c>
      <c r="B414" s="466" t="s">
        <v>1231</v>
      </c>
      <c r="C414" s="467">
        <v>2016152731</v>
      </c>
      <c r="D414" s="466" t="s">
        <v>1539</v>
      </c>
      <c r="E414" s="466" t="s">
        <v>1340</v>
      </c>
      <c r="F414" s="466">
        <v>104901</v>
      </c>
      <c r="G414" s="468">
        <v>9527635146</v>
      </c>
      <c r="H414" s="466">
        <v>2017</v>
      </c>
    </row>
    <row r="415" spans="1:8" x14ac:dyDescent="0.25">
      <c r="A415" s="466" t="s">
        <v>1540</v>
      </c>
      <c r="B415" s="466" t="s">
        <v>1231</v>
      </c>
      <c r="C415" s="467">
        <v>2016152740</v>
      </c>
      <c r="D415" s="466" t="s">
        <v>1541</v>
      </c>
      <c r="E415" s="466" t="s">
        <v>1340</v>
      </c>
      <c r="F415" s="466">
        <v>104916</v>
      </c>
      <c r="G415" s="468">
        <v>9860189594</v>
      </c>
      <c r="H415" s="466">
        <v>2017</v>
      </c>
    </row>
    <row r="416" spans="1:8" x14ac:dyDescent="0.25">
      <c r="A416" s="466" t="s">
        <v>1542</v>
      </c>
      <c r="B416" s="466" t="s">
        <v>1231</v>
      </c>
      <c r="C416" s="467">
        <v>2016152741</v>
      </c>
      <c r="D416" s="466" t="s">
        <v>1543</v>
      </c>
      <c r="E416" s="466" t="s">
        <v>1340</v>
      </c>
      <c r="F416" s="466">
        <v>104918</v>
      </c>
      <c r="G416" s="468">
        <v>7588995786</v>
      </c>
      <c r="H416" s="466">
        <v>2017</v>
      </c>
    </row>
    <row r="417" spans="1:8" x14ac:dyDescent="0.25">
      <c r="A417" s="466" t="s">
        <v>1544</v>
      </c>
      <c r="B417" s="466" t="s">
        <v>1231</v>
      </c>
      <c r="C417" s="467">
        <v>2016152768</v>
      </c>
      <c r="D417" s="466" t="s">
        <v>1545</v>
      </c>
      <c r="E417" s="466" t="s">
        <v>1340</v>
      </c>
      <c r="F417" s="466">
        <v>104952</v>
      </c>
      <c r="G417" s="468">
        <v>9867300496</v>
      </c>
      <c r="H417" s="466">
        <v>2017</v>
      </c>
    </row>
    <row r="418" spans="1:8" x14ac:dyDescent="0.25">
      <c r="A418" s="466" t="s">
        <v>1546</v>
      </c>
      <c r="B418" s="466" t="s">
        <v>1231</v>
      </c>
      <c r="C418" s="467">
        <v>2016152790</v>
      </c>
      <c r="D418" s="466" t="s">
        <v>1547</v>
      </c>
      <c r="E418" s="466" t="s">
        <v>1340</v>
      </c>
      <c r="F418" s="466">
        <v>104977</v>
      </c>
      <c r="G418" s="468">
        <v>7378339253</v>
      </c>
      <c r="H418" s="466">
        <v>2017</v>
      </c>
    </row>
    <row r="419" spans="1:8" x14ac:dyDescent="0.25">
      <c r="A419" s="466" t="s">
        <v>1548</v>
      </c>
      <c r="B419" s="466" t="s">
        <v>1231</v>
      </c>
      <c r="C419" s="467">
        <v>2016152799</v>
      </c>
      <c r="D419" s="466" t="s">
        <v>1549</v>
      </c>
      <c r="E419" s="466" t="s">
        <v>1340</v>
      </c>
      <c r="F419" s="466">
        <v>104986</v>
      </c>
      <c r="G419" s="468">
        <v>9860667302</v>
      </c>
      <c r="H419" s="466">
        <v>2017</v>
      </c>
    </row>
    <row r="420" spans="1:8" x14ac:dyDescent="0.25">
      <c r="A420" s="466" t="s">
        <v>1550</v>
      </c>
      <c r="B420" s="466" t="s">
        <v>1231</v>
      </c>
      <c r="C420" s="467">
        <v>2016152800</v>
      </c>
      <c r="D420" s="466" t="s">
        <v>1551</v>
      </c>
      <c r="E420" s="466" t="s">
        <v>1340</v>
      </c>
      <c r="F420" s="466">
        <v>104987</v>
      </c>
      <c r="G420" s="468">
        <v>9096388562</v>
      </c>
      <c r="H420" s="466">
        <v>2017</v>
      </c>
    </row>
    <row r="421" spans="1:8" x14ac:dyDescent="0.25">
      <c r="A421" s="466" t="s">
        <v>1552</v>
      </c>
      <c r="B421" s="466" t="s">
        <v>1231</v>
      </c>
      <c r="C421" s="467">
        <v>2016152801</v>
      </c>
      <c r="D421" s="466" t="s">
        <v>1553</v>
      </c>
      <c r="E421" s="466" t="s">
        <v>1340</v>
      </c>
      <c r="F421" s="466">
        <v>104988</v>
      </c>
      <c r="G421" s="468">
        <v>9921277229</v>
      </c>
      <c r="H421" s="466">
        <v>2017</v>
      </c>
    </row>
    <row r="422" spans="1:8" x14ac:dyDescent="0.25">
      <c r="A422" s="466" t="s">
        <v>1554</v>
      </c>
      <c r="B422" s="466" t="s">
        <v>1231</v>
      </c>
      <c r="C422" s="467">
        <v>2016152804</v>
      </c>
      <c r="D422" s="466" t="s">
        <v>1555</v>
      </c>
      <c r="E422" s="466" t="s">
        <v>1340</v>
      </c>
      <c r="F422" s="466">
        <v>104991</v>
      </c>
      <c r="G422" s="468">
        <v>8600193555</v>
      </c>
      <c r="H422" s="466">
        <v>2017</v>
      </c>
    </row>
    <row r="423" spans="1:8" x14ac:dyDescent="0.25">
      <c r="A423" s="466" t="s">
        <v>1556</v>
      </c>
      <c r="B423" s="466" t="s">
        <v>1231</v>
      </c>
      <c r="C423" s="467">
        <v>2016152807</v>
      </c>
      <c r="D423" s="466" t="s">
        <v>1557</v>
      </c>
      <c r="E423" s="466" t="s">
        <v>1340</v>
      </c>
      <c r="F423" s="466">
        <v>104994</v>
      </c>
      <c r="G423" s="468">
        <v>9067646939</v>
      </c>
      <c r="H423" s="466">
        <v>2017</v>
      </c>
    </row>
    <row r="424" spans="1:8" x14ac:dyDescent="0.25">
      <c r="A424" s="466" t="s">
        <v>1558</v>
      </c>
      <c r="B424" s="466" t="s">
        <v>1231</v>
      </c>
      <c r="C424" s="467">
        <v>2016152808</v>
      </c>
      <c r="D424" s="466" t="s">
        <v>1559</v>
      </c>
      <c r="E424" s="466" t="s">
        <v>1340</v>
      </c>
      <c r="F424" s="466">
        <v>104995</v>
      </c>
      <c r="G424" s="468">
        <v>8446361448</v>
      </c>
      <c r="H424" s="466">
        <v>2017</v>
      </c>
    </row>
    <row r="425" spans="1:8" x14ac:dyDescent="0.25">
      <c r="A425" s="466" t="s">
        <v>1560</v>
      </c>
      <c r="B425" s="466" t="s">
        <v>1231</v>
      </c>
      <c r="C425" s="467">
        <v>2016152809</v>
      </c>
      <c r="D425" s="466" t="s">
        <v>1561</v>
      </c>
      <c r="E425" s="466" t="s">
        <v>1340</v>
      </c>
      <c r="F425" s="466">
        <v>104996</v>
      </c>
      <c r="G425" s="468">
        <v>9096032028</v>
      </c>
      <c r="H425" s="466">
        <v>2017</v>
      </c>
    </row>
    <row r="426" spans="1:8" x14ac:dyDescent="0.25">
      <c r="A426" s="466" t="s">
        <v>1562</v>
      </c>
      <c r="B426" s="466" t="s">
        <v>1231</v>
      </c>
      <c r="C426" s="467">
        <v>2016152810</v>
      </c>
      <c r="D426" s="466" t="s">
        <v>1563</v>
      </c>
      <c r="E426" s="466" t="s">
        <v>1340</v>
      </c>
      <c r="F426" s="466">
        <v>104997</v>
      </c>
      <c r="G426" s="468">
        <v>7744039626</v>
      </c>
      <c r="H426" s="466">
        <v>2017</v>
      </c>
    </row>
    <row r="427" spans="1:8" x14ac:dyDescent="0.25">
      <c r="A427" s="466" t="s">
        <v>1564</v>
      </c>
      <c r="B427" s="466" t="s">
        <v>1231</v>
      </c>
      <c r="C427" s="467">
        <v>2016152811</v>
      </c>
      <c r="D427" s="466" t="s">
        <v>1565</v>
      </c>
      <c r="E427" s="466" t="s">
        <v>1340</v>
      </c>
      <c r="F427" s="466">
        <v>104998</v>
      </c>
      <c r="G427" s="468">
        <v>7385084176</v>
      </c>
      <c r="H427" s="466">
        <v>2017</v>
      </c>
    </row>
    <row r="428" spans="1:8" x14ac:dyDescent="0.25">
      <c r="A428" s="466" t="s">
        <v>1566</v>
      </c>
      <c r="B428" s="466" t="s">
        <v>1231</v>
      </c>
      <c r="C428" s="467">
        <v>2016152831</v>
      </c>
      <c r="D428" s="466" t="s">
        <v>1567</v>
      </c>
      <c r="E428" s="466" t="s">
        <v>1340</v>
      </c>
      <c r="F428" s="466">
        <v>105022</v>
      </c>
      <c r="G428" s="468">
        <v>8975780027</v>
      </c>
      <c r="H428" s="466">
        <v>2017</v>
      </c>
    </row>
    <row r="429" spans="1:8" x14ac:dyDescent="0.25">
      <c r="A429" s="466" t="s">
        <v>1568</v>
      </c>
      <c r="B429" s="466" t="s">
        <v>1231</v>
      </c>
      <c r="C429" s="467">
        <v>2016152832</v>
      </c>
      <c r="D429" s="466" t="s">
        <v>1569</v>
      </c>
      <c r="E429" s="466" t="s">
        <v>1340</v>
      </c>
      <c r="F429" s="466">
        <v>105023</v>
      </c>
      <c r="G429" s="468">
        <v>7350727601</v>
      </c>
      <c r="H429" s="466">
        <v>2017</v>
      </c>
    </row>
    <row r="430" spans="1:8" x14ac:dyDescent="0.25">
      <c r="A430" s="466" t="s">
        <v>1570</v>
      </c>
      <c r="B430" s="466" t="s">
        <v>1231</v>
      </c>
      <c r="C430" s="467">
        <v>2016152846</v>
      </c>
      <c r="D430" s="466" t="s">
        <v>1571</v>
      </c>
      <c r="E430" s="466" t="s">
        <v>1340</v>
      </c>
      <c r="F430" s="466">
        <v>105037</v>
      </c>
      <c r="G430" s="468">
        <v>8552046513</v>
      </c>
      <c r="H430" s="466">
        <v>2017</v>
      </c>
    </row>
    <row r="431" spans="1:8" x14ac:dyDescent="0.25">
      <c r="A431" s="466" t="s">
        <v>1572</v>
      </c>
      <c r="B431" s="466" t="s">
        <v>1231</v>
      </c>
      <c r="C431" s="467">
        <v>2016152854</v>
      </c>
      <c r="D431" s="466" t="s">
        <v>1573</v>
      </c>
      <c r="E431" s="466" t="s">
        <v>1340</v>
      </c>
      <c r="F431" s="466">
        <v>105045</v>
      </c>
      <c r="G431" s="468">
        <v>8956097951</v>
      </c>
      <c r="H431" s="466">
        <v>2017</v>
      </c>
    </row>
    <row r="432" spans="1:8" x14ac:dyDescent="0.25">
      <c r="A432" s="466" t="s">
        <v>1574</v>
      </c>
      <c r="B432" s="466" t="s">
        <v>1231</v>
      </c>
      <c r="C432" s="467">
        <v>2016152886</v>
      </c>
      <c r="D432" s="466" t="s">
        <v>16299</v>
      </c>
      <c r="E432" s="466" t="s">
        <v>1340</v>
      </c>
      <c r="F432" s="466">
        <v>105084</v>
      </c>
      <c r="G432" s="468">
        <v>9730582382</v>
      </c>
      <c r="H432" s="466">
        <v>2017</v>
      </c>
    </row>
    <row r="433" spans="1:8" x14ac:dyDescent="0.25">
      <c r="A433" s="466" t="s">
        <v>1575</v>
      </c>
      <c r="B433" s="466" t="s">
        <v>1231</v>
      </c>
      <c r="C433" s="467">
        <v>2016152892</v>
      </c>
      <c r="D433" s="466" t="s">
        <v>1576</v>
      </c>
      <c r="E433" s="466" t="s">
        <v>1340</v>
      </c>
      <c r="F433" s="466">
        <v>105090</v>
      </c>
      <c r="G433" s="468">
        <v>9028217640</v>
      </c>
      <c r="H433" s="466">
        <v>2017</v>
      </c>
    </row>
    <row r="434" spans="1:8" x14ac:dyDescent="0.25">
      <c r="A434" s="466" t="s">
        <v>1577</v>
      </c>
      <c r="B434" s="466" t="s">
        <v>1231</v>
      </c>
      <c r="C434" s="467">
        <v>2016152893</v>
      </c>
      <c r="D434" s="466" t="s">
        <v>1578</v>
      </c>
      <c r="E434" s="466" t="s">
        <v>1340</v>
      </c>
      <c r="F434" s="466">
        <v>105091</v>
      </c>
      <c r="G434" s="468">
        <v>7507849862</v>
      </c>
      <c r="H434" s="466">
        <v>2017</v>
      </c>
    </row>
    <row r="435" spans="1:8" x14ac:dyDescent="0.25">
      <c r="A435" s="466" t="s">
        <v>1579</v>
      </c>
      <c r="B435" s="466" t="s">
        <v>1231</v>
      </c>
      <c r="C435" s="467">
        <v>2016152894</v>
      </c>
      <c r="D435" s="466" t="s">
        <v>16300</v>
      </c>
      <c r="E435" s="466" t="s">
        <v>1340</v>
      </c>
      <c r="F435" s="466">
        <v>105092</v>
      </c>
      <c r="G435" s="468">
        <v>7507848410</v>
      </c>
      <c r="H435" s="466">
        <v>2017</v>
      </c>
    </row>
    <row r="436" spans="1:8" x14ac:dyDescent="0.25">
      <c r="A436" s="466" t="s">
        <v>1580</v>
      </c>
      <c r="B436" s="466" t="s">
        <v>1231</v>
      </c>
      <c r="C436" s="467">
        <v>2016152895</v>
      </c>
      <c r="D436" s="466" t="s">
        <v>1581</v>
      </c>
      <c r="E436" s="466" t="s">
        <v>1340</v>
      </c>
      <c r="F436" s="466">
        <v>105093</v>
      </c>
      <c r="G436" s="468">
        <v>8888696140</v>
      </c>
      <c r="H436" s="466">
        <v>2017</v>
      </c>
    </row>
    <row r="437" spans="1:8" x14ac:dyDescent="0.25">
      <c r="A437" s="466" t="s">
        <v>1582</v>
      </c>
      <c r="B437" s="466" t="s">
        <v>1231</v>
      </c>
      <c r="C437" s="467">
        <v>2016152930</v>
      </c>
      <c r="D437" s="466" t="s">
        <v>1583</v>
      </c>
      <c r="E437" s="466" t="s">
        <v>1340</v>
      </c>
      <c r="F437" s="466">
        <v>105133</v>
      </c>
      <c r="G437" s="468">
        <v>8149856797</v>
      </c>
      <c r="H437" s="466">
        <v>2017</v>
      </c>
    </row>
    <row r="438" spans="1:8" x14ac:dyDescent="0.25">
      <c r="A438" s="466" t="s">
        <v>1584</v>
      </c>
      <c r="B438" s="466" t="s">
        <v>1231</v>
      </c>
      <c r="C438" s="467">
        <v>2016152938</v>
      </c>
      <c r="D438" s="466" t="s">
        <v>1585</v>
      </c>
      <c r="E438" s="466" t="s">
        <v>1340</v>
      </c>
      <c r="F438" s="466">
        <v>105141</v>
      </c>
      <c r="G438" s="468">
        <v>9604851624</v>
      </c>
      <c r="H438" s="466">
        <v>2017</v>
      </c>
    </row>
    <row r="439" spans="1:8" x14ac:dyDescent="0.25">
      <c r="A439" s="466" t="s">
        <v>1586</v>
      </c>
      <c r="B439" s="466" t="s">
        <v>1231</v>
      </c>
      <c r="C439" s="467">
        <v>2016152947</v>
      </c>
      <c r="D439" s="466" t="s">
        <v>1587</v>
      </c>
      <c r="E439" s="466" t="s">
        <v>1340</v>
      </c>
      <c r="F439" s="466">
        <v>105151</v>
      </c>
      <c r="G439" s="468">
        <v>9860984221</v>
      </c>
      <c r="H439" s="466">
        <v>2017</v>
      </c>
    </row>
    <row r="440" spans="1:8" x14ac:dyDescent="0.25">
      <c r="A440" s="466" t="s">
        <v>1588</v>
      </c>
      <c r="B440" s="466" t="s">
        <v>1231</v>
      </c>
      <c r="C440" s="467">
        <v>2016152948</v>
      </c>
      <c r="D440" s="466" t="s">
        <v>1589</v>
      </c>
      <c r="E440" s="466" t="s">
        <v>1340</v>
      </c>
      <c r="F440" s="466">
        <v>105152</v>
      </c>
      <c r="G440" s="468">
        <v>9890438738</v>
      </c>
      <c r="H440" s="466">
        <v>2017</v>
      </c>
    </row>
    <row r="441" spans="1:8" x14ac:dyDescent="0.25">
      <c r="A441" s="466" t="s">
        <v>1590</v>
      </c>
      <c r="B441" s="466" t="s">
        <v>1231</v>
      </c>
      <c r="C441" s="467">
        <v>2016152958</v>
      </c>
      <c r="D441" s="466" t="s">
        <v>16301</v>
      </c>
      <c r="E441" s="466" t="s">
        <v>1340</v>
      </c>
      <c r="F441" s="466">
        <v>105185</v>
      </c>
      <c r="G441" s="468">
        <v>9579956743</v>
      </c>
      <c r="H441" s="466">
        <v>2017</v>
      </c>
    </row>
    <row r="442" spans="1:8" x14ac:dyDescent="0.25">
      <c r="A442" s="466" t="s">
        <v>1591</v>
      </c>
      <c r="B442" s="466" t="s">
        <v>1231</v>
      </c>
      <c r="C442" s="467">
        <v>2016152959</v>
      </c>
      <c r="D442" s="466" t="s">
        <v>1592</v>
      </c>
      <c r="E442" s="466" t="s">
        <v>1340</v>
      </c>
      <c r="F442" s="466">
        <v>105186</v>
      </c>
      <c r="G442" s="468">
        <v>8805962580</v>
      </c>
      <c r="H442" s="466">
        <v>2017</v>
      </c>
    </row>
    <row r="443" spans="1:8" x14ac:dyDescent="0.25">
      <c r="A443" s="466" t="s">
        <v>1593</v>
      </c>
      <c r="B443" s="466" t="s">
        <v>1231</v>
      </c>
      <c r="C443" s="467">
        <v>2016152969</v>
      </c>
      <c r="D443" s="466" t="s">
        <v>1594</v>
      </c>
      <c r="E443" s="466" t="s">
        <v>1340</v>
      </c>
      <c r="F443" s="466">
        <v>105197</v>
      </c>
      <c r="G443" s="468">
        <v>9921596619</v>
      </c>
      <c r="H443" s="466">
        <v>2017</v>
      </c>
    </row>
    <row r="444" spans="1:8" x14ac:dyDescent="0.25">
      <c r="A444" s="466" t="s">
        <v>1595</v>
      </c>
      <c r="B444" s="466" t="s">
        <v>1231</v>
      </c>
      <c r="C444" s="467">
        <v>2016152970</v>
      </c>
      <c r="D444" s="466" t="s">
        <v>1596</v>
      </c>
      <c r="E444" s="466" t="s">
        <v>1340</v>
      </c>
      <c r="F444" s="466">
        <v>105198</v>
      </c>
      <c r="G444" s="468">
        <v>8080886409</v>
      </c>
      <c r="H444" s="466">
        <v>2017</v>
      </c>
    </row>
    <row r="445" spans="1:8" x14ac:dyDescent="0.25">
      <c r="A445" s="466" t="s">
        <v>1597</v>
      </c>
      <c r="B445" s="466" t="s">
        <v>1231</v>
      </c>
      <c r="C445" s="467">
        <v>2016152980</v>
      </c>
      <c r="D445" s="466" t="s">
        <v>1598</v>
      </c>
      <c r="E445" s="466" t="s">
        <v>1340</v>
      </c>
      <c r="F445" s="466">
        <v>105238</v>
      </c>
      <c r="G445" s="468">
        <v>7066090516</v>
      </c>
      <c r="H445" s="466">
        <v>2017</v>
      </c>
    </row>
    <row r="446" spans="1:8" x14ac:dyDescent="0.25">
      <c r="A446" s="466" t="s">
        <v>1599</v>
      </c>
      <c r="B446" s="466" t="s">
        <v>1231</v>
      </c>
      <c r="C446" s="467">
        <v>2016153019</v>
      </c>
      <c r="D446" s="466" t="s">
        <v>1600</v>
      </c>
      <c r="E446" s="466" t="s">
        <v>1340</v>
      </c>
      <c r="F446" s="466">
        <v>105279</v>
      </c>
      <c r="G446" s="468">
        <v>9325151577</v>
      </c>
      <c r="H446" s="466">
        <v>2017</v>
      </c>
    </row>
    <row r="447" spans="1:8" x14ac:dyDescent="0.25">
      <c r="A447" s="466" t="s">
        <v>1601</v>
      </c>
      <c r="B447" s="466" t="s">
        <v>1231</v>
      </c>
      <c r="C447" s="467">
        <v>2016153041</v>
      </c>
      <c r="D447" s="466" t="s">
        <v>1602</v>
      </c>
      <c r="E447" s="466" t="s">
        <v>1340</v>
      </c>
      <c r="F447" s="466">
        <v>105310</v>
      </c>
      <c r="G447" s="468">
        <v>9921551622</v>
      </c>
      <c r="H447" s="466">
        <v>2017</v>
      </c>
    </row>
    <row r="448" spans="1:8" x14ac:dyDescent="0.25">
      <c r="A448" s="466" t="s">
        <v>1603</v>
      </c>
      <c r="B448" s="466" t="s">
        <v>1231</v>
      </c>
      <c r="C448" s="467">
        <v>2016153058</v>
      </c>
      <c r="D448" s="466" t="s">
        <v>1604</v>
      </c>
      <c r="E448" s="466" t="s">
        <v>1340</v>
      </c>
      <c r="F448" s="466">
        <v>105327</v>
      </c>
      <c r="G448" s="468">
        <v>7030240732</v>
      </c>
      <c r="H448" s="466">
        <v>2017</v>
      </c>
    </row>
    <row r="449" spans="1:8" x14ac:dyDescent="0.25">
      <c r="A449" s="466" t="s">
        <v>1605</v>
      </c>
      <c r="B449" s="466" t="s">
        <v>1231</v>
      </c>
      <c r="C449" s="467">
        <v>2016153060</v>
      </c>
      <c r="D449" s="466" t="s">
        <v>1606</v>
      </c>
      <c r="E449" s="466" t="s">
        <v>1340</v>
      </c>
      <c r="F449" s="466">
        <v>105330</v>
      </c>
      <c r="G449" s="468">
        <v>8830276145</v>
      </c>
      <c r="H449" s="466">
        <v>2017</v>
      </c>
    </row>
    <row r="450" spans="1:8" x14ac:dyDescent="0.25">
      <c r="A450" s="466" t="s">
        <v>1607</v>
      </c>
      <c r="B450" s="466" t="s">
        <v>1231</v>
      </c>
      <c r="C450" s="467">
        <v>2016153061</v>
      </c>
      <c r="D450" s="466" t="s">
        <v>1608</v>
      </c>
      <c r="E450" s="466" t="s">
        <v>1340</v>
      </c>
      <c r="F450" s="466">
        <v>105331</v>
      </c>
      <c r="G450" s="468">
        <v>9225553409</v>
      </c>
      <c r="H450" s="466">
        <v>2017</v>
      </c>
    </row>
    <row r="451" spans="1:8" x14ac:dyDescent="0.25">
      <c r="A451" s="466" t="s">
        <v>1609</v>
      </c>
      <c r="B451" s="466" t="s">
        <v>1231</v>
      </c>
      <c r="C451" s="467">
        <v>2016153098</v>
      </c>
      <c r="D451" s="466" t="s">
        <v>16302</v>
      </c>
      <c r="E451" s="466" t="s">
        <v>1340</v>
      </c>
      <c r="F451" s="466">
        <v>105374</v>
      </c>
      <c r="G451" s="468">
        <v>7249779271</v>
      </c>
      <c r="H451" s="466">
        <v>2017</v>
      </c>
    </row>
    <row r="452" spans="1:8" x14ac:dyDescent="0.25">
      <c r="A452" s="466" t="s">
        <v>1610</v>
      </c>
      <c r="B452" s="466" t="s">
        <v>1231</v>
      </c>
      <c r="C452" s="467">
        <v>2016153110</v>
      </c>
      <c r="D452" s="466" t="s">
        <v>1611</v>
      </c>
      <c r="E452" s="466" t="s">
        <v>1340</v>
      </c>
      <c r="F452" s="466">
        <v>105387</v>
      </c>
      <c r="G452" s="468">
        <v>9822367724</v>
      </c>
      <c r="H452" s="466">
        <v>2017</v>
      </c>
    </row>
    <row r="453" spans="1:8" x14ac:dyDescent="0.25">
      <c r="A453" s="466" t="s">
        <v>1612</v>
      </c>
      <c r="B453" s="466" t="s">
        <v>1231</v>
      </c>
      <c r="C453" s="467">
        <v>2016153135</v>
      </c>
      <c r="D453" s="466" t="s">
        <v>1613</v>
      </c>
      <c r="E453" s="466" t="s">
        <v>1340</v>
      </c>
      <c r="F453" s="466">
        <v>105439</v>
      </c>
      <c r="G453" s="468">
        <v>8087798216</v>
      </c>
      <c r="H453" s="466">
        <v>2017</v>
      </c>
    </row>
    <row r="454" spans="1:8" x14ac:dyDescent="0.25">
      <c r="A454" s="466" t="s">
        <v>1614</v>
      </c>
      <c r="B454" s="466" t="s">
        <v>1231</v>
      </c>
      <c r="C454" s="467">
        <v>2016153171</v>
      </c>
      <c r="D454" s="466" t="s">
        <v>16303</v>
      </c>
      <c r="E454" s="466" t="s">
        <v>1340</v>
      </c>
      <c r="F454" s="466">
        <v>105494</v>
      </c>
      <c r="G454" s="468">
        <v>8446132249</v>
      </c>
      <c r="H454" s="466">
        <v>2017</v>
      </c>
    </row>
    <row r="455" spans="1:8" x14ac:dyDescent="0.25">
      <c r="A455" s="466" t="s">
        <v>1615</v>
      </c>
      <c r="B455" s="466" t="s">
        <v>1231</v>
      </c>
      <c r="C455" s="467">
        <v>2016153193</v>
      </c>
      <c r="D455" s="466" t="s">
        <v>1616</v>
      </c>
      <c r="E455" s="466" t="s">
        <v>1340</v>
      </c>
      <c r="F455" s="466">
        <v>105544</v>
      </c>
      <c r="G455" s="468">
        <v>7006279101</v>
      </c>
      <c r="H455" s="466">
        <v>2017</v>
      </c>
    </row>
    <row r="456" spans="1:8" x14ac:dyDescent="0.25">
      <c r="A456" s="466" t="s">
        <v>1617</v>
      </c>
      <c r="B456" s="466" t="s">
        <v>1231</v>
      </c>
      <c r="C456" s="467">
        <v>2016153220</v>
      </c>
      <c r="D456" s="466" t="s">
        <v>1618</v>
      </c>
      <c r="E456" s="466" t="s">
        <v>1340</v>
      </c>
      <c r="F456" s="466">
        <v>105595</v>
      </c>
      <c r="G456" s="468">
        <v>8379875630</v>
      </c>
      <c r="H456" s="466">
        <v>2017</v>
      </c>
    </row>
    <row r="457" spans="1:8" x14ac:dyDescent="0.25">
      <c r="A457" s="466" t="s">
        <v>1619</v>
      </c>
      <c r="B457" s="466" t="s">
        <v>1231</v>
      </c>
      <c r="C457" s="467">
        <v>2016153222</v>
      </c>
      <c r="D457" s="466" t="s">
        <v>1620</v>
      </c>
      <c r="E457" s="466" t="s">
        <v>1340</v>
      </c>
      <c r="F457" s="466">
        <v>105597</v>
      </c>
      <c r="G457" s="468">
        <v>9605929333</v>
      </c>
      <c r="H457" s="466">
        <v>2017</v>
      </c>
    </row>
    <row r="458" spans="1:8" x14ac:dyDescent="0.25">
      <c r="A458" s="466" t="s">
        <v>1621</v>
      </c>
      <c r="B458" s="466" t="s">
        <v>1231</v>
      </c>
      <c r="C458" s="467">
        <v>2016153271</v>
      </c>
      <c r="D458" s="466" t="s">
        <v>1622</v>
      </c>
      <c r="E458" s="466" t="s">
        <v>1340</v>
      </c>
      <c r="F458" s="466">
        <v>105692</v>
      </c>
      <c r="G458" s="468">
        <v>9073054817</v>
      </c>
      <c r="H458" s="466">
        <v>2017</v>
      </c>
    </row>
    <row r="459" spans="1:8" x14ac:dyDescent="0.25">
      <c r="A459" s="466" t="s">
        <v>1623</v>
      </c>
      <c r="B459" s="466" t="s">
        <v>1231</v>
      </c>
      <c r="C459" s="467">
        <v>2016153274</v>
      </c>
      <c r="D459" s="466" t="s">
        <v>1624</v>
      </c>
      <c r="E459" s="466" t="s">
        <v>1340</v>
      </c>
      <c r="F459" s="466">
        <v>105695</v>
      </c>
      <c r="G459" s="468">
        <v>9923232476</v>
      </c>
      <c r="H459" s="466">
        <v>2017</v>
      </c>
    </row>
    <row r="460" spans="1:8" x14ac:dyDescent="0.25">
      <c r="A460" s="466" t="s">
        <v>1625</v>
      </c>
      <c r="B460" s="466" t="s">
        <v>1231</v>
      </c>
      <c r="C460" s="467">
        <v>2016153276</v>
      </c>
      <c r="D460" s="466" t="s">
        <v>1626</v>
      </c>
      <c r="E460" s="466" t="s">
        <v>1340</v>
      </c>
      <c r="F460" s="466">
        <v>105697</v>
      </c>
      <c r="G460" s="468">
        <v>8830863067</v>
      </c>
      <c r="H460" s="466">
        <v>2017</v>
      </c>
    </row>
    <row r="461" spans="1:8" x14ac:dyDescent="0.25">
      <c r="A461" s="466" t="s">
        <v>1627</v>
      </c>
      <c r="B461" s="466" t="s">
        <v>1231</v>
      </c>
      <c r="C461" s="467">
        <v>2016153318</v>
      </c>
      <c r="D461" s="466" t="s">
        <v>1628</v>
      </c>
      <c r="E461" s="466" t="s">
        <v>1340</v>
      </c>
      <c r="F461" s="466">
        <v>105791</v>
      </c>
      <c r="G461" s="468">
        <v>9028014442</v>
      </c>
      <c r="H461" s="466">
        <v>2017</v>
      </c>
    </row>
    <row r="462" spans="1:8" x14ac:dyDescent="0.25">
      <c r="A462" s="466" t="s">
        <v>1629</v>
      </c>
      <c r="B462" s="466" t="s">
        <v>1231</v>
      </c>
      <c r="C462" s="467">
        <v>2016153333</v>
      </c>
      <c r="D462" s="466" t="s">
        <v>1630</v>
      </c>
      <c r="E462" s="466" t="s">
        <v>1340</v>
      </c>
      <c r="F462" s="466">
        <v>105825</v>
      </c>
      <c r="G462" s="468">
        <v>7507830423</v>
      </c>
      <c r="H462" s="466">
        <v>2017</v>
      </c>
    </row>
    <row r="463" spans="1:8" x14ac:dyDescent="0.25">
      <c r="A463" s="466" t="s">
        <v>1631</v>
      </c>
      <c r="B463" s="466" t="s">
        <v>1231</v>
      </c>
      <c r="C463" s="467">
        <v>2016153334</v>
      </c>
      <c r="D463" s="466" t="s">
        <v>1632</v>
      </c>
      <c r="E463" s="466" t="s">
        <v>1340</v>
      </c>
      <c r="F463" s="466">
        <v>105826</v>
      </c>
      <c r="G463" s="468">
        <v>9172957745</v>
      </c>
      <c r="H463" s="466">
        <v>2017</v>
      </c>
    </row>
    <row r="464" spans="1:8" x14ac:dyDescent="0.25">
      <c r="A464" s="466" t="s">
        <v>1633</v>
      </c>
      <c r="B464" s="466" t="s">
        <v>1231</v>
      </c>
      <c r="C464" s="467">
        <v>2016153335</v>
      </c>
      <c r="D464" s="466" t="s">
        <v>1634</v>
      </c>
      <c r="E464" s="466" t="s">
        <v>1340</v>
      </c>
      <c r="F464" s="466">
        <v>105827</v>
      </c>
      <c r="G464" s="468">
        <v>7776060777</v>
      </c>
      <c r="H464" s="466">
        <v>2017</v>
      </c>
    </row>
    <row r="465" spans="1:8" x14ac:dyDescent="0.25">
      <c r="A465" s="466" t="s">
        <v>1635</v>
      </c>
      <c r="B465" s="466" t="s">
        <v>1231</v>
      </c>
      <c r="C465" s="467">
        <v>2016153339</v>
      </c>
      <c r="D465" s="466" t="s">
        <v>1636</v>
      </c>
      <c r="E465" s="466" t="s">
        <v>1340</v>
      </c>
      <c r="F465" s="466">
        <v>105834</v>
      </c>
      <c r="G465" s="468">
        <v>7350841952</v>
      </c>
      <c r="H465" s="466">
        <v>2017</v>
      </c>
    </row>
    <row r="466" spans="1:8" x14ac:dyDescent="0.25">
      <c r="A466" s="466" t="s">
        <v>1637</v>
      </c>
      <c r="B466" s="466" t="s">
        <v>1231</v>
      </c>
      <c r="C466" s="467">
        <v>2016153340</v>
      </c>
      <c r="D466" s="466" t="s">
        <v>1638</v>
      </c>
      <c r="E466" s="466" t="s">
        <v>1340</v>
      </c>
      <c r="F466" s="466">
        <v>105835</v>
      </c>
      <c r="G466" s="468">
        <v>8602909830</v>
      </c>
      <c r="H466" s="466">
        <v>2017</v>
      </c>
    </row>
    <row r="467" spans="1:8" x14ac:dyDescent="0.25">
      <c r="A467" s="466" t="s">
        <v>1639</v>
      </c>
      <c r="B467" s="466" t="s">
        <v>1231</v>
      </c>
      <c r="C467" s="467">
        <v>2016153367</v>
      </c>
      <c r="D467" s="466" t="s">
        <v>1640</v>
      </c>
      <c r="E467" s="466" t="s">
        <v>1340</v>
      </c>
      <c r="F467" s="466">
        <v>105892</v>
      </c>
      <c r="G467" s="468">
        <v>9049980383</v>
      </c>
      <c r="H467" s="466">
        <v>2017</v>
      </c>
    </row>
    <row r="468" spans="1:8" x14ac:dyDescent="0.25">
      <c r="A468" s="466" t="s">
        <v>1641</v>
      </c>
      <c r="B468" s="466" t="s">
        <v>1231</v>
      </c>
      <c r="C468" s="467">
        <v>2016153368</v>
      </c>
      <c r="D468" s="466" t="s">
        <v>1642</v>
      </c>
      <c r="E468" s="466" t="s">
        <v>1340</v>
      </c>
      <c r="F468" s="466">
        <v>105893</v>
      </c>
      <c r="G468" s="468">
        <v>8308605548</v>
      </c>
      <c r="H468" s="466">
        <v>2017</v>
      </c>
    </row>
    <row r="469" spans="1:8" x14ac:dyDescent="0.25">
      <c r="A469" s="466" t="s">
        <v>1643</v>
      </c>
      <c r="B469" s="466" t="s">
        <v>1231</v>
      </c>
      <c r="C469" s="467">
        <v>2016153369</v>
      </c>
      <c r="D469" s="466" t="s">
        <v>1644</v>
      </c>
      <c r="E469" s="466" t="s">
        <v>1340</v>
      </c>
      <c r="F469" s="466">
        <v>105894</v>
      </c>
      <c r="G469" s="468">
        <v>7875115299</v>
      </c>
      <c r="H469" s="466">
        <v>2017</v>
      </c>
    </row>
    <row r="470" spans="1:8" x14ac:dyDescent="0.25">
      <c r="A470" s="466" t="s">
        <v>1645</v>
      </c>
      <c r="B470" s="466" t="s">
        <v>1231</v>
      </c>
      <c r="C470" s="467">
        <v>2016153481</v>
      </c>
      <c r="D470" s="466" t="s">
        <v>1646</v>
      </c>
      <c r="E470" s="466" t="s">
        <v>1340</v>
      </c>
      <c r="F470" s="466">
        <v>106072</v>
      </c>
      <c r="G470" s="468">
        <v>8233865553</v>
      </c>
      <c r="H470" s="466">
        <v>2017</v>
      </c>
    </row>
    <row r="471" spans="1:8" x14ac:dyDescent="0.25">
      <c r="A471" s="466" t="s">
        <v>1647</v>
      </c>
      <c r="B471" s="466" t="s">
        <v>1231</v>
      </c>
      <c r="C471" s="467">
        <v>2016153560</v>
      </c>
      <c r="D471" s="466" t="s">
        <v>1648</v>
      </c>
      <c r="E471" s="466" t="s">
        <v>1340</v>
      </c>
      <c r="F471" s="466">
        <v>106371</v>
      </c>
      <c r="G471" s="468">
        <v>8412049627</v>
      </c>
      <c r="H471" s="466">
        <v>2017</v>
      </c>
    </row>
    <row r="472" spans="1:8" x14ac:dyDescent="0.25">
      <c r="A472" s="466" t="s">
        <v>1649</v>
      </c>
      <c r="B472" s="466" t="s">
        <v>1231</v>
      </c>
      <c r="C472" s="467">
        <v>2016153577</v>
      </c>
      <c r="D472" s="466" t="s">
        <v>1650</v>
      </c>
      <c r="E472" s="466" t="s">
        <v>1340</v>
      </c>
      <c r="F472" s="466">
        <v>106417</v>
      </c>
      <c r="G472" s="468">
        <v>7262996980</v>
      </c>
      <c r="H472" s="466">
        <v>2017</v>
      </c>
    </row>
    <row r="473" spans="1:8" x14ac:dyDescent="0.25">
      <c r="A473" s="466" t="s">
        <v>1651</v>
      </c>
      <c r="B473" s="466" t="s">
        <v>1231</v>
      </c>
      <c r="C473" s="467">
        <v>2016153581</v>
      </c>
      <c r="D473" s="466" t="s">
        <v>1652</v>
      </c>
      <c r="E473" s="466" t="s">
        <v>1340</v>
      </c>
      <c r="F473" s="466">
        <v>106423</v>
      </c>
      <c r="G473" s="468">
        <v>9673920946</v>
      </c>
      <c r="H473" s="466">
        <v>2017</v>
      </c>
    </row>
    <row r="474" spans="1:8" x14ac:dyDescent="0.25">
      <c r="A474" s="466" t="s">
        <v>1653</v>
      </c>
      <c r="B474" s="466" t="s">
        <v>1231</v>
      </c>
      <c r="C474" s="467">
        <v>2016153582</v>
      </c>
      <c r="D474" s="466" t="s">
        <v>1654</v>
      </c>
      <c r="E474" s="466" t="s">
        <v>1340</v>
      </c>
      <c r="F474" s="466">
        <v>106424</v>
      </c>
      <c r="G474" s="468">
        <v>9067600890</v>
      </c>
      <c r="H474" s="466">
        <v>2017</v>
      </c>
    </row>
    <row r="475" spans="1:8" x14ac:dyDescent="0.25">
      <c r="A475" s="466" t="s">
        <v>1655</v>
      </c>
      <c r="B475" s="466" t="s">
        <v>1231</v>
      </c>
      <c r="C475" s="467">
        <v>2016153583</v>
      </c>
      <c r="D475" s="466" t="s">
        <v>1656</v>
      </c>
      <c r="E475" s="466" t="s">
        <v>1340</v>
      </c>
      <c r="F475" s="466">
        <v>106425</v>
      </c>
      <c r="G475" s="468">
        <v>8411040146</v>
      </c>
      <c r="H475" s="466">
        <v>2017</v>
      </c>
    </row>
    <row r="476" spans="1:8" x14ac:dyDescent="0.25">
      <c r="A476" s="466" t="s">
        <v>1657</v>
      </c>
      <c r="B476" s="466" t="s">
        <v>1231</v>
      </c>
      <c r="C476" s="467">
        <v>2016153587</v>
      </c>
      <c r="D476" s="466" t="s">
        <v>1658</v>
      </c>
      <c r="E476" s="466" t="s">
        <v>1340</v>
      </c>
      <c r="F476" s="466">
        <v>106433</v>
      </c>
      <c r="G476" s="468">
        <v>9970934140</v>
      </c>
      <c r="H476" s="466">
        <v>2017</v>
      </c>
    </row>
    <row r="477" spans="1:8" x14ac:dyDescent="0.25">
      <c r="A477" s="466" t="s">
        <v>1659</v>
      </c>
      <c r="B477" s="466" t="s">
        <v>1231</v>
      </c>
      <c r="C477" s="467">
        <v>2016153588</v>
      </c>
      <c r="D477" s="466" t="s">
        <v>1660</v>
      </c>
      <c r="E477" s="466" t="s">
        <v>1340</v>
      </c>
      <c r="F477" s="466">
        <v>106434</v>
      </c>
      <c r="G477" s="468">
        <v>9765131783</v>
      </c>
      <c r="H477" s="466">
        <v>2017</v>
      </c>
    </row>
    <row r="478" spans="1:8" x14ac:dyDescent="0.25">
      <c r="A478" s="466" t="s">
        <v>1661</v>
      </c>
      <c r="B478" s="466" t="s">
        <v>1231</v>
      </c>
      <c r="C478" s="467">
        <v>2016153593</v>
      </c>
      <c r="D478" s="466" t="s">
        <v>1662</v>
      </c>
      <c r="E478" s="466" t="s">
        <v>1340</v>
      </c>
      <c r="F478" s="466">
        <v>106456</v>
      </c>
      <c r="G478" s="468">
        <v>9834688136</v>
      </c>
      <c r="H478" s="466">
        <v>2017</v>
      </c>
    </row>
    <row r="479" spans="1:8" x14ac:dyDescent="0.25">
      <c r="A479" s="466" t="s">
        <v>1663</v>
      </c>
      <c r="B479" s="466" t="s">
        <v>1231</v>
      </c>
      <c r="C479" s="467">
        <v>2016153594</v>
      </c>
      <c r="D479" s="466" t="s">
        <v>1664</v>
      </c>
      <c r="E479" s="466" t="s">
        <v>1340</v>
      </c>
      <c r="F479" s="466">
        <v>106457</v>
      </c>
      <c r="G479" s="468">
        <v>7775930716</v>
      </c>
      <c r="H479" s="466">
        <v>2017</v>
      </c>
    </row>
    <row r="480" spans="1:8" x14ac:dyDescent="0.25">
      <c r="A480" s="466" t="s">
        <v>1665</v>
      </c>
      <c r="B480" s="466" t="s">
        <v>1231</v>
      </c>
      <c r="C480" s="467">
        <v>2016153595</v>
      </c>
      <c r="D480" s="466" t="s">
        <v>1666</v>
      </c>
      <c r="E480" s="466" t="s">
        <v>1340</v>
      </c>
      <c r="F480" s="466">
        <v>106458</v>
      </c>
      <c r="G480" s="468">
        <v>7030564173</v>
      </c>
      <c r="H480" s="466">
        <v>2017</v>
      </c>
    </row>
    <row r="481" spans="1:8" x14ac:dyDescent="0.25">
      <c r="A481" s="466" t="s">
        <v>1667</v>
      </c>
      <c r="B481" s="466" t="s">
        <v>1231</v>
      </c>
      <c r="C481" s="467">
        <v>2016153596</v>
      </c>
      <c r="D481" s="466" t="s">
        <v>1668</v>
      </c>
      <c r="E481" s="466" t="s">
        <v>1340</v>
      </c>
      <c r="F481" s="466">
        <v>106459</v>
      </c>
      <c r="G481" s="468">
        <v>7030579053</v>
      </c>
      <c r="H481" s="466">
        <v>2017</v>
      </c>
    </row>
    <row r="482" spans="1:8" x14ac:dyDescent="0.25">
      <c r="A482" s="466" t="s">
        <v>1669</v>
      </c>
      <c r="B482" s="466" t="s">
        <v>1231</v>
      </c>
      <c r="C482" s="467">
        <v>2016153597</v>
      </c>
      <c r="D482" s="466" t="s">
        <v>1670</v>
      </c>
      <c r="E482" s="466" t="s">
        <v>1340</v>
      </c>
      <c r="F482" s="466">
        <v>106460</v>
      </c>
      <c r="G482" s="468">
        <v>7057922152</v>
      </c>
      <c r="H482" s="466">
        <v>2017</v>
      </c>
    </row>
    <row r="483" spans="1:8" x14ac:dyDescent="0.25">
      <c r="A483" s="466" t="s">
        <v>1671</v>
      </c>
      <c r="B483" s="466" t="s">
        <v>1231</v>
      </c>
      <c r="C483" s="467">
        <v>2016153598</v>
      </c>
      <c r="D483" s="466" t="s">
        <v>1672</v>
      </c>
      <c r="E483" s="466" t="s">
        <v>1340</v>
      </c>
      <c r="F483" s="466">
        <v>106461</v>
      </c>
      <c r="G483" s="468">
        <v>7798309854</v>
      </c>
      <c r="H483" s="466">
        <v>2017</v>
      </c>
    </row>
    <row r="484" spans="1:8" x14ac:dyDescent="0.25">
      <c r="A484" s="466" t="s">
        <v>1673</v>
      </c>
      <c r="B484" s="466" t="s">
        <v>1231</v>
      </c>
      <c r="C484" s="467">
        <v>2016153607</v>
      </c>
      <c r="D484" s="466" t="s">
        <v>1674</v>
      </c>
      <c r="E484" s="466" t="s">
        <v>1340</v>
      </c>
      <c r="F484" s="466">
        <v>106478</v>
      </c>
      <c r="G484" s="468">
        <v>9503640555</v>
      </c>
      <c r="H484" s="466">
        <v>2017</v>
      </c>
    </row>
    <row r="485" spans="1:8" x14ac:dyDescent="0.25">
      <c r="A485" s="466" t="s">
        <v>1675</v>
      </c>
      <c r="B485" s="466" t="s">
        <v>1231</v>
      </c>
      <c r="C485" s="467">
        <v>2016153622</v>
      </c>
      <c r="D485" s="466" t="s">
        <v>1676</v>
      </c>
      <c r="E485" s="466" t="s">
        <v>1340</v>
      </c>
      <c r="F485" s="466">
        <v>106496</v>
      </c>
      <c r="G485" s="468">
        <v>9028747443</v>
      </c>
      <c r="H485" s="466">
        <v>2017</v>
      </c>
    </row>
    <row r="486" spans="1:8" x14ac:dyDescent="0.25">
      <c r="A486" s="466" t="s">
        <v>1677</v>
      </c>
      <c r="B486" s="466" t="s">
        <v>1231</v>
      </c>
      <c r="C486" s="467">
        <v>2016153626</v>
      </c>
      <c r="D486" s="466" t="s">
        <v>1678</v>
      </c>
      <c r="E486" s="466" t="s">
        <v>1340</v>
      </c>
      <c r="F486" s="466">
        <v>106500</v>
      </c>
      <c r="G486" s="468">
        <v>9503265110</v>
      </c>
      <c r="H486" s="466">
        <v>2017</v>
      </c>
    </row>
    <row r="487" spans="1:8" x14ac:dyDescent="0.25">
      <c r="A487" s="466" t="s">
        <v>1679</v>
      </c>
      <c r="B487" s="466" t="s">
        <v>1231</v>
      </c>
      <c r="C487" s="467">
        <v>2016153631</v>
      </c>
      <c r="D487" s="466" t="s">
        <v>1680</v>
      </c>
      <c r="E487" s="466" t="s">
        <v>1340</v>
      </c>
      <c r="F487" s="466">
        <v>106516</v>
      </c>
      <c r="G487" s="468">
        <v>8637782037</v>
      </c>
      <c r="H487" s="466">
        <v>2017</v>
      </c>
    </row>
    <row r="488" spans="1:8" x14ac:dyDescent="0.25">
      <c r="A488" s="466" t="s">
        <v>1681</v>
      </c>
      <c r="B488" s="466" t="s">
        <v>1231</v>
      </c>
      <c r="C488" s="467">
        <v>2016153646</v>
      </c>
      <c r="D488" s="466" t="s">
        <v>1682</v>
      </c>
      <c r="E488" s="466" t="s">
        <v>1340</v>
      </c>
      <c r="F488" s="466">
        <v>106541</v>
      </c>
      <c r="G488" s="468">
        <v>7057062471</v>
      </c>
      <c r="H488" s="466">
        <v>2017</v>
      </c>
    </row>
    <row r="489" spans="1:8" x14ac:dyDescent="0.25">
      <c r="A489" s="466" t="s">
        <v>1683</v>
      </c>
      <c r="B489" s="466" t="s">
        <v>1231</v>
      </c>
      <c r="C489" s="467">
        <v>2016153647</v>
      </c>
      <c r="D489" s="466" t="s">
        <v>1684</v>
      </c>
      <c r="E489" s="466" t="s">
        <v>1340</v>
      </c>
      <c r="F489" s="466">
        <v>106542</v>
      </c>
      <c r="G489" s="468">
        <v>9673316018</v>
      </c>
      <c r="H489" s="466">
        <v>2017</v>
      </c>
    </row>
    <row r="490" spans="1:8" x14ac:dyDescent="0.25">
      <c r="A490" s="466" t="s">
        <v>1685</v>
      </c>
      <c r="B490" s="466" t="s">
        <v>1231</v>
      </c>
      <c r="C490" s="467">
        <v>2016153708</v>
      </c>
      <c r="D490" s="466" t="s">
        <v>1686</v>
      </c>
      <c r="E490" s="466" t="s">
        <v>1340</v>
      </c>
      <c r="F490" s="466">
        <v>106698</v>
      </c>
      <c r="G490" s="468">
        <v>8657572527</v>
      </c>
      <c r="H490" s="466">
        <v>2017</v>
      </c>
    </row>
    <row r="491" spans="1:8" x14ac:dyDescent="0.25">
      <c r="A491" s="466" t="s">
        <v>1687</v>
      </c>
      <c r="B491" s="466" t="s">
        <v>1231</v>
      </c>
      <c r="C491" s="467">
        <v>2016153709</v>
      </c>
      <c r="D491" s="466" t="s">
        <v>1688</v>
      </c>
      <c r="E491" s="466" t="s">
        <v>1340</v>
      </c>
      <c r="F491" s="466">
        <v>106699</v>
      </c>
      <c r="G491" s="468">
        <v>9028888179</v>
      </c>
      <c r="H491" s="466">
        <v>2017</v>
      </c>
    </row>
    <row r="492" spans="1:8" x14ac:dyDescent="0.25">
      <c r="A492" s="466" t="s">
        <v>1689</v>
      </c>
      <c r="B492" s="466" t="s">
        <v>1231</v>
      </c>
      <c r="C492" s="467">
        <v>2016153719</v>
      </c>
      <c r="D492" s="466" t="s">
        <v>1690</v>
      </c>
      <c r="E492" s="466" t="s">
        <v>1340</v>
      </c>
      <c r="F492" s="466">
        <v>106722</v>
      </c>
      <c r="G492" s="468">
        <v>7420069071</v>
      </c>
      <c r="H492" s="466">
        <v>2017</v>
      </c>
    </row>
    <row r="493" spans="1:8" x14ac:dyDescent="0.25">
      <c r="A493" s="466" t="s">
        <v>1691</v>
      </c>
      <c r="B493" s="466" t="s">
        <v>1231</v>
      </c>
      <c r="C493" s="467">
        <v>2016153746</v>
      </c>
      <c r="D493" s="466" t="s">
        <v>1692</v>
      </c>
      <c r="E493" s="466" t="s">
        <v>1340</v>
      </c>
      <c r="F493" s="466">
        <v>106765</v>
      </c>
      <c r="G493" s="468">
        <v>8983632908</v>
      </c>
      <c r="H493" s="466">
        <v>2017</v>
      </c>
    </row>
    <row r="494" spans="1:8" x14ac:dyDescent="0.25">
      <c r="A494" s="466" t="s">
        <v>1693</v>
      </c>
      <c r="B494" s="466" t="s">
        <v>1231</v>
      </c>
      <c r="C494" s="467">
        <v>2016153747</v>
      </c>
      <c r="D494" s="466" t="s">
        <v>1694</v>
      </c>
      <c r="E494" s="466" t="s">
        <v>1340</v>
      </c>
      <c r="F494" s="466">
        <v>106766</v>
      </c>
      <c r="G494" s="468">
        <v>9049059644</v>
      </c>
      <c r="H494" s="466">
        <v>2017</v>
      </c>
    </row>
    <row r="495" spans="1:8" x14ac:dyDescent="0.25">
      <c r="A495" s="466" t="s">
        <v>1695</v>
      </c>
      <c r="B495" s="466" t="s">
        <v>1231</v>
      </c>
      <c r="C495" s="467">
        <v>2016153754</v>
      </c>
      <c r="D495" s="466" t="s">
        <v>1696</v>
      </c>
      <c r="E495" s="466" t="s">
        <v>1340</v>
      </c>
      <c r="F495" s="466">
        <v>106786</v>
      </c>
      <c r="G495" s="468">
        <v>9838934440</v>
      </c>
      <c r="H495" s="466">
        <v>2017</v>
      </c>
    </row>
    <row r="496" spans="1:8" x14ac:dyDescent="0.25">
      <c r="A496" s="466" t="s">
        <v>1697</v>
      </c>
      <c r="B496" s="466" t="s">
        <v>1231</v>
      </c>
      <c r="C496" s="467">
        <v>2016153758</v>
      </c>
      <c r="D496" s="466" t="s">
        <v>1698</v>
      </c>
      <c r="E496" s="466" t="s">
        <v>1340</v>
      </c>
      <c r="F496" s="466">
        <v>106790</v>
      </c>
      <c r="G496" s="468">
        <v>9130509483</v>
      </c>
      <c r="H496" s="466">
        <v>2017</v>
      </c>
    </row>
    <row r="497" spans="1:8" x14ac:dyDescent="0.25">
      <c r="A497" s="466" t="s">
        <v>1699</v>
      </c>
      <c r="B497" s="466" t="s">
        <v>1231</v>
      </c>
      <c r="C497" s="467">
        <v>2016153762</v>
      </c>
      <c r="D497" s="466" t="s">
        <v>1700</v>
      </c>
      <c r="E497" s="466" t="s">
        <v>1340</v>
      </c>
      <c r="F497" s="466">
        <v>106795</v>
      </c>
      <c r="G497" s="468">
        <v>9730442575</v>
      </c>
      <c r="H497" s="466">
        <v>2017</v>
      </c>
    </row>
    <row r="498" spans="1:8" x14ac:dyDescent="0.25">
      <c r="A498" s="466" t="s">
        <v>1701</v>
      </c>
      <c r="B498" s="466" t="s">
        <v>1231</v>
      </c>
      <c r="C498" s="467">
        <v>2016153776</v>
      </c>
      <c r="D498" s="466" t="s">
        <v>1702</v>
      </c>
      <c r="E498" s="466" t="s">
        <v>1340</v>
      </c>
      <c r="F498" s="466">
        <v>106838</v>
      </c>
      <c r="G498" s="468">
        <v>9555076331</v>
      </c>
      <c r="H498" s="466">
        <v>2017</v>
      </c>
    </row>
    <row r="499" spans="1:8" x14ac:dyDescent="0.25">
      <c r="A499" s="466" t="s">
        <v>1703</v>
      </c>
      <c r="B499" s="466" t="s">
        <v>1231</v>
      </c>
      <c r="C499" s="467">
        <v>2016153778</v>
      </c>
      <c r="D499" s="466" t="s">
        <v>1704</v>
      </c>
      <c r="E499" s="466" t="s">
        <v>1340</v>
      </c>
      <c r="F499" s="466">
        <v>106843</v>
      </c>
      <c r="G499" s="468">
        <v>7350470450</v>
      </c>
      <c r="H499" s="466">
        <v>2017</v>
      </c>
    </row>
    <row r="500" spans="1:8" x14ac:dyDescent="0.25">
      <c r="A500" s="466" t="s">
        <v>1705</v>
      </c>
      <c r="B500" s="466" t="s">
        <v>1231</v>
      </c>
      <c r="C500" s="467">
        <v>2016153792</v>
      </c>
      <c r="D500" s="466" t="s">
        <v>1706</v>
      </c>
      <c r="E500" s="466" t="s">
        <v>1340</v>
      </c>
      <c r="F500" s="466">
        <v>106886</v>
      </c>
      <c r="G500" s="468">
        <v>7507777674</v>
      </c>
      <c r="H500" s="466">
        <v>2017</v>
      </c>
    </row>
    <row r="501" spans="1:8" x14ac:dyDescent="0.25">
      <c r="A501" s="466" t="s">
        <v>1707</v>
      </c>
      <c r="B501" s="466" t="s">
        <v>1231</v>
      </c>
      <c r="C501" s="467">
        <v>2016153799</v>
      </c>
      <c r="D501" s="466" t="s">
        <v>1708</v>
      </c>
      <c r="E501" s="466" t="s">
        <v>1340</v>
      </c>
      <c r="F501" s="466">
        <v>106936</v>
      </c>
      <c r="G501" s="468">
        <v>8806929846</v>
      </c>
      <c r="H501" s="466">
        <v>2017</v>
      </c>
    </row>
    <row r="502" spans="1:8" x14ac:dyDescent="0.25">
      <c r="A502" s="466" t="s">
        <v>1709</v>
      </c>
      <c r="B502" s="466" t="s">
        <v>1231</v>
      </c>
      <c r="C502" s="467">
        <v>2016153802</v>
      </c>
      <c r="D502" s="466" t="s">
        <v>1710</v>
      </c>
      <c r="E502" s="466" t="s">
        <v>1340</v>
      </c>
      <c r="F502" s="466">
        <v>106960</v>
      </c>
      <c r="G502" s="468">
        <v>7378607881</v>
      </c>
      <c r="H502" s="466">
        <v>2017</v>
      </c>
    </row>
    <row r="503" spans="1:8" x14ac:dyDescent="0.25">
      <c r="A503" s="466" t="s">
        <v>1711</v>
      </c>
      <c r="B503" s="466" t="s">
        <v>1231</v>
      </c>
      <c r="C503" s="467">
        <v>2016153806</v>
      </c>
      <c r="D503" s="466" t="s">
        <v>1712</v>
      </c>
      <c r="E503" s="466" t="s">
        <v>1340</v>
      </c>
      <c r="F503" s="466">
        <v>106979</v>
      </c>
      <c r="G503" s="468">
        <v>8585993818</v>
      </c>
      <c r="H503" s="466">
        <v>2017</v>
      </c>
    </row>
    <row r="504" spans="1:8" x14ac:dyDescent="0.25">
      <c r="A504" s="466" t="s">
        <v>1713</v>
      </c>
      <c r="B504" s="466" t="s">
        <v>1231</v>
      </c>
      <c r="C504" s="467">
        <v>2016153578</v>
      </c>
      <c r="D504" s="466" t="s">
        <v>1714</v>
      </c>
      <c r="E504" s="466" t="s">
        <v>1340</v>
      </c>
      <c r="F504" s="466">
        <v>106418</v>
      </c>
      <c r="G504" s="468">
        <v>8999469147</v>
      </c>
      <c r="H504" s="466">
        <v>2017</v>
      </c>
    </row>
    <row r="505" spans="1:8" x14ac:dyDescent="0.25">
      <c r="A505" s="466" t="s">
        <v>1715</v>
      </c>
      <c r="B505" s="466" t="s">
        <v>1231</v>
      </c>
      <c r="C505" s="467">
        <v>2016153842</v>
      </c>
      <c r="D505" s="466" t="s">
        <v>1716</v>
      </c>
      <c r="E505" s="466" t="s">
        <v>1340</v>
      </c>
      <c r="F505" s="466">
        <v>107156</v>
      </c>
      <c r="G505" s="468">
        <v>8377847478</v>
      </c>
      <c r="H505" s="466">
        <v>2017</v>
      </c>
    </row>
    <row r="506" spans="1:8" x14ac:dyDescent="0.25">
      <c r="A506" s="466" t="s">
        <v>1717</v>
      </c>
      <c r="B506" s="466" t="s">
        <v>1231</v>
      </c>
      <c r="C506" s="467">
        <v>2016153872</v>
      </c>
      <c r="D506" s="466" t="s">
        <v>1718</v>
      </c>
      <c r="E506" s="466" t="s">
        <v>1340</v>
      </c>
      <c r="F506" s="466">
        <v>107760</v>
      </c>
      <c r="G506" s="468">
        <v>7057150330</v>
      </c>
      <c r="H506" s="466">
        <v>2017</v>
      </c>
    </row>
    <row r="507" spans="1:8" x14ac:dyDescent="0.25">
      <c r="A507" s="466" t="s">
        <v>1719</v>
      </c>
      <c r="B507" s="466" t="s">
        <v>768</v>
      </c>
      <c r="C507" s="474">
        <v>2016151780</v>
      </c>
      <c r="D507" s="466" t="s">
        <v>1720</v>
      </c>
      <c r="E507" s="466" t="s">
        <v>1721</v>
      </c>
      <c r="F507" s="466">
        <v>103691</v>
      </c>
      <c r="G507" s="468">
        <v>7249385322</v>
      </c>
      <c r="H507" s="466">
        <v>2017</v>
      </c>
    </row>
    <row r="508" spans="1:8" x14ac:dyDescent="0.25">
      <c r="A508" s="466" t="s">
        <v>1722</v>
      </c>
      <c r="B508" s="466" t="s">
        <v>768</v>
      </c>
      <c r="C508" s="474">
        <v>2016151788</v>
      </c>
      <c r="D508" s="466" t="s">
        <v>16304</v>
      </c>
      <c r="E508" s="466" t="s">
        <v>1721</v>
      </c>
      <c r="F508" s="466">
        <v>103778</v>
      </c>
      <c r="G508" s="468">
        <v>9405225377</v>
      </c>
      <c r="H508" s="466">
        <v>2017</v>
      </c>
    </row>
    <row r="509" spans="1:8" x14ac:dyDescent="0.25">
      <c r="A509" s="466" t="s">
        <v>1723</v>
      </c>
      <c r="B509" s="466" t="s">
        <v>768</v>
      </c>
      <c r="C509" s="474">
        <v>2016151830</v>
      </c>
      <c r="D509" s="466" t="s">
        <v>1724</v>
      </c>
      <c r="E509" s="466" t="s">
        <v>1721</v>
      </c>
      <c r="F509" s="466">
        <v>103898</v>
      </c>
      <c r="G509" s="468">
        <v>8805751228</v>
      </c>
      <c r="H509" s="466">
        <v>2017</v>
      </c>
    </row>
    <row r="510" spans="1:8" x14ac:dyDescent="0.25">
      <c r="A510" s="466" t="s">
        <v>1725</v>
      </c>
      <c r="B510" s="466" t="s">
        <v>768</v>
      </c>
      <c r="C510" s="474">
        <v>2016151861</v>
      </c>
      <c r="D510" s="466" t="s">
        <v>16305</v>
      </c>
      <c r="E510" s="466" t="s">
        <v>1721</v>
      </c>
      <c r="F510" s="466">
        <v>103937</v>
      </c>
      <c r="G510" s="468">
        <v>9075209546</v>
      </c>
      <c r="H510" s="466">
        <v>2017</v>
      </c>
    </row>
    <row r="511" spans="1:8" x14ac:dyDescent="0.25">
      <c r="A511" s="466" t="s">
        <v>1726</v>
      </c>
      <c r="B511" s="466" t="s">
        <v>768</v>
      </c>
      <c r="C511" s="474">
        <v>2016151880</v>
      </c>
      <c r="D511" s="466" t="s">
        <v>1727</v>
      </c>
      <c r="E511" s="466" t="s">
        <v>1721</v>
      </c>
      <c r="F511" s="466">
        <v>103956</v>
      </c>
      <c r="G511" s="468">
        <v>7058543468</v>
      </c>
      <c r="H511" s="466">
        <v>2017</v>
      </c>
    </row>
    <row r="512" spans="1:8" x14ac:dyDescent="0.25">
      <c r="A512" s="466" t="s">
        <v>1728</v>
      </c>
      <c r="B512" s="466" t="s">
        <v>768</v>
      </c>
      <c r="C512" s="474">
        <v>2016151883</v>
      </c>
      <c r="D512" s="466" t="s">
        <v>1729</v>
      </c>
      <c r="E512" s="466" t="s">
        <v>1721</v>
      </c>
      <c r="F512" s="466">
        <v>103959</v>
      </c>
      <c r="G512" s="468">
        <v>7057860127</v>
      </c>
      <c r="H512" s="466">
        <v>2017</v>
      </c>
    </row>
    <row r="513" spans="1:8" x14ac:dyDescent="0.25">
      <c r="A513" s="466" t="s">
        <v>1730</v>
      </c>
      <c r="B513" s="466" t="s">
        <v>768</v>
      </c>
      <c r="C513" s="474">
        <v>2016151899</v>
      </c>
      <c r="D513" s="466" t="s">
        <v>16306</v>
      </c>
      <c r="E513" s="466" t="s">
        <v>1721</v>
      </c>
      <c r="F513" s="466">
        <v>103975</v>
      </c>
      <c r="G513" s="468">
        <v>9765383212</v>
      </c>
      <c r="H513" s="466">
        <v>2017</v>
      </c>
    </row>
    <row r="514" spans="1:8" x14ac:dyDescent="0.25">
      <c r="A514" s="466" t="s">
        <v>1731</v>
      </c>
      <c r="B514" s="466" t="s">
        <v>768</v>
      </c>
      <c r="C514" s="474">
        <v>2016151913</v>
      </c>
      <c r="D514" s="466" t="s">
        <v>1732</v>
      </c>
      <c r="E514" s="466" t="s">
        <v>1721</v>
      </c>
      <c r="F514" s="466">
        <v>103989</v>
      </c>
      <c r="G514" s="468">
        <v>9325148524</v>
      </c>
      <c r="H514" s="466">
        <v>2017</v>
      </c>
    </row>
    <row r="515" spans="1:8" x14ac:dyDescent="0.25">
      <c r="A515" s="466" t="s">
        <v>1733</v>
      </c>
      <c r="B515" s="466" t="s">
        <v>768</v>
      </c>
      <c r="C515" s="474">
        <v>2016151914</v>
      </c>
      <c r="D515" s="466" t="s">
        <v>1734</v>
      </c>
      <c r="E515" s="466" t="s">
        <v>1721</v>
      </c>
      <c r="F515" s="466">
        <v>103990</v>
      </c>
      <c r="G515" s="468">
        <v>8390610335</v>
      </c>
      <c r="H515" s="466">
        <v>2017</v>
      </c>
    </row>
    <row r="516" spans="1:8" x14ac:dyDescent="0.25">
      <c r="A516" s="466" t="s">
        <v>1735</v>
      </c>
      <c r="B516" s="466" t="s">
        <v>768</v>
      </c>
      <c r="C516" s="474">
        <v>2016151968</v>
      </c>
      <c r="D516" s="466" t="s">
        <v>1736</v>
      </c>
      <c r="E516" s="466" t="s">
        <v>1721</v>
      </c>
      <c r="F516" s="466">
        <v>104044</v>
      </c>
      <c r="G516" s="468">
        <v>9561852778</v>
      </c>
      <c r="H516" s="466">
        <v>2017</v>
      </c>
    </row>
    <row r="517" spans="1:8" x14ac:dyDescent="0.25">
      <c r="A517" s="466" t="s">
        <v>1737</v>
      </c>
      <c r="B517" s="466" t="s">
        <v>768</v>
      </c>
      <c r="C517" s="474">
        <v>2016151971</v>
      </c>
      <c r="D517" s="466" t="s">
        <v>1738</v>
      </c>
      <c r="E517" s="466" t="s">
        <v>1721</v>
      </c>
      <c r="F517" s="466">
        <v>104047</v>
      </c>
      <c r="G517" s="468">
        <v>8888789592</v>
      </c>
      <c r="H517" s="466">
        <v>2017</v>
      </c>
    </row>
    <row r="518" spans="1:8" x14ac:dyDescent="0.25">
      <c r="A518" s="466" t="s">
        <v>1739</v>
      </c>
      <c r="B518" s="466" t="s">
        <v>768</v>
      </c>
      <c r="C518" s="474">
        <v>2016152062</v>
      </c>
      <c r="D518" s="466" t="s">
        <v>1740</v>
      </c>
      <c r="E518" s="466" t="s">
        <v>1721</v>
      </c>
      <c r="F518" s="466">
        <v>104139</v>
      </c>
      <c r="G518" s="468">
        <v>9158126762</v>
      </c>
      <c r="H518" s="466">
        <v>2017</v>
      </c>
    </row>
    <row r="519" spans="1:8" x14ac:dyDescent="0.25">
      <c r="A519" s="466" t="s">
        <v>1741</v>
      </c>
      <c r="B519" s="466" t="s">
        <v>768</v>
      </c>
      <c r="C519" s="474">
        <v>2016152109</v>
      </c>
      <c r="D519" s="466" t="s">
        <v>1742</v>
      </c>
      <c r="E519" s="466" t="s">
        <v>1721</v>
      </c>
      <c r="F519" s="466">
        <v>104186</v>
      </c>
      <c r="G519" s="468">
        <v>7887516977</v>
      </c>
      <c r="H519" s="466">
        <v>2017</v>
      </c>
    </row>
    <row r="520" spans="1:8" x14ac:dyDescent="0.25">
      <c r="A520" s="466" t="s">
        <v>1743</v>
      </c>
      <c r="B520" s="466" t="s">
        <v>768</v>
      </c>
      <c r="C520" s="474">
        <v>2016152162</v>
      </c>
      <c r="D520" s="466" t="s">
        <v>1744</v>
      </c>
      <c r="E520" s="466" t="s">
        <v>1721</v>
      </c>
      <c r="F520" s="466">
        <v>104239</v>
      </c>
      <c r="G520" s="468">
        <v>8308564372</v>
      </c>
      <c r="H520" s="466">
        <v>2017</v>
      </c>
    </row>
    <row r="521" spans="1:8" x14ac:dyDescent="0.25">
      <c r="A521" s="466" t="s">
        <v>1745</v>
      </c>
      <c r="B521" s="466" t="s">
        <v>768</v>
      </c>
      <c r="C521" s="474">
        <v>2016152169</v>
      </c>
      <c r="D521" s="466" t="s">
        <v>1746</v>
      </c>
      <c r="E521" s="466" t="s">
        <v>1721</v>
      </c>
      <c r="F521" s="466">
        <v>104246</v>
      </c>
      <c r="G521" s="468">
        <v>8329402728</v>
      </c>
      <c r="H521" s="466">
        <v>2017</v>
      </c>
    </row>
    <row r="522" spans="1:8" x14ac:dyDescent="0.25">
      <c r="A522" s="466" t="s">
        <v>1747</v>
      </c>
      <c r="B522" s="466" t="s">
        <v>768</v>
      </c>
      <c r="C522" s="474">
        <v>2016152267</v>
      </c>
      <c r="D522" s="466" t="s">
        <v>1748</v>
      </c>
      <c r="E522" s="466" t="s">
        <v>1721</v>
      </c>
      <c r="F522" s="466">
        <v>104350</v>
      </c>
      <c r="G522" s="468">
        <v>9823156558</v>
      </c>
      <c r="H522" s="466">
        <v>2017</v>
      </c>
    </row>
    <row r="523" spans="1:8" x14ac:dyDescent="0.25">
      <c r="A523" s="466" t="s">
        <v>1749</v>
      </c>
      <c r="B523" s="466" t="s">
        <v>768</v>
      </c>
      <c r="C523" s="474">
        <v>2016152402</v>
      </c>
      <c r="D523" s="466" t="s">
        <v>1750</v>
      </c>
      <c r="E523" s="466" t="s">
        <v>1721</v>
      </c>
      <c r="F523" s="466">
        <v>104500</v>
      </c>
      <c r="G523" s="468">
        <v>7276313518</v>
      </c>
      <c r="H523" s="466">
        <v>2017</v>
      </c>
    </row>
    <row r="524" spans="1:8" x14ac:dyDescent="0.25">
      <c r="A524" s="466" t="s">
        <v>1751</v>
      </c>
      <c r="B524" s="466" t="s">
        <v>768</v>
      </c>
      <c r="C524" s="474">
        <v>2016152425</v>
      </c>
      <c r="D524" s="466" t="s">
        <v>1752</v>
      </c>
      <c r="E524" s="466" t="s">
        <v>1721</v>
      </c>
      <c r="F524" s="466">
        <v>104524</v>
      </c>
      <c r="G524" s="468">
        <v>9561398714</v>
      </c>
      <c r="H524" s="466">
        <v>2017</v>
      </c>
    </row>
    <row r="525" spans="1:8" x14ac:dyDescent="0.25">
      <c r="A525" s="466" t="s">
        <v>1753</v>
      </c>
      <c r="B525" s="466" t="s">
        <v>768</v>
      </c>
      <c r="C525" s="474">
        <v>2016152426</v>
      </c>
      <c r="D525" s="466" t="s">
        <v>1754</v>
      </c>
      <c r="E525" s="466" t="s">
        <v>1721</v>
      </c>
      <c r="F525" s="466">
        <v>104525</v>
      </c>
      <c r="G525" s="468">
        <v>7028498935</v>
      </c>
      <c r="H525" s="466">
        <v>2017</v>
      </c>
    </row>
    <row r="526" spans="1:8" x14ac:dyDescent="0.25">
      <c r="A526" s="466" t="s">
        <v>1755</v>
      </c>
      <c r="B526" s="466" t="s">
        <v>768</v>
      </c>
      <c r="C526" s="474">
        <v>2016152460</v>
      </c>
      <c r="D526" s="466" t="s">
        <v>1756</v>
      </c>
      <c r="E526" s="466" t="s">
        <v>1721</v>
      </c>
      <c r="F526" s="466">
        <v>104559</v>
      </c>
      <c r="G526" s="468">
        <v>9823854945</v>
      </c>
      <c r="H526" s="466">
        <v>2017</v>
      </c>
    </row>
    <row r="527" spans="1:8" x14ac:dyDescent="0.25">
      <c r="A527" s="466" t="s">
        <v>1757</v>
      </c>
      <c r="B527" s="466" t="s">
        <v>768</v>
      </c>
      <c r="C527" s="474">
        <v>2016152471</v>
      </c>
      <c r="D527" s="466" t="s">
        <v>16307</v>
      </c>
      <c r="E527" s="466" t="s">
        <v>1721</v>
      </c>
      <c r="F527" s="466">
        <v>104570</v>
      </c>
      <c r="G527" s="468">
        <v>8856000923</v>
      </c>
      <c r="H527" s="466">
        <v>2017</v>
      </c>
    </row>
    <row r="528" spans="1:8" x14ac:dyDescent="0.25">
      <c r="A528" s="466" t="s">
        <v>1758</v>
      </c>
      <c r="B528" s="466" t="s">
        <v>768</v>
      </c>
      <c r="C528" s="474">
        <v>2016152472</v>
      </c>
      <c r="D528" s="466" t="s">
        <v>1759</v>
      </c>
      <c r="E528" s="466" t="s">
        <v>1721</v>
      </c>
      <c r="F528" s="466">
        <v>104571</v>
      </c>
      <c r="G528" s="468">
        <v>9881442760</v>
      </c>
      <c r="H528" s="466">
        <v>2017</v>
      </c>
    </row>
    <row r="529" spans="1:8" x14ac:dyDescent="0.25">
      <c r="A529" s="466" t="s">
        <v>1760</v>
      </c>
      <c r="B529" s="466" t="s">
        <v>768</v>
      </c>
      <c r="C529" s="474">
        <v>2016152254</v>
      </c>
      <c r="D529" s="466" t="s">
        <v>1761</v>
      </c>
      <c r="E529" s="466" t="s">
        <v>1721</v>
      </c>
      <c r="F529" s="466">
        <v>104332</v>
      </c>
      <c r="G529" s="468">
        <v>8484828207</v>
      </c>
      <c r="H529" s="466">
        <v>2017</v>
      </c>
    </row>
    <row r="530" spans="1:8" x14ac:dyDescent="0.25">
      <c r="A530" s="466" t="s">
        <v>1762</v>
      </c>
      <c r="B530" s="466" t="s">
        <v>768</v>
      </c>
      <c r="C530" s="474">
        <v>2016152576</v>
      </c>
      <c r="D530" s="466" t="s">
        <v>1763</v>
      </c>
      <c r="E530" s="466" t="s">
        <v>1721</v>
      </c>
      <c r="F530" s="466">
        <v>104701</v>
      </c>
      <c r="G530" s="468">
        <v>9604925487</v>
      </c>
      <c r="H530" s="466">
        <v>2017</v>
      </c>
    </row>
    <row r="531" spans="1:8" x14ac:dyDescent="0.25">
      <c r="A531" s="466" t="s">
        <v>1764</v>
      </c>
      <c r="B531" s="466" t="s">
        <v>768</v>
      </c>
      <c r="C531" s="474">
        <v>2016152587</v>
      </c>
      <c r="D531" s="466" t="s">
        <v>1765</v>
      </c>
      <c r="E531" s="466" t="s">
        <v>1721</v>
      </c>
      <c r="F531" s="466">
        <v>104712</v>
      </c>
      <c r="G531" s="468">
        <v>9673407860</v>
      </c>
      <c r="H531" s="466">
        <v>2017</v>
      </c>
    </row>
    <row r="532" spans="1:8" x14ac:dyDescent="0.25">
      <c r="A532" s="466" t="s">
        <v>1766</v>
      </c>
      <c r="B532" s="466" t="s">
        <v>768</v>
      </c>
      <c r="C532" s="474">
        <v>2016152601</v>
      </c>
      <c r="D532" s="466" t="s">
        <v>1767</v>
      </c>
      <c r="E532" s="466" t="s">
        <v>1721</v>
      </c>
      <c r="F532" s="466">
        <v>104727</v>
      </c>
      <c r="G532" s="468">
        <v>8208351523</v>
      </c>
      <c r="H532" s="466">
        <v>2017</v>
      </c>
    </row>
    <row r="533" spans="1:8" x14ac:dyDescent="0.25">
      <c r="A533" s="466" t="s">
        <v>1768</v>
      </c>
      <c r="B533" s="466" t="s">
        <v>768</v>
      </c>
      <c r="C533" s="474">
        <v>2016152610</v>
      </c>
      <c r="D533" s="466" t="s">
        <v>1769</v>
      </c>
      <c r="E533" s="466" t="s">
        <v>1721</v>
      </c>
      <c r="F533" s="466">
        <v>104736</v>
      </c>
      <c r="G533" s="468">
        <v>9226746183</v>
      </c>
      <c r="H533" s="466">
        <v>2017</v>
      </c>
    </row>
    <row r="534" spans="1:8" x14ac:dyDescent="0.25">
      <c r="A534" s="466" t="s">
        <v>1770</v>
      </c>
      <c r="B534" s="466" t="s">
        <v>768</v>
      </c>
      <c r="C534" s="474">
        <v>2016152611</v>
      </c>
      <c r="D534" s="466" t="s">
        <v>1771</v>
      </c>
      <c r="E534" s="466" t="s">
        <v>1721</v>
      </c>
      <c r="F534" s="466">
        <v>104737</v>
      </c>
      <c r="G534" s="468">
        <v>9960294575</v>
      </c>
      <c r="H534" s="466">
        <v>2017</v>
      </c>
    </row>
    <row r="535" spans="1:8" x14ac:dyDescent="0.25">
      <c r="A535" s="466" t="s">
        <v>1772</v>
      </c>
      <c r="B535" s="466" t="s">
        <v>768</v>
      </c>
      <c r="C535" s="474">
        <v>2016152668</v>
      </c>
      <c r="D535" s="466" t="s">
        <v>1773</v>
      </c>
      <c r="E535" s="466" t="s">
        <v>1721</v>
      </c>
      <c r="F535" s="466">
        <v>104834</v>
      </c>
      <c r="G535" s="468">
        <v>8530162317</v>
      </c>
      <c r="H535" s="466">
        <v>2017</v>
      </c>
    </row>
    <row r="536" spans="1:8" x14ac:dyDescent="0.25">
      <c r="A536" s="466" t="s">
        <v>1774</v>
      </c>
      <c r="B536" s="466" t="s">
        <v>768</v>
      </c>
      <c r="C536" s="474">
        <v>2016152669</v>
      </c>
      <c r="D536" s="466" t="s">
        <v>1775</v>
      </c>
      <c r="E536" s="466" t="s">
        <v>1721</v>
      </c>
      <c r="F536" s="466">
        <v>104835</v>
      </c>
      <c r="G536" s="468">
        <v>7038335891</v>
      </c>
      <c r="H536" s="466">
        <v>2017</v>
      </c>
    </row>
    <row r="537" spans="1:8" x14ac:dyDescent="0.25">
      <c r="A537" s="466" t="s">
        <v>1776</v>
      </c>
      <c r="B537" s="466" t="s">
        <v>768</v>
      </c>
      <c r="C537" s="474">
        <v>2016152673</v>
      </c>
      <c r="D537" s="466" t="s">
        <v>1777</v>
      </c>
      <c r="E537" s="466" t="s">
        <v>1721</v>
      </c>
      <c r="F537" s="466">
        <v>104839</v>
      </c>
      <c r="G537" s="468">
        <v>9822391738</v>
      </c>
      <c r="H537" s="466">
        <v>2017</v>
      </c>
    </row>
    <row r="538" spans="1:8" x14ac:dyDescent="0.25">
      <c r="A538" s="466" t="s">
        <v>1778</v>
      </c>
      <c r="B538" s="466" t="s">
        <v>768</v>
      </c>
      <c r="C538" s="474">
        <v>2016152696</v>
      </c>
      <c r="D538" s="466" t="s">
        <v>1779</v>
      </c>
      <c r="E538" s="466" t="s">
        <v>1721</v>
      </c>
      <c r="F538" s="466">
        <v>104866</v>
      </c>
      <c r="G538" s="468">
        <v>8805548870</v>
      </c>
      <c r="H538" s="466">
        <v>2017</v>
      </c>
    </row>
    <row r="539" spans="1:8" x14ac:dyDescent="0.25">
      <c r="A539" s="466" t="s">
        <v>1780</v>
      </c>
      <c r="B539" s="466" t="s">
        <v>768</v>
      </c>
      <c r="C539" s="474">
        <v>2016151877</v>
      </c>
      <c r="D539" s="466" t="s">
        <v>1781</v>
      </c>
      <c r="E539" s="466" t="s">
        <v>1721</v>
      </c>
      <c r="F539" s="466">
        <v>103953</v>
      </c>
      <c r="G539" s="468">
        <v>7385078836</v>
      </c>
      <c r="H539" s="466">
        <v>2017</v>
      </c>
    </row>
    <row r="540" spans="1:8" x14ac:dyDescent="0.25">
      <c r="A540" s="466" t="s">
        <v>1782</v>
      </c>
      <c r="B540" s="466" t="s">
        <v>768</v>
      </c>
      <c r="C540" s="474">
        <v>2016152758</v>
      </c>
      <c r="D540" s="466" t="s">
        <v>1783</v>
      </c>
      <c r="E540" s="466" t="s">
        <v>1721</v>
      </c>
      <c r="F540" s="466">
        <v>104942</v>
      </c>
      <c r="G540" s="468">
        <v>9765576865</v>
      </c>
      <c r="H540" s="466">
        <v>2017</v>
      </c>
    </row>
    <row r="541" spans="1:8" x14ac:dyDescent="0.25">
      <c r="A541" s="466" t="s">
        <v>1784</v>
      </c>
      <c r="B541" s="466" t="s">
        <v>768</v>
      </c>
      <c r="C541" s="474">
        <v>2016152253</v>
      </c>
      <c r="D541" s="466" t="s">
        <v>1785</v>
      </c>
      <c r="E541" s="466" t="s">
        <v>1721</v>
      </c>
      <c r="F541" s="466">
        <v>104331</v>
      </c>
      <c r="G541" s="468">
        <v>9623302300</v>
      </c>
      <c r="H541" s="466">
        <v>2017</v>
      </c>
    </row>
    <row r="542" spans="1:8" x14ac:dyDescent="0.25">
      <c r="A542" s="466" t="s">
        <v>1786</v>
      </c>
      <c r="B542" s="466" t="s">
        <v>768</v>
      </c>
      <c r="C542" s="474">
        <v>2016152776</v>
      </c>
      <c r="D542" s="466" t="s">
        <v>1787</v>
      </c>
      <c r="E542" s="466" t="s">
        <v>1721</v>
      </c>
      <c r="F542" s="466">
        <v>104960</v>
      </c>
      <c r="G542" s="468">
        <v>8149605314</v>
      </c>
      <c r="H542" s="466">
        <v>2017</v>
      </c>
    </row>
    <row r="543" spans="1:8" x14ac:dyDescent="0.25">
      <c r="A543" s="466" t="s">
        <v>1788</v>
      </c>
      <c r="B543" s="466" t="s">
        <v>768</v>
      </c>
      <c r="C543" s="474">
        <v>2016152817</v>
      </c>
      <c r="D543" s="466" t="s">
        <v>1789</v>
      </c>
      <c r="E543" s="466" t="s">
        <v>1721</v>
      </c>
      <c r="F543" s="466">
        <v>105006</v>
      </c>
      <c r="G543" s="468">
        <v>8412829877</v>
      </c>
      <c r="H543" s="466">
        <v>2017</v>
      </c>
    </row>
    <row r="544" spans="1:8" x14ac:dyDescent="0.25">
      <c r="A544" s="466" t="s">
        <v>1790</v>
      </c>
      <c r="B544" s="466" t="s">
        <v>768</v>
      </c>
      <c r="C544" s="474">
        <v>2016152818</v>
      </c>
      <c r="D544" s="466" t="s">
        <v>1791</v>
      </c>
      <c r="E544" s="466" t="s">
        <v>1721</v>
      </c>
      <c r="F544" s="466">
        <v>105007</v>
      </c>
      <c r="G544" s="468">
        <v>8779923325</v>
      </c>
      <c r="H544" s="466">
        <v>2017</v>
      </c>
    </row>
    <row r="545" spans="1:8" x14ac:dyDescent="0.25">
      <c r="A545" s="466" t="s">
        <v>1792</v>
      </c>
      <c r="B545" s="466" t="s">
        <v>768</v>
      </c>
      <c r="C545" s="474">
        <v>2016152869</v>
      </c>
      <c r="D545" s="466" t="s">
        <v>16308</v>
      </c>
      <c r="E545" s="466" t="s">
        <v>1721</v>
      </c>
      <c r="F545" s="466">
        <v>105067</v>
      </c>
      <c r="G545" s="468">
        <v>9545813854</v>
      </c>
      <c r="H545" s="466">
        <v>2017</v>
      </c>
    </row>
    <row r="546" spans="1:8" x14ac:dyDescent="0.25">
      <c r="A546" s="466" t="s">
        <v>1793</v>
      </c>
      <c r="B546" s="466" t="s">
        <v>768</v>
      </c>
      <c r="C546" s="474">
        <v>2016152903</v>
      </c>
      <c r="D546" s="466" t="s">
        <v>1794</v>
      </c>
      <c r="E546" s="466" t="s">
        <v>1721</v>
      </c>
      <c r="F546" s="466">
        <v>105101</v>
      </c>
      <c r="G546" s="468">
        <v>9960458924</v>
      </c>
      <c r="H546" s="466">
        <v>2017</v>
      </c>
    </row>
    <row r="547" spans="1:8" x14ac:dyDescent="0.25">
      <c r="A547" s="466" t="s">
        <v>1795</v>
      </c>
      <c r="B547" s="466" t="s">
        <v>768</v>
      </c>
      <c r="C547" s="474">
        <v>2016152399</v>
      </c>
      <c r="D547" s="466" t="s">
        <v>1796</v>
      </c>
      <c r="E547" s="466" t="s">
        <v>1721</v>
      </c>
      <c r="F547" s="466">
        <v>104496</v>
      </c>
      <c r="G547" s="468">
        <v>9657351959</v>
      </c>
      <c r="H547" s="466">
        <v>2017</v>
      </c>
    </row>
    <row r="548" spans="1:8" x14ac:dyDescent="0.25">
      <c r="A548" s="466" t="s">
        <v>1797</v>
      </c>
      <c r="B548" s="466" t="s">
        <v>768</v>
      </c>
      <c r="C548" s="474">
        <v>2016152916</v>
      </c>
      <c r="D548" s="466" t="s">
        <v>16309</v>
      </c>
      <c r="E548" s="466" t="s">
        <v>1721</v>
      </c>
      <c r="F548" s="466">
        <v>105118</v>
      </c>
      <c r="G548" s="468">
        <v>7385854594</v>
      </c>
      <c r="H548" s="466">
        <v>2017</v>
      </c>
    </row>
    <row r="549" spans="1:8" x14ac:dyDescent="0.25">
      <c r="A549" s="466" t="s">
        <v>1798</v>
      </c>
      <c r="B549" s="466" t="s">
        <v>768</v>
      </c>
      <c r="C549" s="474">
        <v>2016152933</v>
      </c>
      <c r="D549" s="466" t="s">
        <v>1799</v>
      </c>
      <c r="E549" s="466" t="s">
        <v>1721</v>
      </c>
      <c r="F549" s="466">
        <v>105136</v>
      </c>
      <c r="G549" s="468">
        <v>8530615592</v>
      </c>
      <c r="H549" s="466">
        <v>2017</v>
      </c>
    </row>
    <row r="550" spans="1:8" x14ac:dyDescent="0.25">
      <c r="A550" s="466" t="s">
        <v>1800</v>
      </c>
      <c r="B550" s="466" t="s">
        <v>768</v>
      </c>
      <c r="C550" s="474">
        <v>2016151917</v>
      </c>
      <c r="D550" s="466" t="s">
        <v>1801</v>
      </c>
      <c r="E550" s="466" t="s">
        <v>1721</v>
      </c>
      <c r="F550" s="466">
        <v>103993</v>
      </c>
      <c r="G550" s="468">
        <v>7249698641</v>
      </c>
      <c r="H550" s="466">
        <v>2017</v>
      </c>
    </row>
    <row r="551" spans="1:8" x14ac:dyDescent="0.25">
      <c r="A551" s="466" t="s">
        <v>1802</v>
      </c>
      <c r="B551" s="466" t="s">
        <v>768</v>
      </c>
      <c r="C551" s="474">
        <v>2016151866</v>
      </c>
      <c r="D551" s="466" t="s">
        <v>1803</v>
      </c>
      <c r="E551" s="466" t="s">
        <v>1721</v>
      </c>
      <c r="F551" s="466">
        <v>103942</v>
      </c>
      <c r="G551" s="468">
        <v>7774881489</v>
      </c>
      <c r="H551" s="466">
        <v>2017</v>
      </c>
    </row>
    <row r="552" spans="1:8" x14ac:dyDescent="0.25">
      <c r="A552" s="466" t="s">
        <v>1804</v>
      </c>
      <c r="B552" s="466" t="s">
        <v>768</v>
      </c>
      <c r="C552" s="474">
        <v>2016152972</v>
      </c>
      <c r="D552" s="466" t="s">
        <v>1805</v>
      </c>
      <c r="E552" s="466" t="s">
        <v>1721</v>
      </c>
      <c r="F552" s="466">
        <v>105200</v>
      </c>
      <c r="G552" s="468">
        <v>9730587395</v>
      </c>
      <c r="H552" s="466">
        <v>2017</v>
      </c>
    </row>
    <row r="553" spans="1:8" x14ac:dyDescent="0.25">
      <c r="A553" s="466" t="s">
        <v>1806</v>
      </c>
      <c r="B553" s="466" t="s">
        <v>768</v>
      </c>
      <c r="C553" s="474">
        <v>2016153002</v>
      </c>
      <c r="D553" s="466" t="s">
        <v>1807</v>
      </c>
      <c r="E553" s="466" t="s">
        <v>1721</v>
      </c>
      <c r="F553" s="466">
        <v>105262</v>
      </c>
      <c r="G553" s="468">
        <v>9823775548</v>
      </c>
      <c r="H553" s="466">
        <v>2017</v>
      </c>
    </row>
    <row r="554" spans="1:8" x14ac:dyDescent="0.25">
      <c r="A554" s="466" t="s">
        <v>1808</v>
      </c>
      <c r="B554" s="466" t="s">
        <v>768</v>
      </c>
      <c r="C554" s="474">
        <v>2016153249</v>
      </c>
      <c r="D554" s="466" t="s">
        <v>1809</v>
      </c>
      <c r="E554" s="466" t="s">
        <v>1721</v>
      </c>
      <c r="F554" s="466">
        <v>105652</v>
      </c>
      <c r="G554" s="468">
        <v>8668784741</v>
      </c>
      <c r="H554" s="466">
        <v>2017</v>
      </c>
    </row>
    <row r="555" spans="1:8" x14ac:dyDescent="0.25">
      <c r="A555" s="466" t="s">
        <v>1810</v>
      </c>
      <c r="B555" s="466" t="s">
        <v>768</v>
      </c>
      <c r="C555" s="474">
        <v>2016153032</v>
      </c>
      <c r="D555" s="466" t="s">
        <v>1811</v>
      </c>
      <c r="E555" s="466" t="s">
        <v>1721</v>
      </c>
      <c r="F555" s="466">
        <v>105301</v>
      </c>
      <c r="G555" s="468">
        <v>7057700955</v>
      </c>
      <c r="H555" s="466">
        <v>2017</v>
      </c>
    </row>
    <row r="556" spans="1:8" x14ac:dyDescent="0.25">
      <c r="A556" s="466" t="s">
        <v>1812</v>
      </c>
      <c r="B556" s="466" t="s">
        <v>768</v>
      </c>
      <c r="C556" s="474">
        <v>2016153038</v>
      </c>
      <c r="D556" s="466" t="s">
        <v>1813</v>
      </c>
      <c r="E556" s="466" t="s">
        <v>1721</v>
      </c>
      <c r="F556" s="466">
        <v>105307</v>
      </c>
      <c r="G556" s="468">
        <v>7387142556</v>
      </c>
      <c r="H556" s="466">
        <v>2017</v>
      </c>
    </row>
    <row r="557" spans="1:8" x14ac:dyDescent="0.25">
      <c r="A557" s="466" t="s">
        <v>1814</v>
      </c>
      <c r="B557" s="466" t="s">
        <v>768</v>
      </c>
      <c r="C557" s="474">
        <v>2016153044</v>
      </c>
      <c r="D557" s="466" t="s">
        <v>1815</v>
      </c>
      <c r="E557" s="466" t="s">
        <v>1721</v>
      </c>
      <c r="F557" s="466">
        <v>105313</v>
      </c>
      <c r="G557" s="468">
        <v>9623215996</v>
      </c>
      <c r="H557" s="466">
        <v>2017</v>
      </c>
    </row>
    <row r="558" spans="1:8" x14ac:dyDescent="0.25">
      <c r="A558" s="466" t="s">
        <v>1816</v>
      </c>
      <c r="B558" s="466" t="s">
        <v>768</v>
      </c>
      <c r="C558" s="474">
        <v>2016153063</v>
      </c>
      <c r="D558" s="466" t="s">
        <v>1817</v>
      </c>
      <c r="E558" s="466" t="s">
        <v>1721</v>
      </c>
      <c r="F558" s="466">
        <v>105333</v>
      </c>
      <c r="G558" s="468">
        <v>8983742337</v>
      </c>
      <c r="H558" s="466">
        <v>2017</v>
      </c>
    </row>
    <row r="559" spans="1:8" x14ac:dyDescent="0.25">
      <c r="A559" s="466" t="s">
        <v>1818</v>
      </c>
      <c r="B559" s="466" t="s">
        <v>768</v>
      </c>
      <c r="C559" s="474">
        <v>2016153065</v>
      </c>
      <c r="D559" s="466" t="s">
        <v>1819</v>
      </c>
      <c r="E559" s="466" t="s">
        <v>1721</v>
      </c>
      <c r="F559" s="466">
        <v>105339</v>
      </c>
      <c r="G559" s="468">
        <v>9881597853</v>
      </c>
      <c r="H559" s="466">
        <v>2017</v>
      </c>
    </row>
    <row r="560" spans="1:8" x14ac:dyDescent="0.25">
      <c r="A560" s="466" t="s">
        <v>1820</v>
      </c>
      <c r="B560" s="466" t="s">
        <v>768</v>
      </c>
      <c r="C560" s="474">
        <v>2016153085</v>
      </c>
      <c r="D560" s="466" t="s">
        <v>1821</v>
      </c>
      <c r="E560" s="466" t="s">
        <v>1721</v>
      </c>
      <c r="F560" s="466">
        <v>105360</v>
      </c>
      <c r="G560" s="468">
        <v>9226584430</v>
      </c>
      <c r="H560" s="466">
        <v>2017</v>
      </c>
    </row>
    <row r="561" spans="1:8" x14ac:dyDescent="0.25">
      <c r="A561" s="466" t="s">
        <v>1822</v>
      </c>
      <c r="B561" s="466" t="s">
        <v>768</v>
      </c>
      <c r="C561" s="474">
        <v>2016153087</v>
      </c>
      <c r="D561" s="466" t="s">
        <v>1823</v>
      </c>
      <c r="E561" s="466" t="s">
        <v>1721</v>
      </c>
      <c r="F561" s="466">
        <v>105362</v>
      </c>
      <c r="G561" s="468">
        <v>7263045877</v>
      </c>
      <c r="H561" s="466">
        <v>2017</v>
      </c>
    </row>
    <row r="562" spans="1:8" x14ac:dyDescent="0.25">
      <c r="A562" s="466" t="s">
        <v>1824</v>
      </c>
      <c r="B562" s="466" t="s">
        <v>768</v>
      </c>
      <c r="C562" s="474">
        <v>2016153122</v>
      </c>
      <c r="D562" s="466" t="s">
        <v>1825</v>
      </c>
      <c r="E562" s="466" t="s">
        <v>1721</v>
      </c>
      <c r="F562" s="466">
        <v>105426</v>
      </c>
      <c r="G562" s="468">
        <v>7841805917</v>
      </c>
      <c r="H562" s="466">
        <v>2017</v>
      </c>
    </row>
    <row r="563" spans="1:8" x14ac:dyDescent="0.25">
      <c r="A563" s="466" t="s">
        <v>1826</v>
      </c>
      <c r="B563" s="466" t="s">
        <v>768</v>
      </c>
      <c r="C563" s="474">
        <v>2016152279</v>
      </c>
      <c r="D563" s="466" t="s">
        <v>1827</v>
      </c>
      <c r="E563" s="466" t="s">
        <v>1721</v>
      </c>
      <c r="F563" s="466">
        <v>104362</v>
      </c>
      <c r="G563" s="468">
        <v>7841849749</v>
      </c>
      <c r="H563" s="466">
        <v>2017</v>
      </c>
    </row>
    <row r="564" spans="1:8" x14ac:dyDescent="0.25">
      <c r="A564" s="466" t="s">
        <v>1828</v>
      </c>
      <c r="B564" s="466" t="s">
        <v>768</v>
      </c>
      <c r="C564" s="474">
        <v>2016153494</v>
      </c>
      <c r="D564" s="466" t="s">
        <v>1829</v>
      </c>
      <c r="E564" s="466" t="s">
        <v>1721</v>
      </c>
      <c r="F564" s="466">
        <v>106120</v>
      </c>
      <c r="G564" s="468">
        <v>7028145702</v>
      </c>
      <c r="H564" s="466">
        <v>2017</v>
      </c>
    </row>
    <row r="565" spans="1:8" x14ac:dyDescent="0.25">
      <c r="A565" s="466" t="s">
        <v>1830</v>
      </c>
      <c r="B565" s="466" t="s">
        <v>768</v>
      </c>
      <c r="C565" s="474">
        <v>2016153547</v>
      </c>
      <c r="D565" s="466" t="s">
        <v>1831</v>
      </c>
      <c r="E565" s="466" t="s">
        <v>1721</v>
      </c>
      <c r="F565" s="466">
        <v>106304</v>
      </c>
      <c r="G565" s="468">
        <v>7038883717</v>
      </c>
      <c r="H565" s="466">
        <v>2017</v>
      </c>
    </row>
    <row r="566" spans="1:8" x14ac:dyDescent="0.25">
      <c r="A566" s="466" t="s">
        <v>1832</v>
      </c>
      <c r="B566" s="466" t="s">
        <v>768</v>
      </c>
      <c r="C566" s="474">
        <v>2016153564</v>
      </c>
      <c r="D566" s="466" t="s">
        <v>1833</v>
      </c>
      <c r="E566" s="466" t="s">
        <v>1721</v>
      </c>
      <c r="F566" s="466">
        <v>106396</v>
      </c>
      <c r="G566" s="468">
        <v>7378865824</v>
      </c>
      <c r="H566" s="466">
        <v>2017</v>
      </c>
    </row>
    <row r="567" spans="1:8" x14ac:dyDescent="0.25">
      <c r="A567" s="466" t="s">
        <v>1834</v>
      </c>
      <c r="B567" s="466" t="s">
        <v>768</v>
      </c>
      <c r="C567" s="474">
        <v>2016153565</v>
      </c>
      <c r="D567" s="466" t="s">
        <v>1835</v>
      </c>
      <c r="E567" s="466" t="s">
        <v>1721</v>
      </c>
      <c r="F567" s="466">
        <v>106397</v>
      </c>
      <c r="G567" s="468">
        <v>7262842576</v>
      </c>
      <c r="H567" s="466">
        <v>2017</v>
      </c>
    </row>
    <row r="568" spans="1:8" x14ac:dyDescent="0.25">
      <c r="A568" s="466" t="s">
        <v>1836</v>
      </c>
      <c r="B568" s="466" t="s">
        <v>768</v>
      </c>
      <c r="C568" s="474">
        <v>2016153566</v>
      </c>
      <c r="D568" s="466" t="s">
        <v>1837</v>
      </c>
      <c r="E568" s="466" t="s">
        <v>1721</v>
      </c>
      <c r="F568" s="466">
        <v>106398</v>
      </c>
      <c r="G568" s="468">
        <v>7391884337</v>
      </c>
      <c r="H568" s="466">
        <v>2017</v>
      </c>
    </row>
    <row r="569" spans="1:8" x14ac:dyDescent="0.25">
      <c r="A569" s="466" t="s">
        <v>1838</v>
      </c>
      <c r="B569" s="466" t="s">
        <v>768</v>
      </c>
      <c r="C569" s="474">
        <v>2016153567</v>
      </c>
      <c r="D569" s="466" t="s">
        <v>1839</v>
      </c>
      <c r="E569" s="466" t="s">
        <v>1721</v>
      </c>
      <c r="F569" s="466">
        <v>106399</v>
      </c>
      <c r="G569" s="468">
        <v>7378751495</v>
      </c>
      <c r="H569" s="466">
        <v>2017</v>
      </c>
    </row>
    <row r="570" spans="1:8" x14ac:dyDescent="0.25">
      <c r="A570" s="466" t="s">
        <v>1840</v>
      </c>
      <c r="B570" s="466" t="s">
        <v>768</v>
      </c>
      <c r="C570" s="474">
        <v>2016153874</v>
      </c>
      <c r="D570" s="466" t="s">
        <v>1841</v>
      </c>
      <c r="E570" s="466" t="s">
        <v>1721</v>
      </c>
      <c r="F570" s="466">
        <v>107840</v>
      </c>
      <c r="G570" s="468">
        <v>9763038579</v>
      </c>
      <c r="H570" s="466">
        <v>2017</v>
      </c>
    </row>
    <row r="571" spans="1:8" x14ac:dyDescent="0.25">
      <c r="A571" s="466" t="s">
        <v>1842</v>
      </c>
      <c r="B571" s="466" t="s">
        <v>768</v>
      </c>
      <c r="C571" s="474">
        <v>2016153669</v>
      </c>
      <c r="D571" s="466" t="s">
        <v>1843</v>
      </c>
      <c r="E571" s="466" t="s">
        <v>1721</v>
      </c>
      <c r="F571" s="466">
        <v>106596</v>
      </c>
      <c r="G571" s="468">
        <v>8806266277</v>
      </c>
      <c r="H571" s="466">
        <v>2017</v>
      </c>
    </row>
    <row r="572" spans="1:8" x14ac:dyDescent="0.25">
      <c r="A572" s="466" t="s">
        <v>1844</v>
      </c>
      <c r="B572" s="466" t="s">
        <v>768</v>
      </c>
      <c r="C572" s="474">
        <v>2016153809</v>
      </c>
      <c r="D572" s="466" t="s">
        <v>1845</v>
      </c>
      <c r="E572" s="466" t="s">
        <v>1721</v>
      </c>
      <c r="F572" s="466">
        <v>106997</v>
      </c>
      <c r="G572" s="468">
        <v>7262810486</v>
      </c>
      <c r="H572" s="466">
        <v>2017</v>
      </c>
    </row>
    <row r="573" spans="1:8" x14ac:dyDescent="0.25">
      <c r="A573" s="466" t="s">
        <v>1846</v>
      </c>
      <c r="B573" s="466" t="s">
        <v>768</v>
      </c>
      <c r="C573" s="474">
        <v>2016153815</v>
      </c>
      <c r="D573" s="466" t="s">
        <v>1847</v>
      </c>
      <c r="E573" s="466" t="s">
        <v>1721</v>
      </c>
      <c r="F573" s="466">
        <v>107018</v>
      </c>
      <c r="G573" s="468">
        <v>9595663788</v>
      </c>
      <c r="H573" s="466">
        <v>2017</v>
      </c>
    </row>
    <row r="574" spans="1:8" x14ac:dyDescent="0.25">
      <c r="A574" s="466" t="s">
        <v>1848</v>
      </c>
      <c r="B574" s="466" t="s">
        <v>768</v>
      </c>
      <c r="C574" s="474">
        <v>2016153863</v>
      </c>
      <c r="D574" s="466" t="s">
        <v>1849</v>
      </c>
      <c r="E574" s="466" t="s">
        <v>1721</v>
      </c>
      <c r="F574" s="466">
        <v>107558</v>
      </c>
      <c r="G574" s="468">
        <v>7057266112</v>
      </c>
      <c r="H574" s="466">
        <v>2017</v>
      </c>
    </row>
    <row r="575" spans="1:8" x14ac:dyDescent="0.25">
      <c r="A575" s="466" t="s">
        <v>1850</v>
      </c>
      <c r="B575" s="466" t="s">
        <v>1231</v>
      </c>
      <c r="C575" s="474">
        <v>2016152015</v>
      </c>
      <c r="D575" s="466" t="s">
        <v>16310</v>
      </c>
      <c r="E575" s="466" t="s">
        <v>1721</v>
      </c>
      <c r="F575" s="466">
        <v>104092</v>
      </c>
      <c r="G575" s="468">
        <v>7057427721</v>
      </c>
      <c r="H575" s="466">
        <v>2017</v>
      </c>
    </row>
    <row r="576" spans="1:8" x14ac:dyDescent="0.25">
      <c r="A576" s="466" t="s">
        <v>1851</v>
      </c>
      <c r="B576" s="466" t="s">
        <v>1231</v>
      </c>
      <c r="C576" s="474">
        <v>2016152016</v>
      </c>
      <c r="D576" s="466" t="s">
        <v>1852</v>
      </c>
      <c r="E576" s="466" t="s">
        <v>1721</v>
      </c>
      <c r="F576" s="466">
        <v>104093</v>
      </c>
      <c r="G576" s="468">
        <v>9168119807</v>
      </c>
      <c r="H576" s="466">
        <v>2017</v>
      </c>
    </row>
    <row r="577" spans="1:8" x14ac:dyDescent="0.25">
      <c r="A577" s="466" t="s">
        <v>1853</v>
      </c>
      <c r="B577" s="466" t="s">
        <v>1231</v>
      </c>
      <c r="C577" s="474">
        <v>2016152017</v>
      </c>
      <c r="D577" s="466" t="s">
        <v>1854</v>
      </c>
      <c r="E577" s="466" t="s">
        <v>1721</v>
      </c>
      <c r="F577" s="466">
        <v>104094</v>
      </c>
      <c r="G577" s="468">
        <v>8208647407</v>
      </c>
      <c r="H577" s="466">
        <v>2017</v>
      </c>
    </row>
    <row r="578" spans="1:8" x14ac:dyDescent="0.25">
      <c r="A578" s="466" t="s">
        <v>1855</v>
      </c>
      <c r="B578" s="466" t="s">
        <v>1231</v>
      </c>
      <c r="C578" s="474">
        <v>2016152018</v>
      </c>
      <c r="D578" s="466" t="s">
        <v>1856</v>
      </c>
      <c r="E578" s="466" t="s">
        <v>1721</v>
      </c>
      <c r="F578" s="466">
        <v>104095</v>
      </c>
      <c r="G578" s="468">
        <v>7028498935</v>
      </c>
      <c r="H578" s="466">
        <v>2017</v>
      </c>
    </row>
    <row r="579" spans="1:8" x14ac:dyDescent="0.25">
      <c r="A579" s="466" t="s">
        <v>1857</v>
      </c>
      <c r="B579" s="466" t="s">
        <v>1231</v>
      </c>
      <c r="C579" s="474">
        <v>2016152019</v>
      </c>
      <c r="D579" s="466" t="s">
        <v>1858</v>
      </c>
      <c r="E579" s="466" t="s">
        <v>1721</v>
      </c>
      <c r="F579" s="466">
        <v>104096</v>
      </c>
      <c r="G579" s="468">
        <v>8149045569</v>
      </c>
      <c r="H579" s="466">
        <v>2017</v>
      </c>
    </row>
    <row r="580" spans="1:8" x14ac:dyDescent="0.25">
      <c r="A580" s="466" t="s">
        <v>1859</v>
      </c>
      <c r="B580" s="466" t="s">
        <v>1231</v>
      </c>
      <c r="C580" s="474">
        <v>2016152022</v>
      </c>
      <c r="D580" s="466" t="s">
        <v>1860</v>
      </c>
      <c r="E580" s="466" t="s">
        <v>1721</v>
      </c>
      <c r="F580" s="466">
        <v>104099</v>
      </c>
      <c r="G580" s="468">
        <v>9850920240</v>
      </c>
      <c r="H580" s="466">
        <v>2017</v>
      </c>
    </row>
    <row r="581" spans="1:8" x14ac:dyDescent="0.25">
      <c r="A581" s="466" t="s">
        <v>1861</v>
      </c>
      <c r="B581" s="466" t="s">
        <v>1231</v>
      </c>
      <c r="C581" s="474">
        <v>2016152185</v>
      </c>
      <c r="D581" s="466" t="s">
        <v>1862</v>
      </c>
      <c r="E581" s="466" t="s">
        <v>1721</v>
      </c>
      <c r="F581" s="466">
        <v>104262</v>
      </c>
      <c r="G581" s="468">
        <v>7774913794</v>
      </c>
      <c r="H581" s="466">
        <v>2017</v>
      </c>
    </row>
    <row r="582" spans="1:8" x14ac:dyDescent="0.25">
      <c r="A582" s="466" t="s">
        <v>1863</v>
      </c>
      <c r="B582" s="466" t="s">
        <v>1231</v>
      </c>
      <c r="C582" s="474">
        <v>2016152186</v>
      </c>
      <c r="D582" s="466" t="s">
        <v>16311</v>
      </c>
      <c r="E582" s="466" t="s">
        <v>1721</v>
      </c>
      <c r="F582" s="466">
        <v>104263</v>
      </c>
      <c r="G582" s="468">
        <v>8390951708</v>
      </c>
      <c r="H582" s="466">
        <v>2017</v>
      </c>
    </row>
    <row r="583" spans="1:8" x14ac:dyDescent="0.25">
      <c r="A583" s="466" t="s">
        <v>1864</v>
      </c>
      <c r="B583" s="466" t="s">
        <v>1231</v>
      </c>
      <c r="C583" s="474">
        <v>2016152187</v>
      </c>
      <c r="D583" s="466" t="s">
        <v>1865</v>
      </c>
      <c r="E583" s="466" t="s">
        <v>1721</v>
      </c>
      <c r="F583" s="466">
        <v>104264</v>
      </c>
      <c r="G583" s="468">
        <v>8983656747</v>
      </c>
      <c r="H583" s="466">
        <v>2017</v>
      </c>
    </row>
    <row r="584" spans="1:8" x14ac:dyDescent="0.25">
      <c r="A584" s="466" t="s">
        <v>1866</v>
      </c>
      <c r="B584" s="466" t="s">
        <v>1231</v>
      </c>
      <c r="C584" s="474">
        <v>2016152190</v>
      </c>
      <c r="D584" s="466" t="s">
        <v>16312</v>
      </c>
      <c r="E584" s="466" t="s">
        <v>1721</v>
      </c>
      <c r="F584" s="466">
        <v>104267</v>
      </c>
      <c r="G584" s="468">
        <v>7875162784</v>
      </c>
      <c r="H584" s="466">
        <v>2017</v>
      </c>
    </row>
    <row r="585" spans="1:8" x14ac:dyDescent="0.25">
      <c r="A585" s="466" t="s">
        <v>1867</v>
      </c>
      <c r="B585" s="466" t="s">
        <v>1231</v>
      </c>
      <c r="C585" s="474">
        <v>2016152191</v>
      </c>
      <c r="D585" s="466" t="s">
        <v>1868</v>
      </c>
      <c r="E585" s="466" t="s">
        <v>1721</v>
      </c>
      <c r="F585" s="466">
        <v>104268</v>
      </c>
      <c r="G585" s="468">
        <v>7798167850</v>
      </c>
      <c r="H585" s="466">
        <v>2017</v>
      </c>
    </row>
    <row r="586" spans="1:8" x14ac:dyDescent="0.25">
      <c r="A586" s="466" t="s">
        <v>1869</v>
      </c>
      <c r="B586" s="466" t="s">
        <v>1231</v>
      </c>
      <c r="C586" s="474">
        <v>2016152192</v>
      </c>
      <c r="D586" s="466" t="s">
        <v>1870</v>
      </c>
      <c r="E586" s="466" t="s">
        <v>1721</v>
      </c>
      <c r="F586" s="466">
        <v>104269</v>
      </c>
      <c r="G586" s="468">
        <v>7066279657</v>
      </c>
      <c r="H586" s="466">
        <v>2017</v>
      </c>
    </row>
    <row r="587" spans="1:8" x14ac:dyDescent="0.25">
      <c r="A587" s="466" t="s">
        <v>1871</v>
      </c>
      <c r="B587" s="466" t="s">
        <v>1231</v>
      </c>
      <c r="C587" s="474">
        <v>2016152195</v>
      </c>
      <c r="D587" s="466" t="s">
        <v>1872</v>
      </c>
      <c r="E587" s="466" t="s">
        <v>1721</v>
      </c>
      <c r="F587" s="466">
        <v>104272</v>
      </c>
      <c r="G587" s="468">
        <v>7385541337</v>
      </c>
      <c r="H587" s="466">
        <v>2017</v>
      </c>
    </row>
    <row r="588" spans="1:8" x14ac:dyDescent="0.25">
      <c r="A588" s="466" t="s">
        <v>1873</v>
      </c>
      <c r="B588" s="466" t="s">
        <v>1231</v>
      </c>
      <c r="C588" s="474">
        <v>2016152196</v>
      </c>
      <c r="D588" s="466" t="s">
        <v>1874</v>
      </c>
      <c r="E588" s="466" t="s">
        <v>1721</v>
      </c>
      <c r="F588" s="466">
        <v>104273</v>
      </c>
      <c r="G588" s="468">
        <v>8237015041</v>
      </c>
      <c r="H588" s="466">
        <v>2017</v>
      </c>
    </row>
    <row r="589" spans="1:8" x14ac:dyDescent="0.25">
      <c r="A589" s="466" t="s">
        <v>1875</v>
      </c>
      <c r="B589" s="466" t="s">
        <v>1231</v>
      </c>
      <c r="C589" s="474">
        <v>2016152199</v>
      </c>
      <c r="D589" s="466" t="s">
        <v>16313</v>
      </c>
      <c r="E589" s="466" t="s">
        <v>1721</v>
      </c>
      <c r="F589" s="466">
        <v>104276</v>
      </c>
      <c r="G589" s="468">
        <v>7040272518</v>
      </c>
      <c r="H589" s="466">
        <v>2017</v>
      </c>
    </row>
    <row r="590" spans="1:8" x14ac:dyDescent="0.25">
      <c r="A590" s="466" t="s">
        <v>1876</v>
      </c>
      <c r="B590" s="466" t="s">
        <v>1231</v>
      </c>
      <c r="C590" s="474">
        <v>2016152200</v>
      </c>
      <c r="D590" s="466" t="s">
        <v>1877</v>
      </c>
      <c r="E590" s="466" t="s">
        <v>1721</v>
      </c>
      <c r="F590" s="466">
        <v>104277</v>
      </c>
      <c r="G590" s="468">
        <v>7057332219</v>
      </c>
      <c r="H590" s="466">
        <v>2017</v>
      </c>
    </row>
    <row r="591" spans="1:8" x14ac:dyDescent="0.25">
      <c r="A591" s="466" t="s">
        <v>1878</v>
      </c>
      <c r="B591" s="466" t="s">
        <v>1231</v>
      </c>
      <c r="C591" s="474">
        <v>2016152201</v>
      </c>
      <c r="D591" s="466" t="s">
        <v>1879</v>
      </c>
      <c r="E591" s="466" t="s">
        <v>1721</v>
      </c>
      <c r="F591" s="466">
        <v>104278</v>
      </c>
      <c r="G591" s="468">
        <v>9112350641</v>
      </c>
      <c r="H591" s="466">
        <v>2017</v>
      </c>
    </row>
    <row r="592" spans="1:8" x14ac:dyDescent="0.25">
      <c r="A592" s="466" t="s">
        <v>1880</v>
      </c>
      <c r="B592" s="466" t="s">
        <v>1231</v>
      </c>
      <c r="C592" s="474">
        <v>2016152359</v>
      </c>
      <c r="D592" s="466" t="s">
        <v>1881</v>
      </c>
      <c r="E592" s="466" t="s">
        <v>1721</v>
      </c>
      <c r="F592" s="466">
        <v>104452</v>
      </c>
      <c r="G592" s="468">
        <v>8796807580</v>
      </c>
      <c r="H592" s="466">
        <v>2017</v>
      </c>
    </row>
    <row r="593" spans="1:8" x14ac:dyDescent="0.25">
      <c r="A593" s="466" t="s">
        <v>1882</v>
      </c>
      <c r="B593" s="466" t="s">
        <v>1231</v>
      </c>
      <c r="C593" s="474">
        <v>2016152360</v>
      </c>
      <c r="D593" s="466" t="s">
        <v>1883</v>
      </c>
      <c r="E593" s="466" t="s">
        <v>1721</v>
      </c>
      <c r="F593" s="466">
        <v>104453</v>
      </c>
      <c r="G593" s="468">
        <v>9823235313</v>
      </c>
      <c r="H593" s="466">
        <v>2017</v>
      </c>
    </row>
    <row r="594" spans="1:8" x14ac:dyDescent="0.25">
      <c r="A594" s="466" t="s">
        <v>1884</v>
      </c>
      <c r="B594" s="466" t="s">
        <v>1231</v>
      </c>
      <c r="C594" s="474">
        <v>2016152362</v>
      </c>
      <c r="D594" s="466" t="s">
        <v>16314</v>
      </c>
      <c r="E594" s="466" t="s">
        <v>1721</v>
      </c>
      <c r="F594" s="466">
        <v>104455</v>
      </c>
      <c r="G594" s="468">
        <v>7410599331</v>
      </c>
      <c r="H594" s="466">
        <v>2017</v>
      </c>
    </row>
    <row r="595" spans="1:8" x14ac:dyDescent="0.25">
      <c r="A595" s="466" t="s">
        <v>1885</v>
      </c>
      <c r="B595" s="466" t="s">
        <v>1231</v>
      </c>
      <c r="C595" s="474">
        <v>2016152364</v>
      </c>
      <c r="D595" s="466" t="s">
        <v>1886</v>
      </c>
      <c r="E595" s="466" t="s">
        <v>1721</v>
      </c>
      <c r="F595" s="466">
        <v>104457</v>
      </c>
      <c r="G595" s="468">
        <v>7020602977</v>
      </c>
      <c r="H595" s="466">
        <v>2017</v>
      </c>
    </row>
    <row r="596" spans="1:8" x14ac:dyDescent="0.25">
      <c r="A596" s="466" t="s">
        <v>1887</v>
      </c>
      <c r="B596" s="466" t="s">
        <v>1231</v>
      </c>
      <c r="C596" s="474">
        <v>2016152366</v>
      </c>
      <c r="D596" s="466" t="s">
        <v>1888</v>
      </c>
      <c r="E596" s="466" t="s">
        <v>1721</v>
      </c>
      <c r="F596" s="466">
        <v>104459</v>
      </c>
      <c r="G596" s="468">
        <v>9823183805</v>
      </c>
      <c r="H596" s="466">
        <v>2017</v>
      </c>
    </row>
    <row r="597" spans="1:8" x14ac:dyDescent="0.25">
      <c r="A597" s="466" t="s">
        <v>1889</v>
      </c>
      <c r="B597" s="466" t="s">
        <v>1231</v>
      </c>
      <c r="C597" s="474">
        <v>2016153866</v>
      </c>
      <c r="D597" s="466" t="s">
        <v>1890</v>
      </c>
      <c r="E597" s="466" t="s">
        <v>1721</v>
      </c>
      <c r="F597" s="466">
        <v>107601</v>
      </c>
      <c r="G597" s="468">
        <v>9011366954</v>
      </c>
      <c r="H597" s="466">
        <v>2017</v>
      </c>
    </row>
    <row r="598" spans="1:8" x14ac:dyDescent="0.25">
      <c r="A598" s="466" t="s">
        <v>1891</v>
      </c>
      <c r="B598" s="466" t="s">
        <v>1231</v>
      </c>
      <c r="C598" s="474">
        <v>2016152497</v>
      </c>
      <c r="D598" s="466" t="s">
        <v>1892</v>
      </c>
      <c r="E598" s="466" t="s">
        <v>1721</v>
      </c>
      <c r="F598" s="466">
        <v>104612</v>
      </c>
      <c r="G598" s="468">
        <v>9975917672</v>
      </c>
      <c r="H598" s="466">
        <v>2017</v>
      </c>
    </row>
    <row r="599" spans="1:8" x14ac:dyDescent="0.25">
      <c r="A599" s="466" t="s">
        <v>1893</v>
      </c>
      <c r="B599" s="466" t="s">
        <v>1231</v>
      </c>
      <c r="C599" s="474">
        <v>2016152504</v>
      </c>
      <c r="D599" s="466" t="s">
        <v>16315</v>
      </c>
      <c r="E599" s="466" t="s">
        <v>1721</v>
      </c>
      <c r="F599" s="466">
        <v>104619</v>
      </c>
      <c r="G599" s="468">
        <v>7798459848</v>
      </c>
      <c r="H599" s="466">
        <v>2017</v>
      </c>
    </row>
    <row r="600" spans="1:8" x14ac:dyDescent="0.25">
      <c r="A600" s="466" t="s">
        <v>1894</v>
      </c>
      <c r="B600" s="466" t="s">
        <v>1231</v>
      </c>
      <c r="C600" s="474">
        <v>2016152505</v>
      </c>
      <c r="D600" s="466" t="s">
        <v>16316</v>
      </c>
      <c r="E600" s="466" t="s">
        <v>1721</v>
      </c>
      <c r="F600" s="466">
        <v>104620</v>
      </c>
      <c r="G600" s="468">
        <v>9172656261</v>
      </c>
      <c r="H600" s="466">
        <v>2017</v>
      </c>
    </row>
    <row r="601" spans="1:8" x14ac:dyDescent="0.25">
      <c r="A601" s="466" t="s">
        <v>1895</v>
      </c>
      <c r="B601" s="466" t="s">
        <v>1231</v>
      </c>
      <c r="C601" s="474">
        <v>2016152514</v>
      </c>
      <c r="D601" s="466" t="s">
        <v>1896</v>
      </c>
      <c r="E601" s="466" t="s">
        <v>1721</v>
      </c>
      <c r="F601" s="466">
        <v>104629</v>
      </c>
      <c r="G601" s="468">
        <v>9527171499</v>
      </c>
      <c r="H601" s="466">
        <v>2017</v>
      </c>
    </row>
    <row r="602" spans="1:8" x14ac:dyDescent="0.25">
      <c r="A602" s="466" t="s">
        <v>1897</v>
      </c>
      <c r="B602" s="466" t="s">
        <v>1231</v>
      </c>
      <c r="C602" s="474">
        <v>2016152544</v>
      </c>
      <c r="D602" s="466" t="s">
        <v>1898</v>
      </c>
      <c r="E602" s="466" t="s">
        <v>1721</v>
      </c>
      <c r="F602" s="466">
        <v>104659</v>
      </c>
      <c r="G602" s="468">
        <v>7722071998</v>
      </c>
      <c r="H602" s="466">
        <v>2017</v>
      </c>
    </row>
    <row r="603" spans="1:8" x14ac:dyDescent="0.25">
      <c r="A603" s="466" t="s">
        <v>1899</v>
      </c>
      <c r="B603" s="466" t="s">
        <v>1231</v>
      </c>
      <c r="C603" s="474">
        <v>2016152551</v>
      </c>
      <c r="D603" s="466" t="s">
        <v>1900</v>
      </c>
      <c r="E603" s="466" t="s">
        <v>1721</v>
      </c>
      <c r="F603" s="466">
        <v>104666</v>
      </c>
      <c r="G603" s="468">
        <v>9860264614</v>
      </c>
      <c r="H603" s="466">
        <v>2017</v>
      </c>
    </row>
    <row r="604" spans="1:8" x14ac:dyDescent="0.25">
      <c r="A604" s="466" t="s">
        <v>1901</v>
      </c>
      <c r="B604" s="466" t="s">
        <v>1231</v>
      </c>
      <c r="C604" s="474">
        <v>2016152552</v>
      </c>
      <c r="D604" s="466" t="s">
        <v>16317</v>
      </c>
      <c r="E604" s="466" t="s">
        <v>1721</v>
      </c>
      <c r="F604" s="466">
        <v>104667</v>
      </c>
      <c r="G604" s="468">
        <v>7058072850</v>
      </c>
      <c r="H604" s="466">
        <v>2017</v>
      </c>
    </row>
    <row r="605" spans="1:8" x14ac:dyDescent="0.25">
      <c r="A605" s="466" t="s">
        <v>1902</v>
      </c>
      <c r="B605" s="466" t="s">
        <v>1231</v>
      </c>
      <c r="C605" s="474">
        <v>2016152553</v>
      </c>
      <c r="D605" s="466" t="s">
        <v>1903</v>
      </c>
      <c r="E605" s="466" t="s">
        <v>1721</v>
      </c>
      <c r="F605" s="466">
        <v>104668</v>
      </c>
      <c r="G605" s="468">
        <v>7058072850</v>
      </c>
      <c r="H605" s="466">
        <v>2017</v>
      </c>
    </row>
    <row r="606" spans="1:8" x14ac:dyDescent="0.25">
      <c r="A606" s="466" t="s">
        <v>1904</v>
      </c>
      <c r="B606" s="466" t="s">
        <v>1231</v>
      </c>
      <c r="C606" s="474">
        <v>2016153373</v>
      </c>
      <c r="D606" s="466" t="s">
        <v>1905</v>
      </c>
      <c r="E606" s="466" t="s">
        <v>1721</v>
      </c>
      <c r="F606" s="466">
        <v>105898</v>
      </c>
      <c r="G606" s="468">
        <v>9921647136</v>
      </c>
      <c r="H606" s="466">
        <v>2017</v>
      </c>
    </row>
    <row r="607" spans="1:8" x14ac:dyDescent="0.25">
      <c r="A607" s="466" t="s">
        <v>1906</v>
      </c>
      <c r="B607" s="466" t="s">
        <v>1231</v>
      </c>
      <c r="C607" s="474">
        <v>2016152555</v>
      </c>
      <c r="D607" s="466" t="s">
        <v>1907</v>
      </c>
      <c r="E607" s="466" t="s">
        <v>1721</v>
      </c>
      <c r="F607" s="466">
        <v>104670</v>
      </c>
      <c r="G607" s="468">
        <v>9923697867</v>
      </c>
      <c r="H607" s="466">
        <v>2017</v>
      </c>
    </row>
    <row r="608" spans="1:8" x14ac:dyDescent="0.25">
      <c r="A608" s="466" t="s">
        <v>1908</v>
      </c>
      <c r="B608" s="466" t="s">
        <v>1231</v>
      </c>
      <c r="C608" s="474">
        <v>2016152556</v>
      </c>
      <c r="D608" s="466" t="s">
        <v>1909</v>
      </c>
      <c r="E608" s="466" t="s">
        <v>1721</v>
      </c>
      <c r="F608" s="466">
        <v>104671</v>
      </c>
      <c r="G608" s="468">
        <v>8149555615</v>
      </c>
      <c r="H608" s="466">
        <v>2017</v>
      </c>
    </row>
    <row r="609" spans="1:8" x14ac:dyDescent="0.25">
      <c r="A609" s="466" t="s">
        <v>1910</v>
      </c>
      <c r="B609" s="466" t="s">
        <v>1231</v>
      </c>
      <c r="C609" s="474">
        <v>2016152557</v>
      </c>
      <c r="D609" s="466" t="s">
        <v>16318</v>
      </c>
      <c r="E609" s="466" t="s">
        <v>1721</v>
      </c>
      <c r="F609" s="466">
        <v>104672</v>
      </c>
      <c r="G609" s="468">
        <v>9075459759</v>
      </c>
      <c r="H609" s="466">
        <v>2017</v>
      </c>
    </row>
    <row r="610" spans="1:8" x14ac:dyDescent="0.25">
      <c r="A610" s="466" t="s">
        <v>1911</v>
      </c>
      <c r="B610" s="466" t="s">
        <v>1231</v>
      </c>
      <c r="C610" s="474">
        <v>2016152558</v>
      </c>
      <c r="D610" s="466" t="s">
        <v>1912</v>
      </c>
      <c r="E610" s="466" t="s">
        <v>1721</v>
      </c>
      <c r="F610" s="466">
        <v>104673</v>
      </c>
      <c r="G610" s="468">
        <v>8983123142</v>
      </c>
      <c r="H610" s="466">
        <v>2017</v>
      </c>
    </row>
    <row r="611" spans="1:8" x14ac:dyDescent="0.25">
      <c r="A611" s="466" t="s">
        <v>1913</v>
      </c>
      <c r="B611" s="466" t="s">
        <v>1231</v>
      </c>
      <c r="C611" s="474">
        <v>2016152559</v>
      </c>
      <c r="D611" s="466" t="s">
        <v>1914</v>
      </c>
      <c r="E611" s="466" t="s">
        <v>1721</v>
      </c>
      <c r="F611" s="466">
        <v>104674</v>
      </c>
      <c r="G611" s="468">
        <v>7875281038</v>
      </c>
      <c r="H611" s="466">
        <v>2017</v>
      </c>
    </row>
    <row r="612" spans="1:8" x14ac:dyDescent="0.25">
      <c r="A612" s="466" t="s">
        <v>1915</v>
      </c>
      <c r="B612" s="466" t="s">
        <v>1231</v>
      </c>
      <c r="C612" s="474">
        <v>2016152560</v>
      </c>
      <c r="D612" s="466" t="s">
        <v>1916</v>
      </c>
      <c r="E612" s="466" t="s">
        <v>1721</v>
      </c>
      <c r="F612" s="466">
        <v>104675</v>
      </c>
      <c r="G612" s="468">
        <v>9890175189</v>
      </c>
      <c r="H612" s="466">
        <v>2017</v>
      </c>
    </row>
    <row r="613" spans="1:8" x14ac:dyDescent="0.25">
      <c r="A613" s="466" t="s">
        <v>1917</v>
      </c>
      <c r="B613" s="466" t="s">
        <v>1231</v>
      </c>
      <c r="C613" s="474">
        <v>2016152561</v>
      </c>
      <c r="D613" s="466" t="s">
        <v>1918</v>
      </c>
      <c r="E613" s="466" t="s">
        <v>1721</v>
      </c>
      <c r="F613" s="466">
        <v>104676</v>
      </c>
      <c r="G613" s="468">
        <v>9209078302</v>
      </c>
      <c r="H613" s="466">
        <v>2017</v>
      </c>
    </row>
    <row r="614" spans="1:8" x14ac:dyDescent="0.25">
      <c r="A614" s="466" t="s">
        <v>1919</v>
      </c>
      <c r="B614" s="466" t="s">
        <v>1231</v>
      </c>
      <c r="C614" s="474">
        <v>2016152562</v>
      </c>
      <c r="D614" s="466" t="s">
        <v>1920</v>
      </c>
      <c r="E614" s="466" t="s">
        <v>1721</v>
      </c>
      <c r="F614" s="466">
        <v>104677</v>
      </c>
      <c r="G614" s="468">
        <v>9881418887</v>
      </c>
      <c r="H614" s="466">
        <v>2017</v>
      </c>
    </row>
    <row r="615" spans="1:8" x14ac:dyDescent="0.25">
      <c r="A615" s="466" t="s">
        <v>1921</v>
      </c>
      <c r="B615" s="466" t="s">
        <v>1231</v>
      </c>
      <c r="C615" s="474">
        <v>2016152642</v>
      </c>
      <c r="D615" s="466" t="s">
        <v>1922</v>
      </c>
      <c r="E615" s="466" t="s">
        <v>1721</v>
      </c>
      <c r="F615" s="466">
        <v>104786</v>
      </c>
      <c r="G615" s="468">
        <v>9028594158</v>
      </c>
      <c r="H615" s="466">
        <v>2017</v>
      </c>
    </row>
    <row r="616" spans="1:8" x14ac:dyDescent="0.25">
      <c r="A616" s="466" t="s">
        <v>1923</v>
      </c>
      <c r="B616" s="466" t="s">
        <v>1231</v>
      </c>
      <c r="C616" s="474">
        <v>2016152646</v>
      </c>
      <c r="D616" s="466" t="s">
        <v>16319</v>
      </c>
      <c r="E616" s="466" t="s">
        <v>1721</v>
      </c>
      <c r="F616" s="466">
        <v>104790</v>
      </c>
      <c r="G616" s="468">
        <v>9673012254</v>
      </c>
      <c r="H616" s="466">
        <v>2017</v>
      </c>
    </row>
    <row r="617" spans="1:8" x14ac:dyDescent="0.25">
      <c r="A617" s="466" t="s">
        <v>1924</v>
      </c>
      <c r="B617" s="466" t="s">
        <v>1231</v>
      </c>
      <c r="C617" s="474">
        <v>2016152652</v>
      </c>
      <c r="D617" s="466" t="s">
        <v>1925</v>
      </c>
      <c r="E617" s="466" t="s">
        <v>1721</v>
      </c>
      <c r="F617" s="466">
        <v>104805</v>
      </c>
      <c r="G617" s="468">
        <v>7875800599</v>
      </c>
      <c r="H617" s="466">
        <v>2017</v>
      </c>
    </row>
    <row r="618" spans="1:8" x14ac:dyDescent="0.25">
      <c r="A618" s="466" t="s">
        <v>1926</v>
      </c>
      <c r="B618" s="466" t="s">
        <v>1231</v>
      </c>
      <c r="C618" s="474">
        <v>2016152653</v>
      </c>
      <c r="D618" s="466" t="s">
        <v>1927</v>
      </c>
      <c r="E618" s="466" t="s">
        <v>1721</v>
      </c>
      <c r="F618" s="466">
        <v>104806</v>
      </c>
      <c r="G618" s="468">
        <v>8888786130</v>
      </c>
      <c r="H618" s="466">
        <v>2017</v>
      </c>
    </row>
    <row r="619" spans="1:8" x14ac:dyDescent="0.25">
      <c r="A619" s="466" t="s">
        <v>1928</v>
      </c>
      <c r="B619" s="466" t="s">
        <v>1231</v>
      </c>
      <c r="C619" s="474">
        <v>2016152719</v>
      </c>
      <c r="D619" s="466" t="s">
        <v>1929</v>
      </c>
      <c r="E619" s="466" t="s">
        <v>1721</v>
      </c>
      <c r="F619" s="466">
        <v>104889</v>
      </c>
      <c r="G619" s="468">
        <v>9158616390</v>
      </c>
      <c r="H619" s="466">
        <v>2017</v>
      </c>
    </row>
    <row r="620" spans="1:8" x14ac:dyDescent="0.25">
      <c r="A620" s="466" t="s">
        <v>1930</v>
      </c>
      <c r="B620" s="466" t="s">
        <v>1231</v>
      </c>
      <c r="C620" s="474">
        <v>2016152732</v>
      </c>
      <c r="D620" s="466" t="s">
        <v>1931</v>
      </c>
      <c r="E620" s="466" t="s">
        <v>1721</v>
      </c>
      <c r="F620" s="466">
        <v>104902</v>
      </c>
      <c r="G620" s="468">
        <v>8237184921</v>
      </c>
      <c r="H620" s="466">
        <v>2017</v>
      </c>
    </row>
    <row r="621" spans="1:8" x14ac:dyDescent="0.25">
      <c r="A621" s="466" t="s">
        <v>1932</v>
      </c>
      <c r="B621" s="466" t="s">
        <v>1231</v>
      </c>
      <c r="C621" s="474">
        <v>2016152733</v>
      </c>
      <c r="D621" s="466" t="s">
        <v>1933</v>
      </c>
      <c r="E621" s="466" t="s">
        <v>1721</v>
      </c>
      <c r="F621" s="466">
        <v>104903</v>
      </c>
      <c r="G621" s="468">
        <v>7620987775</v>
      </c>
      <c r="H621" s="466">
        <v>2017</v>
      </c>
    </row>
    <row r="622" spans="1:8" x14ac:dyDescent="0.25">
      <c r="A622" s="466" t="s">
        <v>1934</v>
      </c>
      <c r="B622" s="466" t="s">
        <v>1231</v>
      </c>
      <c r="C622" s="474">
        <v>2016152797</v>
      </c>
      <c r="D622" s="466" t="s">
        <v>1935</v>
      </c>
      <c r="E622" s="466" t="s">
        <v>1721</v>
      </c>
      <c r="F622" s="466">
        <v>104984</v>
      </c>
      <c r="G622" s="468">
        <v>9970882016</v>
      </c>
      <c r="H622" s="466">
        <v>2017</v>
      </c>
    </row>
    <row r="623" spans="1:8" x14ac:dyDescent="0.25">
      <c r="A623" s="466" t="s">
        <v>1936</v>
      </c>
      <c r="B623" s="466" t="s">
        <v>1231</v>
      </c>
      <c r="C623" s="474">
        <v>2016152798</v>
      </c>
      <c r="D623" s="466" t="s">
        <v>1937</v>
      </c>
      <c r="E623" s="466" t="s">
        <v>1721</v>
      </c>
      <c r="F623" s="466">
        <v>104985</v>
      </c>
      <c r="G623" s="468">
        <v>7770098246</v>
      </c>
      <c r="H623" s="466">
        <v>2017</v>
      </c>
    </row>
    <row r="624" spans="1:8" x14ac:dyDescent="0.25">
      <c r="A624" s="466" t="s">
        <v>1938</v>
      </c>
      <c r="B624" s="466" t="s">
        <v>1231</v>
      </c>
      <c r="C624" s="474">
        <v>2016152829</v>
      </c>
      <c r="D624" s="466" t="s">
        <v>1939</v>
      </c>
      <c r="E624" s="466" t="s">
        <v>1721</v>
      </c>
      <c r="F624" s="466">
        <v>105020</v>
      </c>
      <c r="G624" s="468">
        <v>9168600436</v>
      </c>
      <c r="H624" s="466">
        <v>2017</v>
      </c>
    </row>
    <row r="625" spans="1:8" x14ac:dyDescent="0.25">
      <c r="A625" s="466" t="s">
        <v>1940</v>
      </c>
      <c r="B625" s="466" t="s">
        <v>1231</v>
      </c>
      <c r="C625" s="474">
        <v>2016152830</v>
      </c>
      <c r="D625" s="466" t="s">
        <v>1941</v>
      </c>
      <c r="E625" s="466" t="s">
        <v>1721</v>
      </c>
      <c r="F625" s="466">
        <v>105021</v>
      </c>
      <c r="G625" s="468">
        <v>9518592032</v>
      </c>
      <c r="H625" s="466">
        <v>2017</v>
      </c>
    </row>
    <row r="626" spans="1:8" x14ac:dyDescent="0.25">
      <c r="A626" s="466" t="s">
        <v>1942</v>
      </c>
      <c r="B626" s="466" t="s">
        <v>1231</v>
      </c>
      <c r="C626" s="474">
        <v>2016152828</v>
      </c>
      <c r="D626" s="466" t="s">
        <v>1943</v>
      </c>
      <c r="E626" s="466" t="s">
        <v>1721</v>
      </c>
      <c r="F626" s="466">
        <v>105019</v>
      </c>
      <c r="G626" s="468">
        <v>9767744766</v>
      </c>
      <c r="H626" s="466">
        <v>2017</v>
      </c>
    </row>
    <row r="627" spans="1:8" x14ac:dyDescent="0.25">
      <c r="A627" s="466" t="s">
        <v>1944</v>
      </c>
      <c r="B627" s="466" t="s">
        <v>1231</v>
      </c>
      <c r="C627" s="474">
        <v>2016152847</v>
      </c>
      <c r="D627" s="466" t="s">
        <v>1945</v>
      </c>
      <c r="E627" s="466" t="s">
        <v>1721</v>
      </c>
      <c r="F627" s="466">
        <v>105038</v>
      </c>
      <c r="G627" s="468">
        <v>8390932494</v>
      </c>
      <c r="H627" s="466">
        <v>2017</v>
      </c>
    </row>
    <row r="628" spans="1:8" x14ac:dyDescent="0.25">
      <c r="A628" s="466" t="s">
        <v>1946</v>
      </c>
      <c r="B628" s="466" t="s">
        <v>1231</v>
      </c>
      <c r="C628" s="474">
        <v>2016152852</v>
      </c>
      <c r="D628" s="466" t="s">
        <v>1947</v>
      </c>
      <c r="E628" s="466" t="s">
        <v>1721</v>
      </c>
      <c r="F628" s="466">
        <v>105043</v>
      </c>
      <c r="G628" s="468">
        <v>7030177541</v>
      </c>
      <c r="H628" s="466">
        <v>2017</v>
      </c>
    </row>
    <row r="629" spans="1:8" x14ac:dyDescent="0.25">
      <c r="A629" s="466" t="s">
        <v>1948</v>
      </c>
      <c r="B629" s="466" t="s">
        <v>1231</v>
      </c>
      <c r="C629" s="474">
        <v>2016152901</v>
      </c>
      <c r="D629" s="466" t="s">
        <v>1949</v>
      </c>
      <c r="E629" s="466" t="s">
        <v>1721</v>
      </c>
      <c r="F629" s="466">
        <v>105099</v>
      </c>
      <c r="G629" s="468">
        <v>7040795580</v>
      </c>
      <c r="H629" s="466">
        <v>2017</v>
      </c>
    </row>
    <row r="630" spans="1:8" x14ac:dyDescent="0.25">
      <c r="A630" s="466" t="s">
        <v>1950</v>
      </c>
      <c r="B630" s="466" t="s">
        <v>1231</v>
      </c>
      <c r="C630" s="474">
        <v>2016152908</v>
      </c>
      <c r="D630" s="466" t="s">
        <v>1951</v>
      </c>
      <c r="E630" s="466" t="s">
        <v>1721</v>
      </c>
      <c r="F630" s="466">
        <v>105106</v>
      </c>
      <c r="G630" s="468">
        <v>8888812466</v>
      </c>
      <c r="H630" s="466">
        <v>2017</v>
      </c>
    </row>
    <row r="631" spans="1:8" x14ac:dyDescent="0.25">
      <c r="A631" s="466" t="s">
        <v>1952</v>
      </c>
      <c r="B631" s="466" t="s">
        <v>1231</v>
      </c>
      <c r="C631" s="474">
        <v>2016152940</v>
      </c>
      <c r="D631" s="466" t="s">
        <v>1953</v>
      </c>
      <c r="E631" s="466" t="s">
        <v>1721</v>
      </c>
      <c r="F631" s="466">
        <v>105143</v>
      </c>
      <c r="G631" s="468">
        <v>9130898984</v>
      </c>
      <c r="H631" s="466">
        <v>2017</v>
      </c>
    </row>
    <row r="632" spans="1:8" x14ac:dyDescent="0.25">
      <c r="A632" s="466" t="s">
        <v>1954</v>
      </c>
      <c r="B632" s="466" t="s">
        <v>1231</v>
      </c>
      <c r="C632" s="474">
        <v>2016152946</v>
      </c>
      <c r="D632" s="466" t="s">
        <v>1955</v>
      </c>
      <c r="E632" s="466" t="s">
        <v>1721</v>
      </c>
      <c r="F632" s="466">
        <v>105149</v>
      </c>
      <c r="G632" s="468">
        <v>9595115959</v>
      </c>
      <c r="H632" s="466">
        <v>2017</v>
      </c>
    </row>
    <row r="633" spans="1:8" x14ac:dyDescent="0.25">
      <c r="A633" s="466" t="s">
        <v>1956</v>
      </c>
      <c r="B633" s="466" t="s">
        <v>1231</v>
      </c>
      <c r="C633" s="474">
        <v>2016153015</v>
      </c>
      <c r="D633" s="466" t="s">
        <v>1957</v>
      </c>
      <c r="E633" s="466" t="s">
        <v>1721</v>
      </c>
      <c r="F633" s="466">
        <v>105275</v>
      </c>
      <c r="G633" s="468">
        <v>9112953568</v>
      </c>
      <c r="H633" s="466">
        <v>2017</v>
      </c>
    </row>
    <row r="634" spans="1:8" x14ac:dyDescent="0.25">
      <c r="A634" s="466" t="s">
        <v>1958</v>
      </c>
      <c r="B634" s="466" t="s">
        <v>1231</v>
      </c>
      <c r="C634" s="474">
        <v>2016153022</v>
      </c>
      <c r="D634" s="466" t="s">
        <v>1959</v>
      </c>
      <c r="E634" s="466" t="s">
        <v>1721</v>
      </c>
      <c r="F634" s="466">
        <v>105282</v>
      </c>
      <c r="G634" s="468">
        <v>9769388757</v>
      </c>
      <c r="H634" s="466">
        <v>2017</v>
      </c>
    </row>
    <row r="635" spans="1:8" x14ac:dyDescent="0.25">
      <c r="A635" s="466" t="s">
        <v>1960</v>
      </c>
      <c r="B635" s="466" t="s">
        <v>1231</v>
      </c>
      <c r="C635" s="474">
        <v>2016153054</v>
      </c>
      <c r="D635" s="466" t="s">
        <v>1961</v>
      </c>
      <c r="E635" s="466" t="s">
        <v>1721</v>
      </c>
      <c r="F635" s="466">
        <v>105323</v>
      </c>
      <c r="G635" s="468">
        <v>9552217315</v>
      </c>
      <c r="H635" s="466">
        <v>2017</v>
      </c>
    </row>
    <row r="636" spans="1:8" x14ac:dyDescent="0.25">
      <c r="A636" s="466" t="s">
        <v>1962</v>
      </c>
      <c r="B636" s="466" t="s">
        <v>1231</v>
      </c>
      <c r="C636" s="474">
        <v>2016153062</v>
      </c>
      <c r="D636" s="466" t="s">
        <v>1963</v>
      </c>
      <c r="E636" s="466" t="s">
        <v>1721</v>
      </c>
      <c r="F636" s="466">
        <v>105332</v>
      </c>
      <c r="G636" s="468">
        <v>9552205819</v>
      </c>
      <c r="H636" s="466">
        <v>2017</v>
      </c>
    </row>
    <row r="637" spans="1:8" x14ac:dyDescent="0.25">
      <c r="A637" s="466" t="s">
        <v>1964</v>
      </c>
      <c r="B637" s="466" t="s">
        <v>1231</v>
      </c>
      <c r="C637" s="474">
        <v>2016153091</v>
      </c>
      <c r="D637" s="466" t="s">
        <v>1965</v>
      </c>
      <c r="E637" s="466" t="s">
        <v>1721</v>
      </c>
      <c r="F637" s="466">
        <v>105366</v>
      </c>
      <c r="G637" s="468">
        <v>7028463114</v>
      </c>
      <c r="H637" s="466">
        <v>2017</v>
      </c>
    </row>
    <row r="638" spans="1:8" x14ac:dyDescent="0.25">
      <c r="A638" s="466" t="s">
        <v>1966</v>
      </c>
      <c r="B638" s="466" t="s">
        <v>1231</v>
      </c>
      <c r="C638" s="474">
        <v>2016153097</v>
      </c>
      <c r="D638" s="466" t="s">
        <v>16320</v>
      </c>
      <c r="E638" s="466" t="s">
        <v>1721</v>
      </c>
      <c r="F638" s="466">
        <v>105373</v>
      </c>
      <c r="G638" s="468">
        <v>8149869632</v>
      </c>
      <c r="H638" s="466">
        <v>2017</v>
      </c>
    </row>
    <row r="639" spans="1:8" x14ac:dyDescent="0.25">
      <c r="A639" s="466" t="s">
        <v>1967</v>
      </c>
      <c r="B639" s="466" t="s">
        <v>1231</v>
      </c>
      <c r="C639" s="474">
        <v>2016153100</v>
      </c>
      <c r="D639" s="466" t="s">
        <v>1968</v>
      </c>
      <c r="E639" s="466" t="s">
        <v>1721</v>
      </c>
      <c r="F639" s="466">
        <v>105376</v>
      </c>
      <c r="G639" s="468">
        <v>8793112456</v>
      </c>
      <c r="H639" s="466">
        <v>2017</v>
      </c>
    </row>
    <row r="640" spans="1:8" x14ac:dyDescent="0.25">
      <c r="A640" s="466" t="s">
        <v>1969</v>
      </c>
      <c r="B640" s="466" t="s">
        <v>1231</v>
      </c>
      <c r="C640" s="474">
        <v>2016153109</v>
      </c>
      <c r="D640" s="466" t="s">
        <v>1970</v>
      </c>
      <c r="E640" s="466" t="s">
        <v>1721</v>
      </c>
      <c r="F640" s="466">
        <v>105386</v>
      </c>
      <c r="G640" s="468">
        <v>8888128275</v>
      </c>
      <c r="H640" s="466">
        <v>2017</v>
      </c>
    </row>
    <row r="641" spans="1:8" x14ac:dyDescent="0.25">
      <c r="A641" s="466" t="s">
        <v>1971</v>
      </c>
      <c r="B641" s="466" t="s">
        <v>1231</v>
      </c>
      <c r="C641" s="474">
        <v>2016152026</v>
      </c>
      <c r="D641" s="466" t="s">
        <v>1972</v>
      </c>
      <c r="E641" s="466" t="s">
        <v>1721</v>
      </c>
      <c r="F641" s="466">
        <v>104103</v>
      </c>
      <c r="G641" s="468">
        <v>8087865516</v>
      </c>
      <c r="H641" s="466">
        <v>2017</v>
      </c>
    </row>
    <row r="642" spans="1:8" x14ac:dyDescent="0.25">
      <c r="A642" s="466" t="s">
        <v>1973</v>
      </c>
      <c r="B642" s="466" t="s">
        <v>1231</v>
      </c>
      <c r="C642" s="474">
        <v>2016153118</v>
      </c>
      <c r="D642" s="466" t="s">
        <v>1974</v>
      </c>
      <c r="E642" s="466" t="s">
        <v>1721</v>
      </c>
      <c r="F642" s="466">
        <v>105422</v>
      </c>
      <c r="G642" s="468">
        <v>9156212986</v>
      </c>
      <c r="H642" s="466">
        <v>2017</v>
      </c>
    </row>
    <row r="643" spans="1:8" x14ac:dyDescent="0.25">
      <c r="A643" s="466" t="s">
        <v>1975</v>
      </c>
      <c r="B643" s="466" t="s">
        <v>1231</v>
      </c>
      <c r="C643" s="474">
        <v>2016153131</v>
      </c>
      <c r="D643" s="466" t="s">
        <v>1976</v>
      </c>
      <c r="E643" s="466" t="s">
        <v>1721</v>
      </c>
      <c r="F643" s="466">
        <v>105435</v>
      </c>
      <c r="G643" s="468">
        <v>7719956350</v>
      </c>
      <c r="H643" s="466">
        <v>2017</v>
      </c>
    </row>
    <row r="644" spans="1:8" x14ac:dyDescent="0.25">
      <c r="A644" s="466" t="s">
        <v>1977</v>
      </c>
      <c r="B644" s="466" t="s">
        <v>1231</v>
      </c>
      <c r="C644" s="474">
        <v>2016153132</v>
      </c>
      <c r="D644" s="466" t="s">
        <v>1978</v>
      </c>
      <c r="E644" s="466" t="s">
        <v>1721</v>
      </c>
      <c r="F644" s="466">
        <v>105436</v>
      </c>
      <c r="G644" s="468">
        <v>8149717245</v>
      </c>
      <c r="H644" s="466">
        <v>2017</v>
      </c>
    </row>
    <row r="645" spans="1:8" x14ac:dyDescent="0.25">
      <c r="A645" s="466" t="s">
        <v>1979</v>
      </c>
      <c r="B645" s="466" t="s">
        <v>1231</v>
      </c>
      <c r="C645" s="474">
        <v>2016152658</v>
      </c>
      <c r="D645" s="466" t="s">
        <v>1980</v>
      </c>
      <c r="E645" s="466" t="s">
        <v>1721</v>
      </c>
      <c r="F645" s="466">
        <v>104811</v>
      </c>
      <c r="G645" s="468">
        <v>7057645342</v>
      </c>
      <c r="H645" s="466">
        <v>2017</v>
      </c>
    </row>
    <row r="646" spans="1:8" x14ac:dyDescent="0.25">
      <c r="A646" s="466" t="s">
        <v>1981</v>
      </c>
      <c r="B646" s="466" t="s">
        <v>1231</v>
      </c>
      <c r="C646" s="474">
        <v>2016153189</v>
      </c>
      <c r="D646" s="466" t="s">
        <v>1982</v>
      </c>
      <c r="E646" s="466" t="s">
        <v>1721</v>
      </c>
      <c r="F646" s="466">
        <v>105538</v>
      </c>
      <c r="G646" s="468">
        <v>7276961936</v>
      </c>
      <c r="H646" s="466">
        <v>2017</v>
      </c>
    </row>
    <row r="647" spans="1:8" x14ac:dyDescent="0.25">
      <c r="A647" s="466" t="s">
        <v>1983</v>
      </c>
      <c r="B647" s="466" t="s">
        <v>1231</v>
      </c>
      <c r="C647" s="474">
        <v>2016153196</v>
      </c>
      <c r="D647" s="466" t="s">
        <v>1984</v>
      </c>
      <c r="E647" s="466" t="s">
        <v>1721</v>
      </c>
      <c r="F647" s="466">
        <v>105547</v>
      </c>
      <c r="G647" s="468">
        <v>9762685496</v>
      </c>
      <c r="H647" s="466">
        <v>2017</v>
      </c>
    </row>
    <row r="648" spans="1:8" x14ac:dyDescent="0.25">
      <c r="A648" s="466" t="s">
        <v>1985</v>
      </c>
      <c r="B648" s="466" t="s">
        <v>1231</v>
      </c>
      <c r="C648" s="474">
        <v>2016153218</v>
      </c>
      <c r="D648" s="466" t="s">
        <v>1986</v>
      </c>
      <c r="E648" s="466" t="s">
        <v>1721</v>
      </c>
      <c r="F648" s="466">
        <v>105593</v>
      </c>
      <c r="G648" s="468">
        <v>9881834134</v>
      </c>
      <c r="H648" s="466">
        <v>2017</v>
      </c>
    </row>
    <row r="649" spans="1:8" x14ac:dyDescent="0.25">
      <c r="A649" s="466" t="s">
        <v>1987</v>
      </c>
      <c r="B649" s="466" t="s">
        <v>1231</v>
      </c>
      <c r="C649" s="474">
        <v>2016153219</v>
      </c>
      <c r="D649" s="466" t="s">
        <v>1988</v>
      </c>
      <c r="E649" s="466" t="s">
        <v>1721</v>
      </c>
      <c r="F649" s="466">
        <v>105594</v>
      </c>
      <c r="G649" s="468">
        <v>9623023073</v>
      </c>
      <c r="H649" s="466">
        <v>2017</v>
      </c>
    </row>
    <row r="650" spans="1:8" x14ac:dyDescent="0.25">
      <c r="A650" s="466" t="s">
        <v>1989</v>
      </c>
      <c r="B650" s="466" t="s">
        <v>1231</v>
      </c>
      <c r="C650" s="474">
        <v>2016153224</v>
      </c>
      <c r="D650" s="466" t="s">
        <v>1990</v>
      </c>
      <c r="E650" s="466" t="s">
        <v>1721</v>
      </c>
      <c r="F650" s="466">
        <v>105599</v>
      </c>
      <c r="G650" s="468">
        <v>9923391225</v>
      </c>
      <c r="H650" s="466">
        <v>2017</v>
      </c>
    </row>
    <row r="651" spans="1:8" x14ac:dyDescent="0.25">
      <c r="A651" s="466" t="s">
        <v>1991</v>
      </c>
      <c r="B651" s="466" t="s">
        <v>1231</v>
      </c>
      <c r="C651" s="474">
        <v>2016153226</v>
      </c>
      <c r="D651" s="466" t="s">
        <v>1992</v>
      </c>
      <c r="E651" s="466" t="s">
        <v>1721</v>
      </c>
      <c r="F651" s="466">
        <v>105601</v>
      </c>
      <c r="G651" s="468">
        <v>9552205819</v>
      </c>
      <c r="H651" s="466">
        <v>2017</v>
      </c>
    </row>
    <row r="652" spans="1:8" x14ac:dyDescent="0.25">
      <c r="A652" s="466" t="s">
        <v>1993</v>
      </c>
      <c r="B652" s="466" t="s">
        <v>1231</v>
      </c>
      <c r="C652" s="474">
        <v>2016153252</v>
      </c>
      <c r="D652" s="466" t="s">
        <v>1994</v>
      </c>
      <c r="E652" s="466" t="s">
        <v>1721</v>
      </c>
      <c r="F652" s="466">
        <v>105669</v>
      </c>
      <c r="G652" s="468">
        <v>9881386242</v>
      </c>
      <c r="H652" s="466">
        <v>2017</v>
      </c>
    </row>
    <row r="653" spans="1:8" x14ac:dyDescent="0.25">
      <c r="A653" s="466" t="s">
        <v>1995</v>
      </c>
      <c r="B653" s="466" t="s">
        <v>1231</v>
      </c>
      <c r="C653" s="474">
        <v>2016153270</v>
      </c>
      <c r="D653" s="466" t="s">
        <v>1996</v>
      </c>
      <c r="E653" s="466" t="s">
        <v>1721</v>
      </c>
      <c r="F653" s="466">
        <v>105691</v>
      </c>
      <c r="G653" s="468">
        <v>9096949816</v>
      </c>
      <c r="H653" s="466">
        <v>2017</v>
      </c>
    </row>
    <row r="654" spans="1:8" x14ac:dyDescent="0.25">
      <c r="A654" s="466" t="s">
        <v>1997</v>
      </c>
      <c r="B654" s="466" t="s">
        <v>1231</v>
      </c>
      <c r="C654" s="474">
        <v>2016153272</v>
      </c>
      <c r="D654" s="466" t="s">
        <v>1998</v>
      </c>
      <c r="E654" s="466" t="s">
        <v>1721</v>
      </c>
      <c r="F654" s="466">
        <v>105693</v>
      </c>
      <c r="G654" s="468">
        <v>9665920250</v>
      </c>
      <c r="H654" s="466">
        <v>2017</v>
      </c>
    </row>
    <row r="655" spans="1:8" x14ac:dyDescent="0.25">
      <c r="A655" s="466" t="s">
        <v>1999</v>
      </c>
      <c r="B655" s="466" t="s">
        <v>1231</v>
      </c>
      <c r="C655" s="474">
        <v>2016153275</v>
      </c>
      <c r="D655" s="466" t="s">
        <v>2000</v>
      </c>
      <c r="E655" s="466" t="s">
        <v>1721</v>
      </c>
      <c r="F655" s="466">
        <v>105696</v>
      </c>
      <c r="G655" s="468">
        <v>9130437367</v>
      </c>
      <c r="H655" s="466">
        <v>2017</v>
      </c>
    </row>
    <row r="656" spans="1:8" x14ac:dyDescent="0.25">
      <c r="A656" s="466" t="s">
        <v>2001</v>
      </c>
      <c r="B656" s="466" t="s">
        <v>1231</v>
      </c>
      <c r="C656" s="474">
        <v>2016153278</v>
      </c>
      <c r="D656" s="466" t="s">
        <v>2002</v>
      </c>
      <c r="E656" s="466" t="s">
        <v>1721</v>
      </c>
      <c r="F656" s="466">
        <v>105699</v>
      </c>
      <c r="G656" s="468">
        <v>7972350914</v>
      </c>
      <c r="H656" s="466">
        <v>2017</v>
      </c>
    </row>
    <row r="657" spans="1:8" x14ac:dyDescent="0.25">
      <c r="A657" s="466" t="s">
        <v>2003</v>
      </c>
      <c r="B657" s="466" t="s">
        <v>1231</v>
      </c>
      <c r="C657" s="474">
        <v>2016153280</v>
      </c>
      <c r="D657" s="466" t="s">
        <v>2004</v>
      </c>
      <c r="E657" s="466" t="s">
        <v>1721</v>
      </c>
      <c r="F657" s="466">
        <v>105701</v>
      </c>
      <c r="G657" s="468">
        <v>7385808667</v>
      </c>
      <c r="H657" s="466">
        <v>2017</v>
      </c>
    </row>
    <row r="658" spans="1:8" x14ac:dyDescent="0.25">
      <c r="A658" s="466" t="s">
        <v>2005</v>
      </c>
      <c r="B658" s="466" t="s">
        <v>1231</v>
      </c>
      <c r="C658" s="474">
        <v>2016153336</v>
      </c>
      <c r="D658" s="466" t="s">
        <v>2006</v>
      </c>
      <c r="E658" s="466" t="s">
        <v>1721</v>
      </c>
      <c r="F658" s="466">
        <v>105829</v>
      </c>
      <c r="G658" s="468">
        <v>8796915688</v>
      </c>
      <c r="H658" s="466">
        <v>2017</v>
      </c>
    </row>
    <row r="659" spans="1:8" x14ac:dyDescent="0.25">
      <c r="A659" s="466" t="s">
        <v>2007</v>
      </c>
      <c r="B659" s="466" t="s">
        <v>1231</v>
      </c>
      <c r="C659" s="474">
        <v>2016153349</v>
      </c>
      <c r="D659" s="466" t="s">
        <v>2008</v>
      </c>
      <c r="E659" s="466" t="s">
        <v>1721</v>
      </c>
      <c r="F659" s="466">
        <v>105844</v>
      </c>
      <c r="G659" s="468">
        <v>9921791639</v>
      </c>
      <c r="H659" s="466">
        <v>2017</v>
      </c>
    </row>
    <row r="660" spans="1:8" x14ac:dyDescent="0.25">
      <c r="A660" s="466" t="s">
        <v>2009</v>
      </c>
      <c r="B660" s="466" t="s">
        <v>1231</v>
      </c>
      <c r="C660" s="474">
        <v>2016153399</v>
      </c>
      <c r="D660" s="466" t="s">
        <v>2010</v>
      </c>
      <c r="E660" s="466" t="s">
        <v>1721</v>
      </c>
      <c r="F660" s="466">
        <v>105944</v>
      </c>
      <c r="G660" s="468">
        <v>9890076753</v>
      </c>
      <c r="H660" s="466">
        <v>2017</v>
      </c>
    </row>
    <row r="661" spans="1:8" x14ac:dyDescent="0.25">
      <c r="A661" s="466" t="s">
        <v>2011</v>
      </c>
      <c r="B661" s="466" t="s">
        <v>1231</v>
      </c>
      <c r="C661" s="474">
        <v>2016153404</v>
      </c>
      <c r="D661" s="466" t="s">
        <v>2012</v>
      </c>
      <c r="E661" s="466" t="s">
        <v>1721</v>
      </c>
      <c r="F661" s="466">
        <v>105949</v>
      </c>
      <c r="G661" s="468">
        <v>8550988428</v>
      </c>
      <c r="H661" s="466">
        <v>2017</v>
      </c>
    </row>
    <row r="662" spans="1:8" x14ac:dyDescent="0.25">
      <c r="A662" s="466" t="s">
        <v>2013</v>
      </c>
      <c r="B662" s="466" t="s">
        <v>1231</v>
      </c>
      <c r="C662" s="474">
        <v>2016153451</v>
      </c>
      <c r="D662" s="466" t="s">
        <v>2014</v>
      </c>
      <c r="E662" s="466" t="s">
        <v>1721</v>
      </c>
      <c r="F662" s="466">
        <v>106024</v>
      </c>
      <c r="G662" s="468">
        <v>9744505300</v>
      </c>
      <c r="H662" s="466">
        <v>2017</v>
      </c>
    </row>
    <row r="663" spans="1:8" x14ac:dyDescent="0.25">
      <c r="A663" s="466" t="s">
        <v>2015</v>
      </c>
      <c r="B663" s="466" t="s">
        <v>1231</v>
      </c>
      <c r="C663" s="474">
        <v>2016153450</v>
      </c>
      <c r="D663" s="466" t="s">
        <v>2016</v>
      </c>
      <c r="E663" s="466" t="s">
        <v>1721</v>
      </c>
      <c r="F663" s="466">
        <v>106023</v>
      </c>
      <c r="G663" s="468">
        <v>7218608941</v>
      </c>
      <c r="H663" s="466">
        <v>2017</v>
      </c>
    </row>
    <row r="664" spans="1:8" x14ac:dyDescent="0.25">
      <c r="A664" s="466" t="s">
        <v>2017</v>
      </c>
      <c r="B664" s="466" t="s">
        <v>1231</v>
      </c>
      <c r="C664" s="474">
        <v>2016153476</v>
      </c>
      <c r="D664" s="466" t="s">
        <v>2018</v>
      </c>
      <c r="E664" s="466" t="s">
        <v>1721</v>
      </c>
      <c r="F664" s="466">
        <v>106062</v>
      </c>
      <c r="G664" s="468">
        <v>9168685786</v>
      </c>
      <c r="H664" s="466">
        <v>2017</v>
      </c>
    </row>
    <row r="665" spans="1:8" x14ac:dyDescent="0.25">
      <c r="A665" s="466" t="s">
        <v>2019</v>
      </c>
      <c r="B665" s="466" t="s">
        <v>1231</v>
      </c>
      <c r="C665" s="474">
        <v>2016153482</v>
      </c>
      <c r="D665" s="466" t="s">
        <v>2020</v>
      </c>
      <c r="E665" s="466" t="s">
        <v>1721</v>
      </c>
      <c r="F665" s="466">
        <v>106075</v>
      </c>
      <c r="G665" s="468">
        <v>9921104749</v>
      </c>
      <c r="H665" s="466">
        <v>2017</v>
      </c>
    </row>
    <row r="666" spans="1:8" x14ac:dyDescent="0.25">
      <c r="A666" s="466" t="s">
        <v>2021</v>
      </c>
      <c r="B666" s="466" t="s">
        <v>1231</v>
      </c>
      <c r="C666" s="474">
        <v>2016153493</v>
      </c>
      <c r="D666" s="466" t="s">
        <v>2022</v>
      </c>
      <c r="E666" s="466" t="s">
        <v>1721</v>
      </c>
      <c r="F666" s="466">
        <v>106119</v>
      </c>
      <c r="G666" s="468">
        <v>7775997705</v>
      </c>
      <c r="H666" s="466">
        <v>2017</v>
      </c>
    </row>
    <row r="667" spans="1:8" x14ac:dyDescent="0.25">
      <c r="A667" s="466" t="s">
        <v>2023</v>
      </c>
      <c r="B667" s="466" t="s">
        <v>1231</v>
      </c>
      <c r="C667" s="474">
        <v>2016153506</v>
      </c>
      <c r="D667" s="466" t="s">
        <v>2024</v>
      </c>
      <c r="E667" s="466" t="s">
        <v>1721</v>
      </c>
      <c r="F667" s="466">
        <v>106178</v>
      </c>
      <c r="G667" s="468">
        <v>8668272119</v>
      </c>
      <c r="H667" s="466">
        <v>2017</v>
      </c>
    </row>
    <row r="668" spans="1:8" x14ac:dyDescent="0.25">
      <c r="A668" s="466" t="s">
        <v>2025</v>
      </c>
      <c r="B668" s="466" t="s">
        <v>1231</v>
      </c>
      <c r="C668" s="474">
        <v>2016153509</v>
      </c>
      <c r="D668" s="466" t="s">
        <v>2026</v>
      </c>
      <c r="E668" s="466" t="s">
        <v>1721</v>
      </c>
      <c r="F668" s="466">
        <v>106215</v>
      </c>
      <c r="G668" s="468">
        <v>8379817228</v>
      </c>
      <c r="H668" s="466">
        <v>2017</v>
      </c>
    </row>
    <row r="669" spans="1:8" x14ac:dyDescent="0.25">
      <c r="A669" s="466" t="s">
        <v>2027</v>
      </c>
      <c r="B669" s="466" t="s">
        <v>1231</v>
      </c>
      <c r="C669" s="474">
        <v>2016153529</v>
      </c>
      <c r="D669" s="466" t="s">
        <v>16321</v>
      </c>
      <c r="E669" s="466" t="s">
        <v>1721</v>
      </c>
      <c r="F669" s="466">
        <v>106248</v>
      </c>
      <c r="G669" s="468">
        <v>8806266277</v>
      </c>
      <c r="H669" s="466">
        <v>2017</v>
      </c>
    </row>
    <row r="670" spans="1:8" x14ac:dyDescent="0.25">
      <c r="A670" s="466" t="s">
        <v>2028</v>
      </c>
      <c r="B670" s="466" t="s">
        <v>1231</v>
      </c>
      <c r="C670" s="474">
        <v>2016153536</v>
      </c>
      <c r="D670" s="466" t="s">
        <v>2029</v>
      </c>
      <c r="E670" s="466" t="s">
        <v>1721</v>
      </c>
      <c r="F670" s="466">
        <v>106283</v>
      </c>
      <c r="G670" s="468">
        <v>9673906153</v>
      </c>
      <c r="H670" s="466">
        <v>2017</v>
      </c>
    </row>
    <row r="671" spans="1:8" x14ac:dyDescent="0.25">
      <c r="A671" s="466" t="s">
        <v>2030</v>
      </c>
      <c r="B671" s="466" t="s">
        <v>1231</v>
      </c>
      <c r="C671" s="474">
        <v>2016153539</v>
      </c>
      <c r="D671" s="466" t="s">
        <v>2031</v>
      </c>
      <c r="E671" s="466" t="s">
        <v>1721</v>
      </c>
      <c r="F671" s="466">
        <v>106286</v>
      </c>
      <c r="G671" s="468">
        <v>8550953160</v>
      </c>
      <c r="H671" s="466">
        <v>2017</v>
      </c>
    </row>
    <row r="672" spans="1:8" x14ac:dyDescent="0.25">
      <c r="A672" s="466" t="s">
        <v>2032</v>
      </c>
      <c r="B672" s="466" t="s">
        <v>1231</v>
      </c>
      <c r="C672" s="474">
        <v>2016153540</v>
      </c>
      <c r="D672" s="466" t="s">
        <v>2033</v>
      </c>
      <c r="E672" s="466" t="s">
        <v>1721</v>
      </c>
      <c r="F672" s="466">
        <v>106287</v>
      </c>
      <c r="G672" s="468">
        <v>9067698909</v>
      </c>
      <c r="H672" s="466">
        <v>2017</v>
      </c>
    </row>
    <row r="673" spans="1:8" x14ac:dyDescent="0.25">
      <c r="A673" s="466" t="s">
        <v>2034</v>
      </c>
      <c r="B673" s="466" t="s">
        <v>1231</v>
      </c>
      <c r="C673" s="474">
        <v>2016153548</v>
      </c>
      <c r="D673" s="466" t="s">
        <v>2035</v>
      </c>
      <c r="E673" s="466" t="s">
        <v>1721</v>
      </c>
      <c r="F673" s="466">
        <v>106305</v>
      </c>
      <c r="G673" s="468">
        <v>9067685770</v>
      </c>
      <c r="H673" s="466">
        <v>2017</v>
      </c>
    </row>
    <row r="674" spans="1:8" x14ac:dyDescent="0.25">
      <c r="A674" s="466" t="s">
        <v>2036</v>
      </c>
      <c r="B674" s="466" t="s">
        <v>1231</v>
      </c>
      <c r="C674" s="474">
        <v>2016153549</v>
      </c>
      <c r="D674" s="466" t="s">
        <v>2037</v>
      </c>
      <c r="E674" s="466" t="s">
        <v>1721</v>
      </c>
      <c r="F674" s="466">
        <v>106306</v>
      </c>
      <c r="G674" s="468">
        <v>9067071302</v>
      </c>
      <c r="H674" s="466">
        <v>2017</v>
      </c>
    </row>
    <row r="675" spans="1:8" x14ac:dyDescent="0.25">
      <c r="A675" s="466" t="s">
        <v>2038</v>
      </c>
      <c r="B675" s="466" t="s">
        <v>1231</v>
      </c>
      <c r="C675" s="474">
        <v>2016153553</v>
      </c>
      <c r="D675" s="466" t="s">
        <v>2039</v>
      </c>
      <c r="E675" s="466" t="s">
        <v>1721</v>
      </c>
      <c r="F675" s="466">
        <v>106331</v>
      </c>
      <c r="G675" s="468">
        <v>9067652607</v>
      </c>
      <c r="H675" s="466">
        <v>2017</v>
      </c>
    </row>
    <row r="676" spans="1:8" x14ac:dyDescent="0.25">
      <c r="A676" s="466" t="s">
        <v>2040</v>
      </c>
      <c r="B676" s="466" t="s">
        <v>1231</v>
      </c>
      <c r="C676" s="474">
        <v>2016153554</v>
      </c>
      <c r="D676" s="466" t="s">
        <v>2041</v>
      </c>
      <c r="E676" s="466" t="s">
        <v>1721</v>
      </c>
      <c r="F676" s="466">
        <v>106332</v>
      </c>
      <c r="G676" s="468">
        <v>9673921036</v>
      </c>
      <c r="H676" s="466">
        <v>2017</v>
      </c>
    </row>
    <row r="677" spans="1:8" x14ac:dyDescent="0.25">
      <c r="A677" s="466" t="s">
        <v>2042</v>
      </c>
      <c r="B677" s="466" t="s">
        <v>1231</v>
      </c>
      <c r="C677" s="474">
        <v>2016153573</v>
      </c>
      <c r="D677" s="466" t="s">
        <v>16322</v>
      </c>
      <c r="E677" s="466" t="s">
        <v>1721</v>
      </c>
      <c r="F677" s="466">
        <v>106412</v>
      </c>
      <c r="G677" s="468">
        <v>7972274248</v>
      </c>
      <c r="H677" s="466">
        <v>2017</v>
      </c>
    </row>
    <row r="678" spans="1:8" x14ac:dyDescent="0.25">
      <c r="A678" s="466" t="s">
        <v>2043</v>
      </c>
      <c r="B678" s="466" t="s">
        <v>1231</v>
      </c>
      <c r="C678" s="474">
        <v>2016153686</v>
      </c>
      <c r="D678" s="466" t="s">
        <v>2044</v>
      </c>
      <c r="E678" s="466" t="s">
        <v>1721</v>
      </c>
      <c r="F678" s="466">
        <v>106658</v>
      </c>
      <c r="G678" s="468">
        <v>9966167905</v>
      </c>
      <c r="H678" s="466">
        <v>2017</v>
      </c>
    </row>
    <row r="679" spans="1:8" x14ac:dyDescent="0.25">
      <c r="A679" s="466" t="s">
        <v>2045</v>
      </c>
      <c r="B679" s="466" t="s">
        <v>1231</v>
      </c>
      <c r="C679" s="474">
        <v>2016153846</v>
      </c>
      <c r="D679" s="466" t="s">
        <v>2046</v>
      </c>
      <c r="E679" s="466" t="s">
        <v>1721</v>
      </c>
      <c r="F679" s="466">
        <v>107231</v>
      </c>
      <c r="G679" s="468">
        <v>7767916554</v>
      </c>
      <c r="H679" s="466">
        <v>2017</v>
      </c>
    </row>
    <row r="680" spans="1:8" x14ac:dyDescent="0.25">
      <c r="A680" s="466" t="s">
        <v>2047</v>
      </c>
      <c r="B680" s="466" t="s">
        <v>1231</v>
      </c>
      <c r="C680" s="474">
        <v>2016153590</v>
      </c>
      <c r="D680" s="466" t="s">
        <v>2048</v>
      </c>
      <c r="E680" s="466" t="s">
        <v>1721</v>
      </c>
      <c r="F680" s="466">
        <v>106453</v>
      </c>
      <c r="G680" s="468">
        <v>9673898079</v>
      </c>
      <c r="H680" s="466">
        <v>2017</v>
      </c>
    </row>
    <row r="681" spans="1:8" x14ac:dyDescent="0.25">
      <c r="A681" s="466" t="s">
        <v>2049</v>
      </c>
      <c r="B681" s="466" t="s">
        <v>1231</v>
      </c>
      <c r="C681" s="474">
        <v>2016153591</v>
      </c>
      <c r="D681" s="466" t="s">
        <v>2050</v>
      </c>
      <c r="E681" s="466" t="s">
        <v>1721</v>
      </c>
      <c r="F681" s="466">
        <v>106454</v>
      </c>
      <c r="G681" s="468">
        <v>9067174871</v>
      </c>
      <c r="H681" s="466">
        <v>2017</v>
      </c>
    </row>
    <row r="682" spans="1:8" x14ac:dyDescent="0.25">
      <c r="A682" s="466" t="s">
        <v>2051</v>
      </c>
      <c r="B682" s="466" t="s">
        <v>1231</v>
      </c>
      <c r="C682" s="474">
        <v>2016153615</v>
      </c>
      <c r="D682" s="466" t="s">
        <v>2052</v>
      </c>
      <c r="E682" s="466" t="s">
        <v>1721</v>
      </c>
      <c r="F682" s="466">
        <v>106488</v>
      </c>
      <c r="G682" s="468">
        <v>8530552537</v>
      </c>
      <c r="H682" s="466">
        <v>2017</v>
      </c>
    </row>
    <row r="683" spans="1:8" x14ac:dyDescent="0.25">
      <c r="A683" s="466" t="s">
        <v>2053</v>
      </c>
      <c r="B683" s="466" t="s">
        <v>1231</v>
      </c>
      <c r="C683" s="474">
        <v>2016153616</v>
      </c>
      <c r="D683" s="466" t="s">
        <v>2054</v>
      </c>
      <c r="E683" s="466" t="s">
        <v>1721</v>
      </c>
      <c r="F683" s="466">
        <v>106489</v>
      </c>
      <c r="G683" s="468">
        <v>9049222961</v>
      </c>
      <c r="H683" s="466">
        <v>2017</v>
      </c>
    </row>
    <row r="684" spans="1:8" x14ac:dyDescent="0.25">
      <c r="A684" s="466" t="s">
        <v>2055</v>
      </c>
      <c r="B684" s="466" t="s">
        <v>1231</v>
      </c>
      <c r="C684" s="474">
        <v>2016153617</v>
      </c>
      <c r="D684" s="466" t="s">
        <v>2056</v>
      </c>
      <c r="E684" s="466" t="s">
        <v>1721</v>
      </c>
      <c r="F684" s="466">
        <v>106491</v>
      </c>
      <c r="G684" s="468">
        <v>9503264568</v>
      </c>
      <c r="H684" s="466">
        <v>2017</v>
      </c>
    </row>
    <row r="685" spans="1:8" x14ac:dyDescent="0.25">
      <c r="A685" s="466" t="s">
        <v>2057</v>
      </c>
      <c r="B685" s="466" t="s">
        <v>1231</v>
      </c>
      <c r="C685" s="474">
        <v>2016153738</v>
      </c>
      <c r="D685" s="466" t="s">
        <v>2058</v>
      </c>
      <c r="E685" s="466" t="s">
        <v>1721</v>
      </c>
      <c r="F685" s="466">
        <v>106749</v>
      </c>
      <c r="G685" s="468">
        <v>8999838788</v>
      </c>
      <c r="H685" s="466">
        <v>2017</v>
      </c>
    </row>
    <row r="686" spans="1:8" x14ac:dyDescent="0.25">
      <c r="A686" s="466" t="s">
        <v>2059</v>
      </c>
      <c r="B686" s="466" t="s">
        <v>1231</v>
      </c>
      <c r="C686" s="474">
        <v>2016153744</v>
      </c>
      <c r="D686" s="466" t="s">
        <v>2060</v>
      </c>
      <c r="E686" s="466" t="s">
        <v>1721</v>
      </c>
      <c r="F686" s="466">
        <v>106761</v>
      </c>
      <c r="G686" s="468">
        <v>9561666910</v>
      </c>
      <c r="H686" s="466">
        <v>2017</v>
      </c>
    </row>
    <row r="687" spans="1:8" x14ac:dyDescent="0.25">
      <c r="A687" s="466" t="s">
        <v>2061</v>
      </c>
      <c r="B687" s="466" t="s">
        <v>1231</v>
      </c>
      <c r="C687" s="474">
        <v>2016153111</v>
      </c>
      <c r="D687" s="466" t="s">
        <v>2062</v>
      </c>
      <c r="E687" s="466" t="s">
        <v>1721</v>
      </c>
      <c r="F687" s="466">
        <v>105389</v>
      </c>
      <c r="G687" s="468">
        <v>7769968574</v>
      </c>
      <c r="H687" s="466">
        <v>2017</v>
      </c>
    </row>
    <row r="688" spans="1:8" x14ac:dyDescent="0.25">
      <c r="A688" s="466" t="s">
        <v>2063</v>
      </c>
      <c r="B688" s="466" t="s">
        <v>1231</v>
      </c>
      <c r="C688" s="474">
        <v>2016153773</v>
      </c>
      <c r="D688" s="466" t="s">
        <v>2064</v>
      </c>
      <c r="E688" s="466" t="s">
        <v>1721</v>
      </c>
      <c r="F688" s="466">
        <v>106832</v>
      </c>
      <c r="G688" s="468">
        <v>9545713073</v>
      </c>
      <c r="H688" s="466">
        <v>2017</v>
      </c>
    </row>
    <row r="689" spans="1:8" x14ac:dyDescent="0.25">
      <c r="A689" s="466" t="s">
        <v>2065</v>
      </c>
      <c r="B689" s="466" t="s">
        <v>1231</v>
      </c>
      <c r="C689" s="474">
        <v>2016153861</v>
      </c>
      <c r="D689" s="466" t="s">
        <v>2066</v>
      </c>
      <c r="E689" s="466" t="s">
        <v>1721</v>
      </c>
      <c r="F689" s="466">
        <v>107519</v>
      </c>
      <c r="G689" s="468">
        <v>9552376349</v>
      </c>
      <c r="H689" s="466">
        <v>2017</v>
      </c>
    </row>
    <row r="690" spans="1:8" x14ac:dyDescent="0.25">
      <c r="A690" s="466" t="s">
        <v>2067</v>
      </c>
      <c r="B690" s="466" t="s">
        <v>1231</v>
      </c>
      <c r="C690" s="474">
        <v>2016153343</v>
      </c>
      <c r="D690" s="466" t="s">
        <v>2068</v>
      </c>
      <c r="E690" s="466" t="s">
        <v>1721</v>
      </c>
      <c r="F690" s="466">
        <v>105838</v>
      </c>
      <c r="G690" s="468">
        <v>9168680399</v>
      </c>
      <c r="H690" s="466">
        <v>2017</v>
      </c>
    </row>
    <row r="691" spans="1:8" x14ac:dyDescent="0.25">
      <c r="A691" s="466" t="s">
        <v>2069</v>
      </c>
      <c r="B691" s="466" t="s">
        <v>1231</v>
      </c>
      <c r="C691" s="474">
        <v>2016153875</v>
      </c>
      <c r="D691" s="466" t="s">
        <v>2070</v>
      </c>
      <c r="E691" s="466" t="s">
        <v>1721</v>
      </c>
      <c r="F691" s="466">
        <v>107841</v>
      </c>
      <c r="G691" s="468">
        <v>9503030453</v>
      </c>
      <c r="H691" s="466">
        <v>2017</v>
      </c>
    </row>
    <row r="692" spans="1:8" x14ac:dyDescent="0.25">
      <c r="A692" s="466" t="s">
        <v>2071</v>
      </c>
      <c r="B692" s="466" t="s">
        <v>1231</v>
      </c>
      <c r="C692" s="474">
        <v>2016153878</v>
      </c>
      <c r="D692" s="466" t="s">
        <v>2072</v>
      </c>
      <c r="E692" s="466" t="s">
        <v>1721</v>
      </c>
      <c r="F692" s="466">
        <v>107910</v>
      </c>
      <c r="G692" s="468">
        <v>7030190280</v>
      </c>
      <c r="H692" s="466">
        <v>2017</v>
      </c>
    </row>
    <row r="693" spans="1:8" x14ac:dyDescent="0.25">
      <c r="A693" s="466" t="s">
        <v>2073</v>
      </c>
      <c r="B693" s="466" t="s">
        <v>768</v>
      </c>
      <c r="C693" s="467">
        <v>2016151823</v>
      </c>
      <c r="D693" s="466" t="s">
        <v>2074</v>
      </c>
      <c r="E693" s="466" t="s">
        <v>2075</v>
      </c>
      <c r="F693" s="466">
        <v>103891</v>
      </c>
      <c r="G693" s="468">
        <v>7040078826</v>
      </c>
      <c r="H693" s="466">
        <v>2017</v>
      </c>
    </row>
    <row r="694" spans="1:8" x14ac:dyDescent="0.25">
      <c r="A694" s="466" t="s">
        <v>2076</v>
      </c>
      <c r="B694" s="466" t="s">
        <v>768</v>
      </c>
      <c r="C694" s="467">
        <v>2016152090</v>
      </c>
      <c r="D694" s="466" t="s">
        <v>2077</v>
      </c>
      <c r="E694" s="466" t="s">
        <v>2075</v>
      </c>
      <c r="F694" s="466">
        <v>104167</v>
      </c>
      <c r="G694" s="468">
        <v>8623838896</v>
      </c>
      <c r="H694" s="466">
        <v>2017</v>
      </c>
    </row>
    <row r="695" spans="1:8" x14ac:dyDescent="0.25">
      <c r="A695" s="466" t="s">
        <v>2078</v>
      </c>
      <c r="B695" s="466" t="s">
        <v>768</v>
      </c>
      <c r="C695" s="467">
        <v>2016152769</v>
      </c>
      <c r="D695" s="466" t="s">
        <v>2079</v>
      </c>
      <c r="E695" s="466" t="s">
        <v>2075</v>
      </c>
      <c r="F695" s="466">
        <v>104953</v>
      </c>
      <c r="G695" s="468">
        <v>7588291494</v>
      </c>
      <c r="H695" s="466">
        <v>2017</v>
      </c>
    </row>
    <row r="696" spans="1:8" x14ac:dyDescent="0.25">
      <c r="A696" s="466" t="s">
        <v>2080</v>
      </c>
      <c r="B696" s="466" t="s">
        <v>768</v>
      </c>
      <c r="C696" s="467">
        <v>2016152577</v>
      </c>
      <c r="D696" s="466" t="s">
        <v>2081</v>
      </c>
      <c r="E696" s="466" t="s">
        <v>2075</v>
      </c>
      <c r="F696" s="466">
        <v>104702</v>
      </c>
      <c r="G696" s="468">
        <v>8087166551</v>
      </c>
      <c r="H696" s="466">
        <v>2017</v>
      </c>
    </row>
    <row r="697" spans="1:8" x14ac:dyDescent="0.25">
      <c r="A697" s="466" t="s">
        <v>2082</v>
      </c>
      <c r="B697" s="466" t="s">
        <v>768</v>
      </c>
      <c r="C697" s="467">
        <v>2016153292</v>
      </c>
      <c r="D697" s="466" t="s">
        <v>2083</v>
      </c>
      <c r="E697" s="466" t="s">
        <v>2075</v>
      </c>
      <c r="F697" s="466">
        <v>105749</v>
      </c>
      <c r="G697" s="468">
        <v>9822431840</v>
      </c>
      <c r="H697" s="466">
        <v>2012</v>
      </c>
    </row>
    <row r="698" spans="1:8" x14ac:dyDescent="0.25">
      <c r="A698" s="466" t="s">
        <v>2084</v>
      </c>
      <c r="B698" s="466" t="s">
        <v>768</v>
      </c>
      <c r="C698" s="467">
        <v>2016152403</v>
      </c>
      <c r="D698" s="466" t="s">
        <v>2085</v>
      </c>
      <c r="E698" s="466" t="s">
        <v>2075</v>
      </c>
      <c r="F698" s="466">
        <v>104502</v>
      </c>
      <c r="G698" s="468">
        <v>9271230331</v>
      </c>
      <c r="H698" s="466">
        <v>2017</v>
      </c>
    </row>
    <row r="699" spans="1:8" x14ac:dyDescent="0.25">
      <c r="A699" s="466" t="s">
        <v>2086</v>
      </c>
      <c r="B699" s="466" t="s">
        <v>768</v>
      </c>
      <c r="C699" s="467">
        <v>2016152433</v>
      </c>
      <c r="D699" s="466" t="s">
        <v>2087</v>
      </c>
      <c r="E699" s="466" t="s">
        <v>2075</v>
      </c>
      <c r="F699" s="466">
        <v>104532</v>
      </c>
      <c r="G699" s="468">
        <v>8888963612</v>
      </c>
      <c r="H699" s="466">
        <v>2017</v>
      </c>
    </row>
    <row r="700" spans="1:8" x14ac:dyDescent="0.25">
      <c r="A700" s="466" t="s">
        <v>2088</v>
      </c>
      <c r="B700" s="466" t="s">
        <v>768</v>
      </c>
      <c r="C700" s="467">
        <v>2016152454</v>
      </c>
      <c r="D700" s="466" t="s">
        <v>2089</v>
      </c>
      <c r="E700" s="466" t="s">
        <v>2075</v>
      </c>
      <c r="F700" s="466">
        <v>104553</v>
      </c>
      <c r="G700" s="468">
        <v>9503126481</v>
      </c>
      <c r="H700" s="466">
        <v>2017</v>
      </c>
    </row>
    <row r="701" spans="1:8" x14ac:dyDescent="0.25">
      <c r="A701" s="466" t="s">
        <v>2090</v>
      </c>
      <c r="B701" s="466" t="s">
        <v>768</v>
      </c>
      <c r="C701" s="467">
        <v>2016152455</v>
      </c>
      <c r="D701" s="466" t="s">
        <v>16323</v>
      </c>
      <c r="E701" s="466" t="s">
        <v>2075</v>
      </c>
      <c r="F701" s="466">
        <v>104554</v>
      </c>
      <c r="G701" s="468">
        <v>9763418457</v>
      </c>
      <c r="H701" s="466">
        <v>2017</v>
      </c>
    </row>
    <row r="702" spans="1:8" x14ac:dyDescent="0.25">
      <c r="A702" s="466" t="s">
        <v>2091</v>
      </c>
      <c r="B702" s="466" t="s">
        <v>768</v>
      </c>
      <c r="C702" s="467">
        <v>2016152456</v>
      </c>
      <c r="D702" s="466" t="s">
        <v>2092</v>
      </c>
      <c r="E702" s="466" t="s">
        <v>2075</v>
      </c>
      <c r="F702" s="466">
        <v>104555</v>
      </c>
      <c r="G702" s="468">
        <v>7875853725</v>
      </c>
      <c r="H702" s="466">
        <v>2017</v>
      </c>
    </row>
    <row r="703" spans="1:8" x14ac:dyDescent="0.25">
      <c r="A703" s="466" t="s">
        <v>2093</v>
      </c>
      <c r="B703" s="466" t="s">
        <v>768</v>
      </c>
      <c r="C703" s="467">
        <v>2016152458</v>
      </c>
      <c r="D703" s="466" t="s">
        <v>2094</v>
      </c>
      <c r="E703" s="466" t="s">
        <v>2075</v>
      </c>
      <c r="F703" s="466">
        <v>104557</v>
      </c>
      <c r="G703" s="468">
        <v>9075642039</v>
      </c>
      <c r="H703" s="466">
        <v>2017</v>
      </c>
    </row>
    <row r="704" spans="1:8" x14ac:dyDescent="0.25">
      <c r="A704" s="466" t="s">
        <v>2095</v>
      </c>
      <c r="B704" s="466" t="s">
        <v>768</v>
      </c>
      <c r="C704" s="467">
        <v>2016152470</v>
      </c>
      <c r="D704" s="466" t="s">
        <v>2096</v>
      </c>
      <c r="E704" s="466" t="s">
        <v>2075</v>
      </c>
      <c r="F704" s="466">
        <v>104569</v>
      </c>
      <c r="G704" s="468">
        <v>8624859392</v>
      </c>
      <c r="H704" s="466">
        <v>2017</v>
      </c>
    </row>
    <row r="705" spans="1:8" x14ac:dyDescent="0.25">
      <c r="A705" s="466" t="s">
        <v>2097</v>
      </c>
      <c r="B705" s="466" t="s">
        <v>768</v>
      </c>
      <c r="C705" s="467">
        <v>2016152549</v>
      </c>
      <c r="D705" s="466" t="s">
        <v>2098</v>
      </c>
      <c r="E705" s="466" t="s">
        <v>2075</v>
      </c>
      <c r="F705" s="466">
        <v>104664</v>
      </c>
      <c r="G705" s="468">
        <v>8411985664</v>
      </c>
      <c r="H705" s="466">
        <v>2017</v>
      </c>
    </row>
    <row r="706" spans="1:8" x14ac:dyDescent="0.25">
      <c r="A706" s="466" t="s">
        <v>2099</v>
      </c>
      <c r="B706" s="466" t="s">
        <v>768</v>
      </c>
      <c r="C706" s="467">
        <v>2016152609</v>
      </c>
      <c r="D706" s="466" t="s">
        <v>2100</v>
      </c>
      <c r="E706" s="466" t="s">
        <v>2075</v>
      </c>
      <c r="F706" s="466">
        <v>104735</v>
      </c>
      <c r="G706" s="468">
        <v>9890901330</v>
      </c>
      <c r="H706" s="466">
        <v>2017</v>
      </c>
    </row>
    <row r="707" spans="1:8" x14ac:dyDescent="0.25">
      <c r="A707" s="466" t="s">
        <v>2101</v>
      </c>
      <c r="B707" s="466" t="s">
        <v>768</v>
      </c>
      <c r="C707" s="467">
        <v>2016152641</v>
      </c>
      <c r="D707" s="466" t="s">
        <v>2102</v>
      </c>
      <c r="E707" s="466" t="s">
        <v>2075</v>
      </c>
      <c r="F707" s="466">
        <v>104785</v>
      </c>
      <c r="G707" s="468">
        <v>8087891209</v>
      </c>
      <c r="H707" s="466">
        <v>2017</v>
      </c>
    </row>
    <row r="708" spans="1:8" x14ac:dyDescent="0.25">
      <c r="A708" s="466" t="s">
        <v>2103</v>
      </c>
      <c r="B708" s="466" t="s">
        <v>768</v>
      </c>
      <c r="C708" s="467">
        <v>2016152674</v>
      </c>
      <c r="D708" s="466" t="s">
        <v>2104</v>
      </c>
      <c r="E708" s="466" t="s">
        <v>2075</v>
      </c>
      <c r="F708" s="466">
        <v>104840</v>
      </c>
      <c r="G708" s="468">
        <v>9765488333</v>
      </c>
      <c r="H708" s="466">
        <v>2017</v>
      </c>
    </row>
    <row r="709" spans="1:8" x14ac:dyDescent="0.25">
      <c r="A709" s="466" t="s">
        <v>2105</v>
      </c>
      <c r="B709" s="466" t="s">
        <v>768</v>
      </c>
      <c r="C709" s="467">
        <v>2016152675</v>
      </c>
      <c r="D709" s="466" t="s">
        <v>2106</v>
      </c>
      <c r="E709" s="466" t="s">
        <v>2075</v>
      </c>
      <c r="F709" s="466">
        <v>104841</v>
      </c>
      <c r="G709" s="468">
        <v>9225556786</v>
      </c>
      <c r="H709" s="466">
        <v>2017</v>
      </c>
    </row>
    <row r="710" spans="1:8" x14ac:dyDescent="0.25">
      <c r="A710" s="466" t="s">
        <v>2107</v>
      </c>
      <c r="B710" s="466" t="s">
        <v>768</v>
      </c>
      <c r="C710" s="467">
        <v>2016152834</v>
      </c>
      <c r="D710" s="466" t="s">
        <v>2108</v>
      </c>
      <c r="E710" s="466" t="s">
        <v>2075</v>
      </c>
      <c r="F710" s="466">
        <v>105025</v>
      </c>
      <c r="G710" s="468">
        <v>7028498935</v>
      </c>
      <c r="H710" s="466">
        <v>2017</v>
      </c>
    </row>
    <row r="711" spans="1:8" x14ac:dyDescent="0.25">
      <c r="A711" s="466" t="s">
        <v>2109</v>
      </c>
      <c r="B711" s="466" t="s">
        <v>768</v>
      </c>
      <c r="C711" s="467">
        <v>2016152771</v>
      </c>
      <c r="D711" s="466" t="s">
        <v>2110</v>
      </c>
      <c r="E711" s="466" t="s">
        <v>2075</v>
      </c>
      <c r="F711" s="466">
        <v>104955</v>
      </c>
      <c r="G711" s="468">
        <v>8983858988</v>
      </c>
      <c r="H711" s="466">
        <v>2017</v>
      </c>
    </row>
    <row r="712" spans="1:8" x14ac:dyDescent="0.25">
      <c r="A712" s="466" t="s">
        <v>2111</v>
      </c>
      <c r="B712" s="466" t="s">
        <v>768</v>
      </c>
      <c r="C712" s="467">
        <v>2016152772</v>
      </c>
      <c r="D712" s="466" t="s">
        <v>16324</v>
      </c>
      <c r="E712" s="466" t="s">
        <v>2075</v>
      </c>
      <c r="F712" s="466">
        <v>104956</v>
      </c>
      <c r="G712" s="468">
        <v>8237393934</v>
      </c>
      <c r="H712" s="466">
        <v>2017</v>
      </c>
    </row>
    <row r="713" spans="1:8" x14ac:dyDescent="0.25">
      <c r="A713" s="466" t="s">
        <v>2112</v>
      </c>
      <c r="B713" s="466" t="s">
        <v>768</v>
      </c>
      <c r="C713" s="467">
        <v>2016152835</v>
      </c>
      <c r="D713" s="466" t="s">
        <v>2113</v>
      </c>
      <c r="E713" s="466" t="s">
        <v>2075</v>
      </c>
      <c r="F713" s="466">
        <v>105026</v>
      </c>
      <c r="G713" s="468">
        <v>9823559545</v>
      </c>
      <c r="H713" s="466">
        <v>2017</v>
      </c>
    </row>
    <row r="714" spans="1:8" x14ac:dyDescent="0.25">
      <c r="A714" s="466" t="s">
        <v>2114</v>
      </c>
      <c r="B714" s="466" t="s">
        <v>768</v>
      </c>
      <c r="C714" s="467">
        <v>2016152917</v>
      </c>
      <c r="D714" s="466" t="s">
        <v>16325</v>
      </c>
      <c r="E714" s="466" t="s">
        <v>2075</v>
      </c>
      <c r="F714" s="466">
        <v>105120</v>
      </c>
      <c r="G714" s="468">
        <v>8830408255</v>
      </c>
      <c r="H714" s="466">
        <v>2017</v>
      </c>
    </row>
    <row r="715" spans="1:8" x14ac:dyDescent="0.25">
      <c r="A715" s="466" t="s">
        <v>2115</v>
      </c>
      <c r="B715" s="466" t="s">
        <v>768</v>
      </c>
      <c r="C715" s="467">
        <v>2016152928</v>
      </c>
      <c r="D715" s="466" t="s">
        <v>2116</v>
      </c>
      <c r="E715" s="466" t="s">
        <v>2075</v>
      </c>
      <c r="F715" s="466">
        <v>105131</v>
      </c>
      <c r="G715" s="468">
        <v>7083219544</v>
      </c>
      <c r="H715" s="466">
        <v>2017</v>
      </c>
    </row>
    <row r="716" spans="1:8" x14ac:dyDescent="0.25">
      <c r="A716" s="466" t="s">
        <v>2117</v>
      </c>
      <c r="B716" s="466" t="s">
        <v>768</v>
      </c>
      <c r="C716" s="467">
        <v>2016152988</v>
      </c>
      <c r="D716" s="466" t="s">
        <v>2118</v>
      </c>
      <c r="E716" s="466" t="s">
        <v>2075</v>
      </c>
      <c r="F716" s="466">
        <v>105248</v>
      </c>
      <c r="G716" s="468">
        <v>9552295666</v>
      </c>
      <c r="H716" s="466">
        <v>2017</v>
      </c>
    </row>
    <row r="717" spans="1:8" x14ac:dyDescent="0.25">
      <c r="A717" s="466" t="s">
        <v>2119</v>
      </c>
      <c r="B717" s="466" t="s">
        <v>768</v>
      </c>
      <c r="C717" s="467">
        <v>2016153076</v>
      </c>
      <c r="D717" s="466" t="s">
        <v>2120</v>
      </c>
      <c r="E717" s="466" t="s">
        <v>2075</v>
      </c>
      <c r="F717" s="466">
        <v>105350</v>
      </c>
      <c r="G717" s="468">
        <v>9766512649</v>
      </c>
      <c r="H717" s="466">
        <v>2017</v>
      </c>
    </row>
    <row r="718" spans="1:8" x14ac:dyDescent="0.25">
      <c r="A718" s="466" t="s">
        <v>2121</v>
      </c>
      <c r="B718" s="466" t="s">
        <v>768</v>
      </c>
      <c r="C718" s="467">
        <v>2016153114</v>
      </c>
      <c r="D718" s="466" t="s">
        <v>2122</v>
      </c>
      <c r="E718" s="466" t="s">
        <v>2075</v>
      </c>
      <c r="F718" s="466">
        <v>105400</v>
      </c>
      <c r="G718" s="468">
        <v>9766515318</v>
      </c>
      <c r="H718" s="466">
        <v>2017</v>
      </c>
    </row>
    <row r="719" spans="1:8" x14ac:dyDescent="0.25">
      <c r="A719" s="466" t="s">
        <v>2123</v>
      </c>
      <c r="B719" s="466" t="s">
        <v>768</v>
      </c>
      <c r="C719" s="467">
        <v>2016153119</v>
      </c>
      <c r="D719" s="466" t="s">
        <v>2124</v>
      </c>
      <c r="E719" s="466" t="s">
        <v>2075</v>
      </c>
      <c r="F719" s="466">
        <v>105423</v>
      </c>
      <c r="G719" s="468">
        <v>9823546885</v>
      </c>
      <c r="H719" s="466">
        <v>2017</v>
      </c>
    </row>
    <row r="720" spans="1:8" x14ac:dyDescent="0.25">
      <c r="A720" s="466" t="s">
        <v>2125</v>
      </c>
      <c r="B720" s="466" t="s">
        <v>768</v>
      </c>
      <c r="C720" s="467">
        <v>2016153138</v>
      </c>
      <c r="D720" s="466" t="s">
        <v>2126</v>
      </c>
      <c r="E720" s="466" t="s">
        <v>2075</v>
      </c>
      <c r="F720" s="466">
        <v>105445</v>
      </c>
      <c r="G720" s="468">
        <v>9527079996</v>
      </c>
      <c r="H720" s="466">
        <v>2017</v>
      </c>
    </row>
    <row r="721" spans="1:8" x14ac:dyDescent="0.25">
      <c r="A721" s="466" t="s">
        <v>2127</v>
      </c>
      <c r="B721" s="466" t="s">
        <v>768</v>
      </c>
      <c r="C721" s="467">
        <v>2016153139</v>
      </c>
      <c r="D721" s="466" t="s">
        <v>16326</v>
      </c>
      <c r="E721" s="466" t="s">
        <v>2075</v>
      </c>
      <c r="F721" s="466">
        <v>105446</v>
      </c>
      <c r="G721" s="468">
        <v>9823546885</v>
      </c>
      <c r="H721" s="466">
        <v>2017</v>
      </c>
    </row>
    <row r="722" spans="1:8" x14ac:dyDescent="0.25">
      <c r="A722" s="466" t="s">
        <v>2128</v>
      </c>
      <c r="B722" s="466" t="s">
        <v>768</v>
      </c>
      <c r="C722" s="467">
        <v>2016153156</v>
      </c>
      <c r="D722" s="466" t="s">
        <v>2129</v>
      </c>
      <c r="E722" s="466" t="s">
        <v>2075</v>
      </c>
      <c r="F722" s="466">
        <v>105479</v>
      </c>
      <c r="G722" s="468">
        <v>9371009092</v>
      </c>
      <c r="H722" s="466">
        <v>2017</v>
      </c>
    </row>
    <row r="723" spans="1:8" x14ac:dyDescent="0.25">
      <c r="A723" s="466" t="s">
        <v>2130</v>
      </c>
      <c r="B723" s="466" t="s">
        <v>768</v>
      </c>
      <c r="C723" s="467">
        <v>2016153177</v>
      </c>
      <c r="D723" s="466" t="s">
        <v>2131</v>
      </c>
      <c r="E723" s="466" t="s">
        <v>2075</v>
      </c>
      <c r="F723" s="466">
        <v>105506</v>
      </c>
      <c r="G723" s="468">
        <v>7875677046</v>
      </c>
      <c r="H723" s="466">
        <v>2017</v>
      </c>
    </row>
    <row r="724" spans="1:8" x14ac:dyDescent="0.25">
      <c r="A724" s="466" t="s">
        <v>2132</v>
      </c>
      <c r="B724" s="466" t="s">
        <v>768</v>
      </c>
      <c r="C724" s="467">
        <v>2016153018</v>
      </c>
      <c r="D724" s="466" t="s">
        <v>2133</v>
      </c>
      <c r="E724" s="466" t="s">
        <v>2075</v>
      </c>
      <c r="F724" s="466">
        <v>105278</v>
      </c>
      <c r="G724" s="468">
        <v>9730587653</v>
      </c>
      <c r="H724" s="466">
        <v>2017</v>
      </c>
    </row>
    <row r="725" spans="1:8" x14ac:dyDescent="0.25">
      <c r="A725" s="466" t="s">
        <v>2134</v>
      </c>
      <c r="B725" s="466" t="s">
        <v>768</v>
      </c>
      <c r="C725" s="467">
        <v>2016153313</v>
      </c>
      <c r="D725" s="466" t="s">
        <v>2135</v>
      </c>
      <c r="E725" s="466" t="s">
        <v>2075</v>
      </c>
      <c r="F725" s="466">
        <v>105786</v>
      </c>
      <c r="G725" s="468">
        <v>9767978406</v>
      </c>
      <c r="H725" s="466">
        <v>2017</v>
      </c>
    </row>
    <row r="726" spans="1:8" x14ac:dyDescent="0.25">
      <c r="A726" s="466" t="s">
        <v>2136</v>
      </c>
      <c r="B726" s="466" t="s">
        <v>1231</v>
      </c>
      <c r="C726" s="467">
        <v>2016152554</v>
      </c>
      <c r="D726" s="466" t="s">
        <v>2137</v>
      </c>
      <c r="E726" s="466" t="s">
        <v>2075</v>
      </c>
      <c r="F726" s="466">
        <v>104669</v>
      </c>
      <c r="G726" s="468">
        <v>8793377685</v>
      </c>
      <c r="H726" s="466">
        <v>2017</v>
      </c>
    </row>
    <row r="727" spans="1:8" x14ac:dyDescent="0.25">
      <c r="A727" s="466" t="s">
        <v>2138</v>
      </c>
      <c r="B727" s="466" t="s">
        <v>1231</v>
      </c>
      <c r="C727" s="467">
        <v>2016152368</v>
      </c>
      <c r="D727" s="466" t="s">
        <v>2139</v>
      </c>
      <c r="E727" s="466" t="s">
        <v>2075</v>
      </c>
      <c r="F727" s="466">
        <v>104461</v>
      </c>
      <c r="G727" s="468">
        <v>9689981436</v>
      </c>
      <c r="H727" s="466">
        <v>2017</v>
      </c>
    </row>
    <row r="728" spans="1:8" x14ac:dyDescent="0.25">
      <c r="A728" s="466" t="s">
        <v>2140</v>
      </c>
      <c r="B728" s="466" t="s">
        <v>1231</v>
      </c>
      <c r="C728" s="467">
        <v>2016153346</v>
      </c>
      <c r="D728" s="466" t="s">
        <v>2141</v>
      </c>
      <c r="E728" s="466" t="s">
        <v>2075</v>
      </c>
      <c r="F728" s="466">
        <v>105841</v>
      </c>
      <c r="G728" s="468">
        <v>7776030852</v>
      </c>
      <c r="H728" s="466">
        <v>2017</v>
      </c>
    </row>
    <row r="729" spans="1:8" x14ac:dyDescent="0.25">
      <c r="A729" s="466" t="s">
        <v>2142</v>
      </c>
      <c r="B729" s="466" t="s">
        <v>1231</v>
      </c>
      <c r="C729" s="467">
        <v>2016153345</v>
      </c>
      <c r="D729" s="466" t="s">
        <v>2143</v>
      </c>
      <c r="E729" s="466" t="s">
        <v>2075</v>
      </c>
      <c r="F729" s="466">
        <v>105840</v>
      </c>
      <c r="G729" s="468">
        <v>7888144194</v>
      </c>
      <c r="H729" s="466">
        <v>2017</v>
      </c>
    </row>
    <row r="730" spans="1:8" x14ac:dyDescent="0.25">
      <c r="A730" s="466" t="s">
        <v>2144</v>
      </c>
      <c r="B730" s="466" t="s">
        <v>1231</v>
      </c>
      <c r="C730" s="467">
        <v>2016153344</v>
      </c>
      <c r="D730" s="466" t="s">
        <v>2145</v>
      </c>
      <c r="E730" s="466" t="s">
        <v>2075</v>
      </c>
      <c r="F730" s="466">
        <v>105839</v>
      </c>
      <c r="G730" s="468">
        <v>7447668505</v>
      </c>
      <c r="H730" s="466">
        <v>2017</v>
      </c>
    </row>
    <row r="731" spans="1:8" x14ac:dyDescent="0.25">
      <c r="A731" s="466" t="s">
        <v>2146</v>
      </c>
      <c r="B731" s="466" t="s">
        <v>768</v>
      </c>
      <c r="C731" s="467">
        <v>2016153627</v>
      </c>
      <c r="D731" s="466" t="s">
        <v>2147</v>
      </c>
      <c r="E731" s="466" t="s">
        <v>2075</v>
      </c>
      <c r="F731" s="466">
        <v>106501</v>
      </c>
      <c r="G731" s="468">
        <v>7559438990</v>
      </c>
      <c r="H731" s="466">
        <v>2017</v>
      </c>
    </row>
    <row r="732" spans="1:8" x14ac:dyDescent="0.25">
      <c r="A732" s="466" t="s">
        <v>2148</v>
      </c>
      <c r="B732" s="466" t="s">
        <v>1231</v>
      </c>
      <c r="C732" s="467">
        <v>2016153342</v>
      </c>
      <c r="D732" s="466" t="s">
        <v>2149</v>
      </c>
      <c r="E732" s="466" t="s">
        <v>2075</v>
      </c>
      <c r="F732" s="466">
        <v>105837</v>
      </c>
      <c r="G732" s="468">
        <v>8329747947</v>
      </c>
      <c r="H732" s="466">
        <v>2017</v>
      </c>
    </row>
    <row r="733" spans="1:8" x14ac:dyDescent="0.25">
      <c r="A733" s="466" t="s">
        <v>2150</v>
      </c>
      <c r="B733" s="466" t="s">
        <v>1231</v>
      </c>
      <c r="C733" s="467">
        <v>2016153341</v>
      </c>
      <c r="D733" s="466" t="s">
        <v>2151</v>
      </c>
      <c r="E733" s="466" t="s">
        <v>2075</v>
      </c>
      <c r="F733" s="466">
        <v>105836</v>
      </c>
      <c r="G733" s="468">
        <v>9158126309</v>
      </c>
      <c r="H733" s="466">
        <v>2017</v>
      </c>
    </row>
    <row r="734" spans="1:8" x14ac:dyDescent="0.25">
      <c r="A734" s="466" t="s">
        <v>2152</v>
      </c>
      <c r="B734" s="466" t="s">
        <v>1231</v>
      </c>
      <c r="C734" s="467">
        <v>2016153338</v>
      </c>
      <c r="D734" s="466" t="s">
        <v>2153</v>
      </c>
      <c r="E734" s="466" t="s">
        <v>2075</v>
      </c>
      <c r="F734" s="466">
        <v>105832</v>
      </c>
      <c r="G734" s="468">
        <v>8806644496</v>
      </c>
      <c r="H734" s="466">
        <v>2017</v>
      </c>
    </row>
    <row r="735" spans="1:8" x14ac:dyDescent="0.25">
      <c r="A735" s="466" t="s">
        <v>2154</v>
      </c>
      <c r="B735" s="466" t="s">
        <v>1231</v>
      </c>
      <c r="C735" s="467">
        <v>2016153253</v>
      </c>
      <c r="D735" s="466" t="s">
        <v>2155</v>
      </c>
      <c r="E735" s="466" t="s">
        <v>2075</v>
      </c>
      <c r="F735" s="466">
        <v>105670</v>
      </c>
      <c r="G735" s="468">
        <v>9869315682</v>
      </c>
      <c r="H735" s="466">
        <v>2017</v>
      </c>
    </row>
    <row r="736" spans="1:8" x14ac:dyDescent="0.25">
      <c r="A736" s="466" t="s">
        <v>2156</v>
      </c>
      <c r="B736" s="466" t="s">
        <v>1231</v>
      </c>
      <c r="C736" s="467">
        <v>2016153231</v>
      </c>
      <c r="D736" s="466" t="s">
        <v>2157</v>
      </c>
      <c r="E736" s="466" t="s">
        <v>2075</v>
      </c>
      <c r="F736" s="466">
        <v>105606</v>
      </c>
      <c r="G736" s="468">
        <v>9970702108</v>
      </c>
      <c r="H736" s="466">
        <v>2017</v>
      </c>
    </row>
    <row r="737" spans="1:8" x14ac:dyDescent="0.25">
      <c r="A737" s="466" t="s">
        <v>2158</v>
      </c>
      <c r="B737" s="466" t="s">
        <v>1231</v>
      </c>
      <c r="C737" s="467">
        <v>2016153199</v>
      </c>
      <c r="D737" s="466" t="s">
        <v>2159</v>
      </c>
      <c r="E737" s="466" t="s">
        <v>2075</v>
      </c>
      <c r="F737" s="466">
        <v>105552</v>
      </c>
      <c r="G737" s="468">
        <v>7058906578</v>
      </c>
      <c r="H737" s="466">
        <v>2017</v>
      </c>
    </row>
    <row r="738" spans="1:8" x14ac:dyDescent="0.25">
      <c r="A738" s="466" t="s">
        <v>2160</v>
      </c>
      <c r="B738" s="466" t="s">
        <v>1231</v>
      </c>
      <c r="C738" s="467">
        <v>2016153096</v>
      </c>
      <c r="D738" s="466" t="s">
        <v>2161</v>
      </c>
      <c r="E738" s="466" t="s">
        <v>2075</v>
      </c>
      <c r="F738" s="466">
        <v>105372</v>
      </c>
      <c r="G738" s="468">
        <v>7249352661</v>
      </c>
      <c r="H738" s="466">
        <v>2017</v>
      </c>
    </row>
    <row r="739" spans="1:8" x14ac:dyDescent="0.25">
      <c r="A739" s="466" t="s">
        <v>2162</v>
      </c>
      <c r="B739" s="466" t="s">
        <v>1231</v>
      </c>
      <c r="C739" s="467">
        <v>2016151793</v>
      </c>
      <c r="D739" s="466" t="s">
        <v>2163</v>
      </c>
      <c r="E739" s="466" t="s">
        <v>2075</v>
      </c>
      <c r="F739" s="466">
        <v>103818</v>
      </c>
      <c r="G739" s="468">
        <v>7057175474</v>
      </c>
      <c r="H739" s="466">
        <v>2017</v>
      </c>
    </row>
    <row r="740" spans="1:8" x14ac:dyDescent="0.25">
      <c r="A740" s="466" t="s">
        <v>2164</v>
      </c>
      <c r="B740" s="466" t="s">
        <v>1231</v>
      </c>
      <c r="C740" s="467">
        <v>2016153365</v>
      </c>
      <c r="D740" s="466" t="s">
        <v>2165</v>
      </c>
      <c r="E740" s="466" t="s">
        <v>2075</v>
      </c>
      <c r="F740" s="466">
        <v>105890</v>
      </c>
      <c r="G740" s="468">
        <v>9158760094</v>
      </c>
      <c r="H740" s="466">
        <v>2017</v>
      </c>
    </row>
    <row r="741" spans="1:8" x14ac:dyDescent="0.25">
      <c r="A741" s="466" t="s">
        <v>2166</v>
      </c>
      <c r="B741" s="466" t="s">
        <v>1231</v>
      </c>
      <c r="C741" s="467">
        <v>2016152197</v>
      </c>
      <c r="D741" s="466" t="s">
        <v>2167</v>
      </c>
      <c r="E741" s="466" t="s">
        <v>2075</v>
      </c>
      <c r="F741" s="466">
        <v>104274</v>
      </c>
      <c r="G741" s="468">
        <v>9405954160</v>
      </c>
      <c r="H741" s="466">
        <v>2017</v>
      </c>
    </row>
    <row r="742" spans="1:8" x14ac:dyDescent="0.25">
      <c r="A742" s="466" t="s">
        <v>2168</v>
      </c>
      <c r="B742" s="466" t="s">
        <v>1231</v>
      </c>
      <c r="C742" s="467">
        <v>2016152179</v>
      </c>
      <c r="D742" s="466" t="s">
        <v>2169</v>
      </c>
      <c r="E742" s="466" t="s">
        <v>2075</v>
      </c>
      <c r="F742" s="466">
        <v>104256</v>
      </c>
      <c r="G742" s="468">
        <v>8379868277</v>
      </c>
      <c r="H742" s="466">
        <v>2017</v>
      </c>
    </row>
    <row r="743" spans="1:8" x14ac:dyDescent="0.25">
      <c r="A743" s="466" t="s">
        <v>2170</v>
      </c>
      <c r="B743" s="466" t="s">
        <v>1231</v>
      </c>
      <c r="C743" s="467">
        <v>2016152357</v>
      </c>
      <c r="D743" s="466" t="s">
        <v>2171</v>
      </c>
      <c r="E743" s="466" t="s">
        <v>2075</v>
      </c>
      <c r="F743" s="466">
        <v>104450</v>
      </c>
      <c r="G743" s="468">
        <v>7977757472</v>
      </c>
      <c r="H743" s="466">
        <v>2017</v>
      </c>
    </row>
    <row r="744" spans="1:8" x14ac:dyDescent="0.25">
      <c r="A744" s="466" t="s">
        <v>2172</v>
      </c>
      <c r="B744" s="466" t="s">
        <v>1231</v>
      </c>
      <c r="C744" s="467">
        <v>2016152358</v>
      </c>
      <c r="D744" s="466" t="s">
        <v>16327</v>
      </c>
      <c r="E744" s="466" t="s">
        <v>2075</v>
      </c>
      <c r="F744" s="466">
        <v>104451</v>
      </c>
      <c r="G744" s="468">
        <v>7040134133</v>
      </c>
      <c r="H744" s="466">
        <v>2017</v>
      </c>
    </row>
    <row r="745" spans="1:8" x14ac:dyDescent="0.25">
      <c r="A745" s="466" t="s">
        <v>2173</v>
      </c>
      <c r="B745" s="466" t="s">
        <v>1231</v>
      </c>
      <c r="C745" s="467">
        <v>2016152501</v>
      </c>
      <c r="D745" s="466" t="s">
        <v>2174</v>
      </c>
      <c r="E745" s="466" t="s">
        <v>2075</v>
      </c>
      <c r="F745" s="466">
        <v>104616</v>
      </c>
      <c r="G745" s="468">
        <v>8956683827</v>
      </c>
      <c r="H745" s="466">
        <v>2017</v>
      </c>
    </row>
    <row r="746" spans="1:8" x14ac:dyDescent="0.25">
      <c r="A746" s="466" t="s">
        <v>2175</v>
      </c>
      <c r="B746" s="466" t="s">
        <v>1231</v>
      </c>
      <c r="C746" s="467">
        <v>2016153688</v>
      </c>
      <c r="D746" s="466" t="s">
        <v>2176</v>
      </c>
      <c r="E746" s="466" t="s">
        <v>2075</v>
      </c>
      <c r="F746" s="466">
        <v>106665</v>
      </c>
      <c r="G746" s="468">
        <v>7546866419</v>
      </c>
      <c r="H746" s="466">
        <v>2017</v>
      </c>
    </row>
    <row r="747" spans="1:8" x14ac:dyDescent="0.25">
      <c r="A747" s="466" t="s">
        <v>2177</v>
      </c>
      <c r="B747" s="466" t="s">
        <v>1231</v>
      </c>
      <c r="C747" s="467">
        <v>2016152530</v>
      </c>
      <c r="D747" s="466" t="s">
        <v>2178</v>
      </c>
      <c r="E747" s="466" t="s">
        <v>2075</v>
      </c>
      <c r="F747" s="466">
        <v>104645</v>
      </c>
      <c r="G747" s="468">
        <v>7276609586</v>
      </c>
      <c r="H747" s="466">
        <v>2017</v>
      </c>
    </row>
    <row r="748" spans="1:8" x14ac:dyDescent="0.25">
      <c r="A748" s="466" t="s">
        <v>2179</v>
      </c>
      <c r="B748" s="466" t="s">
        <v>1231</v>
      </c>
      <c r="C748" s="467">
        <v>2016152532</v>
      </c>
      <c r="D748" s="466" t="s">
        <v>2180</v>
      </c>
      <c r="E748" s="466" t="s">
        <v>2075</v>
      </c>
      <c r="F748" s="466">
        <v>104647</v>
      </c>
      <c r="G748" s="468">
        <v>8087310029</v>
      </c>
      <c r="H748" s="466">
        <v>2017</v>
      </c>
    </row>
    <row r="749" spans="1:8" x14ac:dyDescent="0.25">
      <c r="A749" s="466" t="s">
        <v>2181</v>
      </c>
      <c r="B749" s="466" t="s">
        <v>1231</v>
      </c>
      <c r="C749" s="467">
        <v>2016152534</v>
      </c>
      <c r="D749" s="466" t="s">
        <v>2182</v>
      </c>
      <c r="E749" s="466" t="s">
        <v>2075</v>
      </c>
      <c r="F749" s="466">
        <v>104649</v>
      </c>
      <c r="G749" s="468">
        <v>7414954929</v>
      </c>
      <c r="H749" s="466">
        <v>2017</v>
      </c>
    </row>
    <row r="750" spans="1:8" x14ac:dyDescent="0.25">
      <c r="A750" s="466" t="s">
        <v>2183</v>
      </c>
      <c r="B750" s="466" t="s">
        <v>1231</v>
      </c>
      <c r="C750" s="467">
        <v>2016152545</v>
      </c>
      <c r="D750" s="466" t="s">
        <v>2184</v>
      </c>
      <c r="E750" s="466" t="s">
        <v>2075</v>
      </c>
      <c r="F750" s="466">
        <v>104660</v>
      </c>
      <c r="G750" s="468">
        <v>9767285215</v>
      </c>
      <c r="H750" s="466">
        <v>2017</v>
      </c>
    </row>
    <row r="751" spans="1:8" x14ac:dyDescent="0.25">
      <c r="A751" s="466" t="s">
        <v>2185</v>
      </c>
      <c r="B751" s="466" t="s">
        <v>1231</v>
      </c>
      <c r="C751" s="467">
        <v>2016152547</v>
      </c>
      <c r="D751" s="466" t="s">
        <v>2186</v>
      </c>
      <c r="E751" s="466" t="s">
        <v>2075</v>
      </c>
      <c r="F751" s="466">
        <v>104662</v>
      </c>
      <c r="G751" s="468">
        <v>9175279903</v>
      </c>
      <c r="H751" s="466">
        <v>2017</v>
      </c>
    </row>
    <row r="752" spans="1:8" x14ac:dyDescent="0.25">
      <c r="A752" s="466" t="s">
        <v>2187</v>
      </c>
      <c r="B752" s="466" t="s">
        <v>1231</v>
      </c>
      <c r="C752" s="467">
        <v>2016152633</v>
      </c>
      <c r="D752" s="466" t="s">
        <v>2188</v>
      </c>
      <c r="E752" s="466" t="s">
        <v>2075</v>
      </c>
      <c r="F752" s="466">
        <v>104774</v>
      </c>
      <c r="G752" s="468">
        <v>8796123892</v>
      </c>
      <c r="H752" s="466">
        <v>2017</v>
      </c>
    </row>
    <row r="753" spans="1:8" x14ac:dyDescent="0.25">
      <c r="A753" s="466" t="s">
        <v>2189</v>
      </c>
      <c r="B753" s="466" t="s">
        <v>1231</v>
      </c>
      <c r="C753" s="467">
        <v>2016152649</v>
      </c>
      <c r="D753" s="466" t="s">
        <v>2190</v>
      </c>
      <c r="E753" s="466" t="s">
        <v>2075</v>
      </c>
      <c r="F753" s="466">
        <v>104802</v>
      </c>
      <c r="G753" s="468">
        <v>8007784279</v>
      </c>
      <c r="H753" s="466">
        <v>2017</v>
      </c>
    </row>
    <row r="754" spans="1:8" x14ac:dyDescent="0.25">
      <c r="A754" s="466" t="s">
        <v>2191</v>
      </c>
      <c r="B754" s="466" t="s">
        <v>1231</v>
      </c>
      <c r="C754" s="467">
        <v>2016152651</v>
      </c>
      <c r="D754" s="466" t="s">
        <v>16328</v>
      </c>
      <c r="E754" s="466" t="s">
        <v>2075</v>
      </c>
      <c r="F754" s="466">
        <v>104804</v>
      </c>
      <c r="G754" s="468">
        <v>9175270652</v>
      </c>
      <c r="H754" s="466">
        <v>2017</v>
      </c>
    </row>
    <row r="755" spans="1:8" x14ac:dyDescent="0.25">
      <c r="A755" s="466" t="s">
        <v>2192</v>
      </c>
      <c r="B755" s="466" t="s">
        <v>1231</v>
      </c>
      <c r="C755" s="467">
        <v>2016152770</v>
      </c>
      <c r="D755" s="466" t="s">
        <v>2193</v>
      </c>
      <c r="E755" s="466" t="s">
        <v>2075</v>
      </c>
      <c r="F755" s="466">
        <v>104954</v>
      </c>
      <c r="G755" s="468">
        <v>7843069281</v>
      </c>
      <c r="H755" s="466">
        <v>2017</v>
      </c>
    </row>
    <row r="756" spans="1:8" x14ac:dyDescent="0.25">
      <c r="A756" s="466" t="s">
        <v>2194</v>
      </c>
      <c r="B756" s="466" t="s">
        <v>1231</v>
      </c>
      <c r="C756" s="467">
        <v>2016152793</v>
      </c>
      <c r="D756" s="466" t="s">
        <v>2195</v>
      </c>
      <c r="E756" s="466" t="s">
        <v>2075</v>
      </c>
      <c r="F756" s="466">
        <v>104980</v>
      </c>
      <c r="G756" s="468">
        <v>8668817473</v>
      </c>
      <c r="H756" s="466">
        <v>2017</v>
      </c>
    </row>
    <row r="757" spans="1:8" x14ac:dyDescent="0.25">
      <c r="A757" s="466" t="s">
        <v>2196</v>
      </c>
      <c r="B757" s="466" t="s">
        <v>1231</v>
      </c>
      <c r="C757" s="467">
        <v>2016152796</v>
      </c>
      <c r="D757" s="466" t="s">
        <v>2197</v>
      </c>
      <c r="E757" s="466" t="s">
        <v>2075</v>
      </c>
      <c r="F757" s="466">
        <v>104983</v>
      </c>
      <c r="G757" s="468">
        <v>7719870228</v>
      </c>
      <c r="H757" s="466">
        <v>2017</v>
      </c>
    </row>
    <row r="758" spans="1:8" x14ac:dyDescent="0.25">
      <c r="A758" s="466" t="s">
        <v>2198</v>
      </c>
      <c r="B758" s="466" t="s">
        <v>1231</v>
      </c>
      <c r="C758" s="467">
        <v>2016152849</v>
      </c>
      <c r="D758" s="466" t="s">
        <v>2199</v>
      </c>
      <c r="E758" s="466" t="s">
        <v>2075</v>
      </c>
      <c r="F758" s="466">
        <v>105040</v>
      </c>
      <c r="G758" s="468">
        <v>7040080017</v>
      </c>
      <c r="H758" s="466">
        <v>2017</v>
      </c>
    </row>
    <row r="759" spans="1:8" x14ac:dyDescent="0.25">
      <c r="A759" s="466" t="s">
        <v>2200</v>
      </c>
      <c r="B759" s="466" t="s">
        <v>1231</v>
      </c>
      <c r="C759" s="467">
        <v>2016152850</v>
      </c>
      <c r="D759" s="466" t="s">
        <v>2201</v>
      </c>
      <c r="E759" s="466" t="s">
        <v>2075</v>
      </c>
      <c r="F759" s="466">
        <v>105041</v>
      </c>
      <c r="G759" s="468">
        <v>8087714346</v>
      </c>
      <c r="H759" s="466">
        <v>2017</v>
      </c>
    </row>
    <row r="760" spans="1:8" x14ac:dyDescent="0.25">
      <c r="A760" s="466" t="s">
        <v>2202</v>
      </c>
      <c r="B760" s="466" t="s">
        <v>1231</v>
      </c>
      <c r="C760" s="467">
        <v>2016152855</v>
      </c>
      <c r="D760" s="466" t="s">
        <v>2203</v>
      </c>
      <c r="E760" s="466" t="s">
        <v>2075</v>
      </c>
      <c r="F760" s="466">
        <v>105046</v>
      </c>
      <c r="G760" s="468">
        <v>9527301456</v>
      </c>
      <c r="H760" s="466">
        <v>2017</v>
      </c>
    </row>
    <row r="761" spans="1:8" x14ac:dyDescent="0.25">
      <c r="A761" s="466" t="s">
        <v>2204</v>
      </c>
      <c r="B761" s="466" t="s">
        <v>1231</v>
      </c>
      <c r="C761" s="467">
        <v>2016152904</v>
      </c>
      <c r="D761" s="466" t="s">
        <v>2205</v>
      </c>
      <c r="E761" s="466" t="s">
        <v>2075</v>
      </c>
      <c r="F761" s="466">
        <v>105102</v>
      </c>
      <c r="G761" s="468">
        <v>7767804163</v>
      </c>
      <c r="H761" s="466">
        <v>2017</v>
      </c>
    </row>
    <row r="762" spans="1:8" x14ac:dyDescent="0.25">
      <c r="A762" s="466" t="s">
        <v>2206</v>
      </c>
      <c r="B762" s="466" t="s">
        <v>1231</v>
      </c>
      <c r="C762" s="467">
        <v>2016152902</v>
      </c>
      <c r="D762" s="466" t="s">
        <v>2207</v>
      </c>
      <c r="E762" s="466" t="s">
        <v>2075</v>
      </c>
      <c r="F762" s="466">
        <v>105100</v>
      </c>
      <c r="G762" s="468">
        <v>9075812760</v>
      </c>
      <c r="H762" s="466">
        <v>2017</v>
      </c>
    </row>
    <row r="763" spans="1:8" x14ac:dyDescent="0.25">
      <c r="A763" s="466" t="s">
        <v>2208</v>
      </c>
      <c r="B763" s="466" t="s">
        <v>1231</v>
      </c>
      <c r="C763" s="467">
        <v>2016152890</v>
      </c>
      <c r="D763" s="466" t="s">
        <v>2209</v>
      </c>
      <c r="E763" s="466" t="s">
        <v>2075</v>
      </c>
      <c r="F763" s="466">
        <v>105088</v>
      </c>
      <c r="G763" s="468">
        <v>9527444260</v>
      </c>
      <c r="H763" s="466">
        <v>2017</v>
      </c>
    </row>
    <row r="764" spans="1:8" x14ac:dyDescent="0.25">
      <c r="A764" s="466" t="s">
        <v>2210</v>
      </c>
      <c r="B764" s="466" t="s">
        <v>1231</v>
      </c>
      <c r="C764" s="467">
        <v>2016152931</v>
      </c>
      <c r="D764" s="466" t="s">
        <v>2211</v>
      </c>
      <c r="E764" s="466" t="s">
        <v>2075</v>
      </c>
      <c r="F764" s="466">
        <v>105134</v>
      </c>
      <c r="G764" s="468">
        <v>9049720081</v>
      </c>
      <c r="H764" s="466">
        <v>2017</v>
      </c>
    </row>
    <row r="765" spans="1:8" x14ac:dyDescent="0.25">
      <c r="A765" s="466" t="s">
        <v>2212</v>
      </c>
      <c r="B765" s="466" t="s">
        <v>1231</v>
      </c>
      <c r="C765" s="467">
        <v>2016152952</v>
      </c>
      <c r="D765" s="466" t="s">
        <v>2213</v>
      </c>
      <c r="E765" s="466" t="s">
        <v>2075</v>
      </c>
      <c r="F765" s="466">
        <v>105158</v>
      </c>
      <c r="G765" s="468">
        <v>7083180310</v>
      </c>
      <c r="H765" s="466">
        <v>2017</v>
      </c>
    </row>
    <row r="766" spans="1:8" x14ac:dyDescent="0.25">
      <c r="A766" s="466" t="s">
        <v>2214</v>
      </c>
      <c r="B766" s="466" t="s">
        <v>1231</v>
      </c>
      <c r="C766" s="467">
        <v>2016153023</v>
      </c>
      <c r="D766" s="466" t="s">
        <v>2215</v>
      </c>
      <c r="E766" s="466" t="s">
        <v>2075</v>
      </c>
      <c r="F766" s="466">
        <v>105283</v>
      </c>
      <c r="G766" s="468">
        <v>9890104070</v>
      </c>
      <c r="H766" s="466">
        <v>2017</v>
      </c>
    </row>
    <row r="767" spans="1:8" x14ac:dyDescent="0.25">
      <c r="A767" s="466" t="s">
        <v>2216</v>
      </c>
      <c r="B767" s="466" t="s">
        <v>1231</v>
      </c>
      <c r="C767" s="467">
        <v>2016153034</v>
      </c>
      <c r="D767" s="466" t="s">
        <v>2217</v>
      </c>
      <c r="E767" s="466" t="s">
        <v>2075</v>
      </c>
      <c r="F767" s="466">
        <v>105303</v>
      </c>
      <c r="G767" s="468">
        <v>9175820409</v>
      </c>
      <c r="H767" s="466">
        <v>2017</v>
      </c>
    </row>
    <row r="768" spans="1:8" x14ac:dyDescent="0.25">
      <c r="A768" s="466" t="s">
        <v>2218</v>
      </c>
      <c r="B768" s="466" t="s">
        <v>1231</v>
      </c>
      <c r="C768" s="467">
        <v>2016153057</v>
      </c>
      <c r="D768" s="466" t="s">
        <v>2219</v>
      </c>
      <c r="E768" s="466" t="s">
        <v>2075</v>
      </c>
      <c r="F768" s="466">
        <v>105326</v>
      </c>
      <c r="G768" s="468">
        <v>7798948999</v>
      </c>
      <c r="H768" s="466">
        <v>2017</v>
      </c>
    </row>
    <row r="769" spans="1:8" x14ac:dyDescent="0.25">
      <c r="A769" s="466" t="s">
        <v>2220</v>
      </c>
      <c r="B769" s="466" t="s">
        <v>1231</v>
      </c>
      <c r="C769" s="467">
        <v>2016153059</v>
      </c>
      <c r="D769" s="466" t="s">
        <v>2221</v>
      </c>
      <c r="E769" s="466" t="s">
        <v>2075</v>
      </c>
      <c r="F769" s="466">
        <v>105328</v>
      </c>
      <c r="G769" s="468">
        <v>7276781434</v>
      </c>
      <c r="H769" s="466">
        <v>2017</v>
      </c>
    </row>
    <row r="770" spans="1:8" x14ac:dyDescent="0.25">
      <c r="A770" s="466" t="s">
        <v>2222</v>
      </c>
      <c r="B770" s="466" t="s">
        <v>1231</v>
      </c>
      <c r="C770" s="467">
        <v>2016153499</v>
      </c>
      <c r="D770" s="466" t="s">
        <v>2223</v>
      </c>
      <c r="E770" s="466" t="s">
        <v>2075</v>
      </c>
      <c r="F770" s="466">
        <v>106125</v>
      </c>
      <c r="G770" s="468">
        <v>9604399139</v>
      </c>
      <c r="H770" s="466">
        <v>2017</v>
      </c>
    </row>
    <row r="771" spans="1:8" x14ac:dyDescent="0.25">
      <c r="A771" s="466" t="s">
        <v>2224</v>
      </c>
      <c r="B771" s="466" t="s">
        <v>1231</v>
      </c>
      <c r="C771" s="467">
        <v>2016153639</v>
      </c>
      <c r="D771" s="466" t="s">
        <v>2225</v>
      </c>
      <c r="E771" s="466" t="s">
        <v>2075</v>
      </c>
      <c r="F771" s="466">
        <v>106530</v>
      </c>
      <c r="G771" s="468">
        <v>8623820016</v>
      </c>
      <c r="H771" s="466">
        <v>2017</v>
      </c>
    </row>
    <row r="772" spans="1:8" x14ac:dyDescent="0.25">
      <c r="A772" s="466" t="s">
        <v>2226</v>
      </c>
      <c r="B772" s="466" t="s">
        <v>1231</v>
      </c>
      <c r="C772" s="467">
        <v>2016153574</v>
      </c>
      <c r="D772" s="466" t="s">
        <v>2227</v>
      </c>
      <c r="E772" s="466" t="s">
        <v>2075</v>
      </c>
      <c r="F772" s="466">
        <v>106414</v>
      </c>
      <c r="G772" s="468">
        <v>8149159657</v>
      </c>
      <c r="H772" s="466">
        <v>2017</v>
      </c>
    </row>
    <row r="773" spans="1:8" x14ac:dyDescent="0.25">
      <c r="A773" s="466" t="s">
        <v>2228</v>
      </c>
      <c r="B773" s="466" t="s">
        <v>1231</v>
      </c>
      <c r="C773" s="467">
        <v>2016153663</v>
      </c>
      <c r="D773" s="466" t="s">
        <v>2229</v>
      </c>
      <c r="E773" s="466" t="s">
        <v>2075</v>
      </c>
      <c r="F773" s="466">
        <v>106564</v>
      </c>
      <c r="G773" s="468">
        <v>9665002492</v>
      </c>
      <c r="H773" s="466">
        <v>2017</v>
      </c>
    </row>
    <row r="774" spans="1:8" x14ac:dyDescent="0.25">
      <c r="A774" s="466" t="s">
        <v>2230</v>
      </c>
      <c r="B774" s="466" t="s">
        <v>1231</v>
      </c>
      <c r="C774" s="467">
        <v>2016153664</v>
      </c>
      <c r="D774" s="466" t="s">
        <v>2231</v>
      </c>
      <c r="E774" s="466" t="s">
        <v>2075</v>
      </c>
      <c r="F774" s="466">
        <v>106565</v>
      </c>
      <c r="G774" s="468">
        <v>7841074988</v>
      </c>
      <c r="H774" s="466">
        <v>2017</v>
      </c>
    </row>
    <row r="775" spans="1:8" x14ac:dyDescent="0.25">
      <c r="A775" s="466" t="s">
        <v>2232</v>
      </c>
      <c r="B775" s="466" t="s">
        <v>1231</v>
      </c>
      <c r="C775" s="467">
        <v>2016153665</v>
      </c>
      <c r="D775" s="466" t="s">
        <v>2233</v>
      </c>
      <c r="E775" s="466" t="s">
        <v>2075</v>
      </c>
      <c r="F775" s="466">
        <v>106566</v>
      </c>
      <c r="G775" s="468">
        <v>9657871142</v>
      </c>
      <c r="H775" s="466">
        <v>2017</v>
      </c>
    </row>
    <row r="776" spans="1:8" x14ac:dyDescent="0.25">
      <c r="A776" s="466" t="s">
        <v>2234</v>
      </c>
      <c r="B776" s="466" t="s">
        <v>768</v>
      </c>
      <c r="C776" s="467">
        <v>2016153703</v>
      </c>
      <c r="D776" s="466" t="s">
        <v>2235</v>
      </c>
      <c r="E776" s="466" t="s">
        <v>2075</v>
      </c>
      <c r="F776" s="466">
        <v>106693</v>
      </c>
      <c r="G776" s="468">
        <v>8983444697</v>
      </c>
      <c r="H776" s="466">
        <v>2017</v>
      </c>
    </row>
    <row r="777" spans="1:8" x14ac:dyDescent="0.25">
      <c r="A777" s="466" t="s">
        <v>2236</v>
      </c>
      <c r="B777" s="466" t="s">
        <v>768</v>
      </c>
      <c r="C777" s="467">
        <v>2016153714</v>
      </c>
      <c r="D777" s="466" t="s">
        <v>2237</v>
      </c>
      <c r="E777" s="466" t="s">
        <v>2075</v>
      </c>
      <c r="F777" s="466">
        <v>106709</v>
      </c>
      <c r="G777" s="468">
        <v>7263831934</v>
      </c>
      <c r="H777" s="466">
        <v>2017</v>
      </c>
    </row>
    <row r="778" spans="1:8" x14ac:dyDescent="0.25">
      <c r="A778" s="466" t="s">
        <v>2238</v>
      </c>
      <c r="B778" s="466" t="s">
        <v>1231</v>
      </c>
      <c r="C778" s="467">
        <v>2016153844</v>
      </c>
      <c r="D778" s="466" t="s">
        <v>2239</v>
      </c>
      <c r="E778" s="466" t="s">
        <v>2075</v>
      </c>
      <c r="F778" s="466">
        <v>107160</v>
      </c>
      <c r="G778" s="468">
        <v>8268391966</v>
      </c>
      <c r="H778" s="466">
        <v>2017</v>
      </c>
    </row>
    <row r="779" spans="1:8" x14ac:dyDescent="0.25">
      <c r="A779" s="466" t="s">
        <v>2240</v>
      </c>
      <c r="B779" s="466" t="s">
        <v>768</v>
      </c>
      <c r="C779" s="467">
        <v>2016153858</v>
      </c>
      <c r="D779" s="466" t="s">
        <v>2241</v>
      </c>
      <c r="E779" s="466" t="s">
        <v>2075</v>
      </c>
      <c r="F779" s="466">
        <v>107456</v>
      </c>
      <c r="G779" s="468">
        <v>7350194144</v>
      </c>
      <c r="H779" s="466">
        <v>2017</v>
      </c>
    </row>
    <row r="780" spans="1:8" x14ac:dyDescent="0.25">
      <c r="A780" s="466" t="s">
        <v>2242</v>
      </c>
      <c r="B780" s="466" t="s">
        <v>1231</v>
      </c>
      <c r="C780" s="467">
        <v>2016153867</v>
      </c>
      <c r="D780" s="466" t="s">
        <v>2243</v>
      </c>
      <c r="E780" s="466" t="s">
        <v>2075</v>
      </c>
      <c r="F780" s="466">
        <v>107605</v>
      </c>
      <c r="G780" s="468">
        <v>9702652781</v>
      </c>
      <c r="H780" s="466">
        <v>2017</v>
      </c>
    </row>
    <row r="781" spans="1:8" x14ac:dyDescent="0.25">
      <c r="A781" s="466" t="s">
        <v>2244</v>
      </c>
      <c r="B781" s="466" t="s">
        <v>1231</v>
      </c>
      <c r="C781" s="467">
        <v>2016153871</v>
      </c>
      <c r="D781" s="466" t="s">
        <v>2245</v>
      </c>
      <c r="E781" s="466" t="s">
        <v>2075</v>
      </c>
      <c r="F781" s="466">
        <v>107756</v>
      </c>
      <c r="G781" s="468">
        <v>9561199280</v>
      </c>
      <c r="H781" s="466">
        <v>2017</v>
      </c>
    </row>
    <row r="782" spans="1:8" x14ac:dyDescent="0.25">
      <c r="A782" s="466" t="s">
        <v>2246</v>
      </c>
      <c r="B782" s="466" t="s">
        <v>768</v>
      </c>
      <c r="C782" s="467">
        <v>2016151787</v>
      </c>
      <c r="D782" s="466" t="s">
        <v>2247</v>
      </c>
      <c r="E782" s="466" t="s">
        <v>266</v>
      </c>
      <c r="F782" s="466">
        <v>103773</v>
      </c>
      <c r="G782" s="468">
        <v>9730567594</v>
      </c>
      <c r="H782" s="466">
        <v>2017</v>
      </c>
    </row>
    <row r="783" spans="1:8" x14ac:dyDescent="0.25">
      <c r="A783" s="466" t="s">
        <v>2248</v>
      </c>
      <c r="B783" s="466" t="s">
        <v>768</v>
      </c>
      <c r="C783" s="467">
        <v>2016151800</v>
      </c>
      <c r="D783" s="466" t="s">
        <v>2249</v>
      </c>
      <c r="E783" s="466" t="s">
        <v>266</v>
      </c>
      <c r="F783" s="466">
        <v>103830</v>
      </c>
      <c r="G783" s="468">
        <v>9552420317</v>
      </c>
      <c r="H783" s="466">
        <v>2017</v>
      </c>
    </row>
    <row r="784" spans="1:8" x14ac:dyDescent="0.25">
      <c r="A784" s="466" t="s">
        <v>2250</v>
      </c>
      <c r="B784" s="466" t="s">
        <v>768</v>
      </c>
      <c r="C784" s="467">
        <v>2016151801</v>
      </c>
      <c r="D784" s="466" t="s">
        <v>2251</v>
      </c>
      <c r="E784" s="466" t="s">
        <v>266</v>
      </c>
      <c r="F784" s="466">
        <v>103834</v>
      </c>
      <c r="G784" s="468">
        <v>7387310631</v>
      </c>
      <c r="H784" s="466">
        <v>2017</v>
      </c>
    </row>
    <row r="785" spans="1:8" x14ac:dyDescent="0.25">
      <c r="A785" s="466" t="s">
        <v>2252</v>
      </c>
      <c r="B785" s="466" t="s">
        <v>768</v>
      </c>
      <c r="C785" s="467">
        <v>2016151804</v>
      </c>
      <c r="D785" s="466" t="s">
        <v>2253</v>
      </c>
      <c r="E785" s="466" t="s">
        <v>266</v>
      </c>
      <c r="F785" s="466">
        <v>103848</v>
      </c>
      <c r="G785" s="468">
        <v>7058847252</v>
      </c>
      <c r="H785" s="466">
        <v>2017</v>
      </c>
    </row>
    <row r="786" spans="1:8" x14ac:dyDescent="0.25">
      <c r="A786" s="466" t="s">
        <v>2254</v>
      </c>
      <c r="B786" s="466" t="s">
        <v>768</v>
      </c>
      <c r="C786" s="467">
        <v>2016151807</v>
      </c>
      <c r="D786" s="466" t="s">
        <v>2255</v>
      </c>
      <c r="E786" s="466" t="s">
        <v>266</v>
      </c>
      <c r="F786" s="466">
        <v>103857</v>
      </c>
      <c r="G786" s="468">
        <v>9822227152</v>
      </c>
      <c r="H786" s="466">
        <v>2017</v>
      </c>
    </row>
    <row r="787" spans="1:8" x14ac:dyDescent="0.25">
      <c r="A787" s="466" t="s">
        <v>2256</v>
      </c>
      <c r="B787" s="466" t="s">
        <v>768</v>
      </c>
      <c r="C787" s="467">
        <v>2016151813</v>
      </c>
      <c r="D787" s="466" t="s">
        <v>2257</v>
      </c>
      <c r="E787" s="466" t="s">
        <v>266</v>
      </c>
      <c r="F787" s="466">
        <v>103881</v>
      </c>
      <c r="G787" s="468">
        <v>9049053315</v>
      </c>
      <c r="H787" s="466">
        <v>2017</v>
      </c>
    </row>
    <row r="788" spans="1:8" x14ac:dyDescent="0.25">
      <c r="A788" s="466" t="s">
        <v>2258</v>
      </c>
      <c r="B788" s="466" t="s">
        <v>768</v>
      </c>
      <c r="C788" s="467">
        <v>2016151814</v>
      </c>
      <c r="D788" s="466" t="s">
        <v>2259</v>
      </c>
      <c r="E788" s="466" t="s">
        <v>266</v>
      </c>
      <c r="F788" s="466">
        <v>103882</v>
      </c>
      <c r="G788" s="468">
        <v>9673309926</v>
      </c>
      <c r="H788" s="466">
        <v>2017</v>
      </c>
    </row>
    <row r="789" spans="1:8" x14ac:dyDescent="0.25">
      <c r="A789" s="466" t="s">
        <v>2260</v>
      </c>
      <c r="B789" s="466" t="s">
        <v>768</v>
      </c>
      <c r="C789" s="467">
        <v>2016151815</v>
      </c>
      <c r="D789" s="466" t="s">
        <v>2261</v>
      </c>
      <c r="E789" s="466" t="s">
        <v>266</v>
      </c>
      <c r="F789" s="466">
        <v>103883</v>
      </c>
      <c r="G789" s="468">
        <v>9823306841</v>
      </c>
      <c r="H789" s="466">
        <v>2017</v>
      </c>
    </row>
    <row r="790" spans="1:8" x14ac:dyDescent="0.25">
      <c r="A790" s="466" t="s">
        <v>2262</v>
      </c>
      <c r="B790" s="466" t="s">
        <v>768</v>
      </c>
      <c r="C790" s="467">
        <v>2016151816</v>
      </c>
      <c r="D790" s="466" t="s">
        <v>2263</v>
      </c>
      <c r="E790" s="466" t="s">
        <v>266</v>
      </c>
      <c r="F790" s="466">
        <v>103884</v>
      </c>
      <c r="G790" s="468">
        <v>7038248894</v>
      </c>
      <c r="H790" s="466">
        <v>2017</v>
      </c>
    </row>
    <row r="791" spans="1:8" x14ac:dyDescent="0.25">
      <c r="A791" s="466" t="s">
        <v>2264</v>
      </c>
      <c r="B791" s="466" t="s">
        <v>768</v>
      </c>
      <c r="C791" s="467">
        <v>2016151817</v>
      </c>
      <c r="D791" s="466" t="s">
        <v>2265</v>
      </c>
      <c r="E791" s="466" t="s">
        <v>266</v>
      </c>
      <c r="F791" s="466">
        <v>103885</v>
      </c>
      <c r="G791" s="468">
        <v>7775850603</v>
      </c>
      <c r="H791" s="466">
        <v>2017</v>
      </c>
    </row>
    <row r="792" spans="1:8" x14ac:dyDescent="0.25">
      <c r="A792" s="466" t="s">
        <v>2266</v>
      </c>
      <c r="B792" s="466" t="s">
        <v>768</v>
      </c>
      <c r="C792" s="467">
        <v>2016151818</v>
      </c>
      <c r="D792" s="466" t="s">
        <v>2267</v>
      </c>
      <c r="E792" s="466" t="s">
        <v>266</v>
      </c>
      <c r="F792" s="466">
        <v>103886</v>
      </c>
      <c r="G792" s="468">
        <v>9975502307</v>
      </c>
      <c r="H792" s="466">
        <v>2017</v>
      </c>
    </row>
    <row r="793" spans="1:8" x14ac:dyDescent="0.25">
      <c r="A793" s="466" t="s">
        <v>2268</v>
      </c>
      <c r="B793" s="466" t="s">
        <v>768</v>
      </c>
      <c r="C793" s="467">
        <v>2016151819</v>
      </c>
      <c r="D793" s="466" t="s">
        <v>2269</v>
      </c>
      <c r="E793" s="466" t="s">
        <v>266</v>
      </c>
      <c r="F793" s="466">
        <v>103887</v>
      </c>
      <c r="G793" s="468">
        <v>7218053117</v>
      </c>
      <c r="H793" s="466">
        <v>2017</v>
      </c>
    </row>
    <row r="794" spans="1:8" x14ac:dyDescent="0.25">
      <c r="A794" s="466" t="s">
        <v>2270</v>
      </c>
      <c r="B794" s="466" t="s">
        <v>768</v>
      </c>
      <c r="C794" s="467">
        <v>2016151820</v>
      </c>
      <c r="D794" s="466" t="s">
        <v>2271</v>
      </c>
      <c r="E794" s="466" t="s">
        <v>266</v>
      </c>
      <c r="F794" s="466">
        <v>103888</v>
      </c>
      <c r="G794" s="468">
        <v>9762776912</v>
      </c>
      <c r="H794" s="466">
        <v>2017</v>
      </c>
    </row>
    <row r="795" spans="1:8" x14ac:dyDescent="0.25">
      <c r="A795" s="466" t="s">
        <v>2272</v>
      </c>
      <c r="B795" s="466" t="s">
        <v>768</v>
      </c>
      <c r="C795" s="467">
        <v>2016151833</v>
      </c>
      <c r="D795" s="466" t="s">
        <v>2273</v>
      </c>
      <c r="E795" s="466" t="s">
        <v>266</v>
      </c>
      <c r="F795" s="466">
        <v>103901</v>
      </c>
      <c r="G795" s="468">
        <v>8390840154</v>
      </c>
      <c r="H795" s="466">
        <v>2017</v>
      </c>
    </row>
    <row r="796" spans="1:8" x14ac:dyDescent="0.25">
      <c r="A796" s="466" t="s">
        <v>2274</v>
      </c>
      <c r="B796" s="466" t="s">
        <v>768</v>
      </c>
      <c r="C796" s="467">
        <v>2016151834</v>
      </c>
      <c r="D796" s="466" t="s">
        <v>2275</v>
      </c>
      <c r="E796" s="466" t="s">
        <v>266</v>
      </c>
      <c r="F796" s="466">
        <v>103902</v>
      </c>
      <c r="G796" s="468">
        <v>8888983989</v>
      </c>
      <c r="H796" s="466">
        <v>2017</v>
      </c>
    </row>
    <row r="797" spans="1:8" x14ac:dyDescent="0.25">
      <c r="A797" s="466" t="s">
        <v>2276</v>
      </c>
      <c r="B797" s="466" t="s">
        <v>768</v>
      </c>
      <c r="C797" s="467">
        <v>2016151835</v>
      </c>
      <c r="D797" s="466" t="s">
        <v>2277</v>
      </c>
      <c r="E797" s="466" t="s">
        <v>266</v>
      </c>
      <c r="F797" s="466">
        <v>103903</v>
      </c>
      <c r="G797" s="468">
        <v>7559291041</v>
      </c>
      <c r="H797" s="466">
        <v>2017</v>
      </c>
    </row>
    <row r="798" spans="1:8" x14ac:dyDescent="0.25">
      <c r="A798" s="466" t="s">
        <v>2278</v>
      </c>
      <c r="B798" s="466" t="s">
        <v>768</v>
      </c>
      <c r="C798" s="467">
        <v>2016151836</v>
      </c>
      <c r="D798" s="466" t="s">
        <v>2279</v>
      </c>
      <c r="E798" s="466" t="s">
        <v>266</v>
      </c>
      <c r="F798" s="466">
        <v>103904</v>
      </c>
      <c r="G798" s="468">
        <v>9922169098</v>
      </c>
      <c r="H798" s="466">
        <v>2017</v>
      </c>
    </row>
    <row r="799" spans="1:8" x14ac:dyDescent="0.25">
      <c r="A799" s="466" t="s">
        <v>2280</v>
      </c>
      <c r="B799" s="466" t="s">
        <v>768</v>
      </c>
      <c r="C799" s="467">
        <v>2016151837</v>
      </c>
      <c r="D799" s="466" t="s">
        <v>2281</v>
      </c>
      <c r="E799" s="466" t="s">
        <v>266</v>
      </c>
      <c r="F799" s="466">
        <v>103905</v>
      </c>
      <c r="G799" s="468">
        <v>9172562103</v>
      </c>
      <c r="H799" s="466">
        <v>2017</v>
      </c>
    </row>
    <row r="800" spans="1:8" x14ac:dyDescent="0.25">
      <c r="A800" s="466" t="s">
        <v>2282</v>
      </c>
      <c r="B800" s="466" t="s">
        <v>768</v>
      </c>
      <c r="C800" s="467">
        <v>2016151838</v>
      </c>
      <c r="D800" s="466" t="s">
        <v>2283</v>
      </c>
      <c r="E800" s="466" t="s">
        <v>266</v>
      </c>
      <c r="F800" s="466">
        <v>103906</v>
      </c>
      <c r="G800" s="468">
        <v>9119421429</v>
      </c>
      <c r="H800" s="466">
        <v>2017</v>
      </c>
    </row>
    <row r="801" spans="1:8" x14ac:dyDescent="0.25">
      <c r="A801" s="466" t="s">
        <v>2284</v>
      </c>
      <c r="B801" s="466" t="s">
        <v>768</v>
      </c>
      <c r="C801" s="467">
        <v>2016151839</v>
      </c>
      <c r="D801" s="466" t="s">
        <v>2285</v>
      </c>
      <c r="E801" s="466" t="s">
        <v>266</v>
      </c>
      <c r="F801" s="466">
        <v>103907</v>
      </c>
      <c r="G801" s="468">
        <v>7276411986</v>
      </c>
      <c r="H801" s="466">
        <v>2017</v>
      </c>
    </row>
    <row r="802" spans="1:8" x14ac:dyDescent="0.25">
      <c r="A802" s="466" t="s">
        <v>2286</v>
      </c>
      <c r="B802" s="466" t="s">
        <v>768</v>
      </c>
      <c r="C802" s="467">
        <v>2016151840</v>
      </c>
      <c r="D802" s="466" t="s">
        <v>2287</v>
      </c>
      <c r="E802" s="466" t="s">
        <v>266</v>
      </c>
      <c r="F802" s="466">
        <v>103908</v>
      </c>
      <c r="G802" s="468">
        <v>8793579777</v>
      </c>
      <c r="H802" s="466">
        <v>2017</v>
      </c>
    </row>
    <row r="803" spans="1:8" x14ac:dyDescent="0.25">
      <c r="A803" s="466" t="s">
        <v>2288</v>
      </c>
      <c r="B803" s="466" t="s">
        <v>768</v>
      </c>
      <c r="C803" s="467">
        <v>2016151843</v>
      </c>
      <c r="D803" s="466" t="s">
        <v>2289</v>
      </c>
      <c r="E803" s="466" t="s">
        <v>266</v>
      </c>
      <c r="F803" s="466">
        <v>103913</v>
      </c>
      <c r="G803" s="468">
        <v>7350527295</v>
      </c>
      <c r="H803" s="466">
        <v>2017</v>
      </c>
    </row>
    <row r="804" spans="1:8" x14ac:dyDescent="0.25">
      <c r="A804" s="466" t="s">
        <v>2290</v>
      </c>
      <c r="B804" s="466" t="s">
        <v>768</v>
      </c>
      <c r="C804" s="467">
        <v>2016151844</v>
      </c>
      <c r="D804" s="466" t="s">
        <v>2291</v>
      </c>
      <c r="E804" s="466" t="s">
        <v>266</v>
      </c>
      <c r="F804" s="466">
        <v>103916</v>
      </c>
      <c r="G804" s="468">
        <v>9890891593</v>
      </c>
      <c r="H804" s="466">
        <v>2017</v>
      </c>
    </row>
    <row r="805" spans="1:8" x14ac:dyDescent="0.25">
      <c r="A805" s="466" t="s">
        <v>2292</v>
      </c>
      <c r="B805" s="466" t="s">
        <v>768</v>
      </c>
      <c r="C805" s="467">
        <v>2016151845</v>
      </c>
      <c r="D805" s="466" t="s">
        <v>2293</v>
      </c>
      <c r="E805" s="466" t="s">
        <v>266</v>
      </c>
      <c r="F805" s="466">
        <v>103919</v>
      </c>
      <c r="G805" s="468">
        <v>7775963134</v>
      </c>
      <c r="H805" s="466">
        <v>2017</v>
      </c>
    </row>
    <row r="806" spans="1:8" x14ac:dyDescent="0.25">
      <c r="A806" s="466" t="s">
        <v>2294</v>
      </c>
      <c r="B806" s="466" t="s">
        <v>768</v>
      </c>
      <c r="C806" s="467">
        <v>2016151846</v>
      </c>
      <c r="D806" s="466" t="s">
        <v>2295</v>
      </c>
      <c r="E806" s="466" t="s">
        <v>266</v>
      </c>
      <c r="F806" s="466">
        <v>103922</v>
      </c>
      <c r="G806" s="468">
        <v>8806758991</v>
      </c>
      <c r="H806" s="466">
        <v>2017</v>
      </c>
    </row>
    <row r="807" spans="1:8" x14ac:dyDescent="0.25">
      <c r="A807" s="466" t="s">
        <v>2296</v>
      </c>
      <c r="B807" s="466" t="s">
        <v>768</v>
      </c>
      <c r="C807" s="467">
        <v>2016151847</v>
      </c>
      <c r="D807" s="466" t="s">
        <v>16329</v>
      </c>
      <c r="E807" s="466" t="s">
        <v>266</v>
      </c>
      <c r="F807" s="466">
        <v>103923</v>
      </c>
      <c r="G807" s="468">
        <v>7798295549</v>
      </c>
      <c r="H807" s="466">
        <v>2017</v>
      </c>
    </row>
    <row r="808" spans="1:8" x14ac:dyDescent="0.25">
      <c r="A808" s="466" t="s">
        <v>2297</v>
      </c>
      <c r="B808" s="466" t="s">
        <v>768</v>
      </c>
      <c r="C808" s="467">
        <v>2016151854</v>
      </c>
      <c r="D808" s="466" t="s">
        <v>16330</v>
      </c>
      <c r="E808" s="466" t="s">
        <v>266</v>
      </c>
      <c r="F808" s="466">
        <v>103930</v>
      </c>
      <c r="G808" s="468">
        <v>9881879660</v>
      </c>
      <c r="H808" s="466">
        <v>2017</v>
      </c>
    </row>
    <row r="809" spans="1:8" x14ac:dyDescent="0.25">
      <c r="A809" s="466" t="s">
        <v>2298</v>
      </c>
      <c r="B809" s="466" t="s">
        <v>768</v>
      </c>
      <c r="C809" s="467">
        <v>2016151855</v>
      </c>
      <c r="D809" s="466" t="s">
        <v>2299</v>
      </c>
      <c r="E809" s="466" t="s">
        <v>266</v>
      </c>
      <c r="F809" s="466">
        <v>103931</v>
      </c>
      <c r="G809" s="468">
        <v>9689843451</v>
      </c>
      <c r="H809" s="466">
        <v>2017</v>
      </c>
    </row>
    <row r="810" spans="1:8" x14ac:dyDescent="0.25">
      <c r="A810" s="466" t="s">
        <v>2300</v>
      </c>
      <c r="B810" s="466" t="s">
        <v>768</v>
      </c>
      <c r="C810" s="467">
        <v>2016151856</v>
      </c>
      <c r="D810" s="466" t="s">
        <v>2301</v>
      </c>
      <c r="E810" s="466" t="s">
        <v>266</v>
      </c>
      <c r="F810" s="466">
        <v>103932</v>
      </c>
      <c r="G810" s="468">
        <v>8793308809</v>
      </c>
      <c r="H810" s="466">
        <v>2017</v>
      </c>
    </row>
    <row r="811" spans="1:8" x14ac:dyDescent="0.25">
      <c r="A811" s="466" t="s">
        <v>2302</v>
      </c>
      <c r="B811" s="466" t="s">
        <v>768</v>
      </c>
      <c r="C811" s="467">
        <v>2016151857</v>
      </c>
      <c r="D811" s="466" t="s">
        <v>2303</v>
      </c>
      <c r="E811" s="466" t="s">
        <v>266</v>
      </c>
      <c r="F811" s="466">
        <v>103933</v>
      </c>
      <c r="G811" s="468">
        <v>9604734816</v>
      </c>
      <c r="H811" s="466">
        <v>2017</v>
      </c>
    </row>
    <row r="812" spans="1:8" x14ac:dyDescent="0.25">
      <c r="A812" s="466" t="s">
        <v>2304</v>
      </c>
      <c r="B812" s="466" t="s">
        <v>768</v>
      </c>
      <c r="C812" s="467">
        <v>2016151858</v>
      </c>
      <c r="D812" s="466" t="s">
        <v>2305</v>
      </c>
      <c r="E812" s="466" t="s">
        <v>266</v>
      </c>
      <c r="F812" s="466">
        <v>103934</v>
      </c>
      <c r="G812" s="468">
        <v>7218473386</v>
      </c>
      <c r="H812" s="466">
        <v>2017</v>
      </c>
    </row>
    <row r="813" spans="1:8" x14ac:dyDescent="0.25">
      <c r="A813" s="466" t="s">
        <v>2306</v>
      </c>
      <c r="B813" s="466" t="s">
        <v>768</v>
      </c>
      <c r="C813" s="467">
        <v>2016151859</v>
      </c>
      <c r="D813" s="466" t="s">
        <v>2307</v>
      </c>
      <c r="E813" s="466" t="s">
        <v>266</v>
      </c>
      <c r="F813" s="466">
        <v>103935</v>
      </c>
      <c r="G813" s="468">
        <v>8421662852</v>
      </c>
      <c r="H813" s="466">
        <v>2017</v>
      </c>
    </row>
    <row r="814" spans="1:8" x14ac:dyDescent="0.25">
      <c r="A814" s="466" t="s">
        <v>2308</v>
      </c>
      <c r="B814" s="466" t="s">
        <v>768</v>
      </c>
      <c r="C814" s="467">
        <v>2016151864</v>
      </c>
      <c r="D814" s="466" t="s">
        <v>2309</v>
      </c>
      <c r="E814" s="466" t="s">
        <v>266</v>
      </c>
      <c r="F814" s="466">
        <v>103940</v>
      </c>
      <c r="G814" s="468">
        <v>9130583879</v>
      </c>
      <c r="H814" s="466">
        <v>2017</v>
      </c>
    </row>
    <row r="815" spans="1:8" x14ac:dyDescent="0.25">
      <c r="A815" s="466" t="s">
        <v>2310</v>
      </c>
      <c r="B815" s="466" t="s">
        <v>768</v>
      </c>
      <c r="C815" s="467">
        <v>2016151868</v>
      </c>
      <c r="D815" s="466" t="s">
        <v>2311</v>
      </c>
      <c r="E815" s="466" t="s">
        <v>266</v>
      </c>
      <c r="F815" s="466">
        <v>103944</v>
      </c>
      <c r="G815" s="468">
        <v>7264916276</v>
      </c>
      <c r="H815" s="466">
        <v>2017</v>
      </c>
    </row>
    <row r="816" spans="1:8" x14ac:dyDescent="0.25">
      <c r="A816" s="466" t="s">
        <v>2312</v>
      </c>
      <c r="B816" s="466" t="s">
        <v>768</v>
      </c>
      <c r="C816" s="467">
        <v>2016151869</v>
      </c>
      <c r="D816" s="466" t="s">
        <v>2313</v>
      </c>
      <c r="E816" s="466" t="s">
        <v>266</v>
      </c>
      <c r="F816" s="466">
        <v>103945</v>
      </c>
      <c r="G816" s="468">
        <v>9370189277</v>
      </c>
      <c r="H816" s="466">
        <v>2017</v>
      </c>
    </row>
    <row r="817" spans="1:8" x14ac:dyDescent="0.25">
      <c r="A817" s="466" t="s">
        <v>2314</v>
      </c>
      <c r="B817" s="466" t="s">
        <v>768</v>
      </c>
      <c r="C817" s="467">
        <v>2016151870</v>
      </c>
      <c r="D817" s="466" t="s">
        <v>2315</v>
      </c>
      <c r="E817" s="466" t="s">
        <v>266</v>
      </c>
      <c r="F817" s="466">
        <v>103946</v>
      </c>
      <c r="G817" s="468">
        <v>7767916210</v>
      </c>
      <c r="H817" s="466">
        <v>2017</v>
      </c>
    </row>
    <row r="818" spans="1:8" x14ac:dyDescent="0.25">
      <c r="A818" s="466" t="s">
        <v>2316</v>
      </c>
      <c r="B818" s="466" t="s">
        <v>768</v>
      </c>
      <c r="C818" s="467">
        <v>2016151871</v>
      </c>
      <c r="D818" s="466" t="s">
        <v>16331</v>
      </c>
      <c r="E818" s="466" t="s">
        <v>266</v>
      </c>
      <c r="F818" s="466">
        <v>103947</v>
      </c>
      <c r="G818" s="468">
        <v>9168030149</v>
      </c>
      <c r="H818" s="466">
        <v>2017</v>
      </c>
    </row>
    <row r="819" spans="1:8" x14ac:dyDescent="0.25">
      <c r="A819" s="466" t="s">
        <v>2317</v>
      </c>
      <c r="B819" s="466" t="s">
        <v>768</v>
      </c>
      <c r="C819" s="467">
        <v>2016151872</v>
      </c>
      <c r="D819" s="466" t="s">
        <v>2318</v>
      </c>
      <c r="E819" s="466" t="s">
        <v>266</v>
      </c>
      <c r="F819" s="466">
        <v>103948</v>
      </c>
      <c r="G819" s="468">
        <v>9975145764</v>
      </c>
      <c r="H819" s="466">
        <v>2017</v>
      </c>
    </row>
    <row r="820" spans="1:8" x14ac:dyDescent="0.25">
      <c r="A820" s="466" t="s">
        <v>2319</v>
      </c>
      <c r="B820" s="466" t="s">
        <v>768</v>
      </c>
      <c r="C820" s="467">
        <v>2016151873</v>
      </c>
      <c r="D820" s="466" t="s">
        <v>2320</v>
      </c>
      <c r="E820" s="466" t="s">
        <v>266</v>
      </c>
      <c r="F820" s="466">
        <v>103949</v>
      </c>
      <c r="G820" s="468">
        <v>9970364079</v>
      </c>
      <c r="H820" s="466">
        <v>2017</v>
      </c>
    </row>
    <row r="821" spans="1:8" x14ac:dyDescent="0.25">
      <c r="A821" s="466" t="s">
        <v>2321</v>
      </c>
      <c r="B821" s="466" t="s">
        <v>768</v>
      </c>
      <c r="C821" s="467">
        <v>2016151874</v>
      </c>
      <c r="D821" s="466" t="s">
        <v>2322</v>
      </c>
      <c r="E821" s="466" t="s">
        <v>266</v>
      </c>
      <c r="F821" s="466">
        <v>103950</v>
      </c>
      <c r="G821" s="468">
        <v>8149201253</v>
      </c>
      <c r="H821" s="466">
        <v>2017</v>
      </c>
    </row>
    <row r="822" spans="1:8" x14ac:dyDescent="0.25">
      <c r="A822" s="466" t="s">
        <v>2323</v>
      </c>
      <c r="B822" s="466" t="s">
        <v>768</v>
      </c>
      <c r="C822" s="467">
        <v>2016151876</v>
      </c>
      <c r="D822" s="466" t="s">
        <v>16332</v>
      </c>
      <c r="E822" s="466" t="s">
        <v>266</v>
      </c>
      <c r="F822" s="466">
        <v>103952</v>
      </c>
      <c r="G822" s="468">
        <v>8446204142</v>
      </c>
      <c r="H822" s="466">
        <v>2017</v>
      </c>
    </row>
    <row r="823" spans="1:8" x14ac:dyDescent="0.25">
      <c r="A823" s="466" t="s">
        <v>2324</v>
      </c>
      <c r="B823" s="466" t="s">
        <v>768</v>
      </c>
      <c r="C823" s="467">
        <v>2016151878</v>
      </c>
      <c r="D823" s="466" t="s">
        <v>2325</v>
      </c>
      <c r="E823" s="466" t="s">
        <v>266</v>
      </c>
      <c r="F823" s="466">
        <v>103954</v>
      </c>
      <c r="G823" s="468">
        <v>7276971598</v>
      </c>
      <c r="H823" s="466">
        <v>2017</v>
      </c>
    </row>
    <row r="824" spans="1:8" x14ac:dyDescent="0.25">
      <c r="A824" s="466" t="s">
        <v>2326</v>
      </c>
      <c r="B824" s="466" t="s">
        <v>768</v>
      </c>
      <c r="C824" s="467">
        <v>2016151879</v>
      </c>
      <c r="D824" s="472" t="s">
        <v>16333</v>
      </c>
      <c r="E824" s="466" t="s">
        <v>266</v>
      </c>
      <c r="F824" s="466">
        <v>103955</v>
      </c>
      <c r="G824" s="468">
        <v>8237985536</v>
      </c>
      <c r="H824" s="466">
        <v>2017</v>
      </c>
    </row>
    <row r="825" spans="1:8" x14ac:dyDescent="0.25">
      <c r="A825" s="466" t="s">
        <v>2327</v>
      </c>
      <c r="B825" s="466" t="s">
        <v>768</v>
      </c>
      <c r="C825" s="467">
        <v>2016151881</v>
      </c>
      <c r="D825" s="466" t="s">
        <v>16334</v>
      </c>
      <c r="E825" s="466" t="s">
        <v>266</v>
      </c>
      <c r="F825" s="466">
        <v>103957</v>
      </c>
      <c r="G825" s="468">
        <v>8237985536</v>
      </c>
      <c r="H825" s="466">
        <v>2017</v>
      </c>
    </row>
    <row r="826" spans="1:8" x14ac:dyDescent="0.25">
      <c r="A826" s="466" t="s">
        <v>2328</v>
      </c>
      <c r="B826" s="466" t="s">
        <v>768</v>
      </c>
      <c r="C826" s="467">
        <v>2016152047</v>
      </c>
      <c r="D826" s="466" t="s">
        <v>16335</v>
      </c>
      <c r="E826" s="466" t="s">
        <v>266</v>
      </c>
      <c r="F826" s="466">
        <v>104124</v>
      </c>
      <c r="G826" s="468">
        <v>9503256287</v>
      </c>
      <c r="H826" s="466">
        <v>2017</v>
      </c>
    </row>
    <row r="827" spans="1:8" x14ac:dyDescent="0.25">
      <c r="A827" s="466" t="s">
        <v>2329</v>
      </c>
      <c r="B827" s="466" t="s">
        <v>768</v>
      </c>
      <c r="C827" s="467">
        <v>2016151886</v>
      </c>
      <c r="D827" s="466" t="s">
        <v>2330</v>
      </c>
      <c r="E827" s="466" t="s">
        <v>266</v>
      </c>
      <c r="F827" s="466">
        <v>103962</v>
      </c>
      <c r="G827" s="468">
        <v>8788993040</v>
      </c>
      <c r="H827" s="466">
        <v>2017</v>
      </c>
    </row>
    <row r="828" spans="1:8" x14ac:dyDescent="0.25">
      <c r="A828" s="466" t="s">
        <v>2331</v>
      </c>
      <c r="B828" s="466" t="s">
        <v>768</v>
      </c>
      <c r="C828" s="467">
        <v>2016151887</v>
      </c>
      <c r="D828" s="466" t="s">
        <v>16336</v>
      </c>
      <c r="E828" s="466" t="s">
        <v>266</v>
      </c>
      <c r="F828" s="466">
        <v>103963</v>
      </c>
      <c r="G828" s="468">
        <v>7066916844</v>
      </c>
      <c r="H828" s="466">
        <v>2017</v>
      </c>
    </row>
    <row r="829" spans="1:8" x14ac:dyDescent="0.25">
      <c r="A829" s="466" t="s">
        <v>2332</v>
      </c>
      <c r="B829" s="466" t="s">
        <v>768</v>
      </c>
      <c r="C829" s="467">
        <v>2016151888</v>
      </c>
      <c r="D829" s="466" t="s">
        <v>2333</v>
      </c>
      <c r="E829" s="466" t="s">
        <v>266</v>
      </c>
      <c r="F829" s="466">
        <v>103964</v>
      </c>
      <c r="G829" s="468">
        <v>8446909102</v>
      </c>
      <c r="H829" s="466">
        <v>2017</v>
      </c>
    </row>
    <row r="830" spans="1:8" x14ac:dyDescent="0.25">
      <c r="A830" s="466" t="s">
        <v>2334</v>
      </c>
      <c r="B830" s="466" t="s">
        <v>768</v>
      </c>
      <c r="C830" s="467">
        <v>2016151893</v>
      </c>
      <c r="D830" s="466" t="s">
        <v>2335</v>
      </c>
      <c r="E830" s="466" t="s">
        <v>266</v>
      </c>
      <c r="F830" s="466">
        <v>103969</v>
      </c>
      <c r="G830" s="468">
        <v>9112331825</v>
      </c>
      <c r="H830" s="466">
        <v>2017</v>
      </c>
    </row>
    <row r="831" spans="1:8" ht="16.5" x14ac:dyDescent="0.3">
      <c r="A831" s="466" t="s">
        <v>2336</v>
      </c>
      <c r="B831" s="466" t="s">
        <v>768</v>
      </c>
      <c r="C831" s="467">
        <v>2016151891</v>
      </c>
      <c r="D831" s="475" t="s">
        <v>16337</v>
      </c>
      <c r="E831" s="466" t="s">
        <v>266</v>
      </c>
      <c r="F831" s="466">
        <v>103967</v>
      </c>
      <c r="G831" s="468">
        <v>9156103720</v>
      </c>
      <c r="H831" s="466">
        <v>2017</v>
      </c>
    </row>
    <row r="832" spans="1:8" x14ac:dyDescent="0.25">
      <c r="A832" s="466" t="s">
        <v>2337</v>
      </c>
      <c r="B832" s="466" t="s">
        <v>768</v>
      </c>
      <c r="C832" s="467">
        <v>2016152048</v>
      </c>
      <c r="D832" s="466" t="s">
        <v>2338</v>
      </c>
      <c r="E832" s="466" t="s">
        <v>266</v>
      </c>
      <c r="F832" s="466">
        <v>104125</v>
      </c>
      <c r="G832" s="468">
        <v>7875990420</v>
      </c>
      <c r="H832" s="466">
        <v>2017</v>
      </c>
    </row>
    <row r="833" spans="1:8" x14ac:dyDescent="0.25">
      <c r="A833" s="466" t="s">
        <v>2339</v>
      </c>
      <c r="B833" s="466" t="s">
        <v>768</v>
      </c>
      <c r="C833" s="467">
        <v>2016151894</v>
      </c>
      <c r="D833" s="466" t="s">
        <v>2340</v>
      </c>
      <c r="E833" s="466" t="s">
        <v>266</v>
      </c>
      <c r="F833" s="466">
        <v>103970</v>
      </c>
      <c r="G833" s="468">
        <v>9890986765</v>
      </c>
      <c r="H833" s="466">
        <v>2017</v>
      </c>
    </row>
    <row r="834" spans="1:8" x14ac:dyDescent="0.25">
      <c r="A834" s="466" t="s">
        <v>2341</v>
      </c>
      <c r="B834" s="466" t="s">
        <v>768</v>
      </c>
      <c r="C834" s="467">
        <v>2016151902</v>
      </c>
      <c r="D834" s="466" t="s">
        <v>2342</v>
      </c>
      <c r="E834" s="466" t="s">
        <v>266</v>
      </c>
      <c r="F834" s="466">
        <v>103978</v>
      </c>
      <c r="G834" s="468">
        <v>8605777165</v>
      </c>
      <c r="H834" s="466">
        <v>2017</v>
      </c>
    </row>
    <row r="835" spans="1:8" x14ac:dyDescent="0.25">
      <c r="A835" s="466" t="s">
        <v>2343</v>
      </c>
      <c r="B835" s="466" t="s">
        <v>768</v>
      </c>
      <c r="C835" s="467">
        <v>2016151903</v>
      </c>
      <c r="D835" s="466" t="s">
        <v>2344</v>
      </c>
      <c r="E835" s="466" t="s">
        <v>266</v>
      </c>
      <c r="F835" s="466">
        <v>103979</v>
      </c>
      <c r="G835" s="468">
        <v>9764149669</v>
      </c>
      <c r="H835" s="466">
        <v>2017</v>
      </c>
    </row>
    <row r="836" spans="1:8" x14ac:dyDescent="0.25">
      <c r="A836" s="466" t="s">
        <v>2345</v>
      </c>
      <c r="B836" s="466" t="s">
        <v>768</v>
      </c>
      <c r="C836" s="467">
        <v>2016151904</v>
      </c>
      <c r="D836" s="466" t="s">
        <v>2346</v>
      </c>
      <c r="E836" s="466" t="s">
        <v>266</v>
      </c>
      <c r="F836" s="466">
        <v>103980</v>
      </c>
      <c r="G836" s="468">
        <v>9511664248</v>
      </c>
      <c r="H836" s="466">
        <v>2017</v>
      </c>
    </row>
    <row r="837" spans="1:8" x14ac:dyDescent="0.25">
      <c r="A837" s="466" t="s">
        <v>2347</v>
      </c>
      <c r="B837" s="466" t="s">
        <v>768</v>
      </c>
      <c r="C837" s="467">
        <v>2016151937</v>
      </c>
      <c r="D837" s="466" t="s">
        <v>2348</v>
      </c>
      <c r="E837" s="466" t="s">
        <v>266</v>
      </c>
      <c r="F837" s="466">
        <v>104013</v>
      </c>
      <c r="G837" s="468">
        <v>8806229955</v>
      </c>
      <c r="H837" s="466">
        <v>2017</v>
      </c>
    </row>
    <row r="838" spans="1:8" x14ac:dyDescent="0.25">
      <c r="A838" s="466" t="s">
        <v>2349</v>
      </c>
      <c r="B838" s="466" t="s">
        <v>768</v>
      </c>
      <c r="C838" s="467">
        <v>2016151938</v>
      </c>
      <c r="D838" s="466" t="s">
        <v>2350</v>
      </c>
      <c r="E838" s="466" t="s">
        <v>266</v>
      </c>
      <c r="F838" s="466">
        <v>104014</v>
      </c>
      <c r="G838" s="468">
        <v>7058430687</v>
      </c>
      <c r="H838" s="466">
        <v>2017</v>
      </c>
    </row>
    <row r="839" spans="1:8" x14ac:dyDescent="0.25">
      <c r="A839" s="466" t="s">
        <v>2351</v>
      </c>
      <c r="B839" s="466" t="s">
        <v>768</v>
      </c>
      <c r="C839" s="467">
        <v>2016151940</v>
      </c>
      <c r="D839" s="466" t="s">
        <v>2352</v>
      </c>
      <c r="E839" s="466" t="s">
        <v>266</v>
      </c>
      <c r="F839" s="466">
        <v>104016</v>
      </c>
      <c r="G839" s="468">
        <v>9545375660</v>
      </c>
      <c r="H839" s="466">
        <v>2017</v>
      </c>
    </row>
    <row r="840" spans="1:8" x14ac:dyDescent="0.25">
      <c r="A840" s="466" t="s">
        <v>2353</v>
      </c>
      <c r="B840" s="466" t="s">
        <v>768</v>
      </c>
      <c r="C840" s="467">
        <v>2016151941</v>
      </c>
      <c r="D840" s="466" t="s">
        <v>2354</v>
      </c>
      <c r="E840" s="466" t="s">
        <v>266</v>
      </c>
      <c r="F840" s="466">
        <v>104017</v>
      </c>
      <c r="G840" s="468">
        <v>7875479389</v>
      </c>
      <c r="H840" s="466">
        <v>2017</v>
      </c>
    </row>
    <row r="841" spans="1:8" x14ac:dyDescent="0.25">
      <c r="A841" s="466" t="s">
        <v>2355</v>
      </c>
      <c r="B841" s="466" t="s">
        <v>768</v>
      </c>
      <c r="C841" s="467">
        <v>2016151942</v>
      </c>
      <c r="D841" s="466" t="s">
        <v>2356</v>
      </c>
      <c r="E841" s="466" t="s">
        <v>266</v>
      </c>
      <c r="F841" s="466">
        <v>104018</v>
      </c>
      <c r="G841" s="468">
        <v>9158221018</v>
      </c>
      <c r="H841" s="466">
        <v>2017</v>
      </c>
    </row>
    <row r="842" spans="1:8" x14ac:dyDescent="0.25">
      <c r="A842" s="466" t="s">
        <v>2357</v>
      </c>
      <c r="B842" s="466" t="s">
        <v>768</v>
      </c>
      <c r="C842" s="467">
        <v>2016151943</v>
      </c>
      <c r="D842" s="466" t="s">
        <v>2358</v>
      </c>
      <c r="E842" s="466" t="s">
        <v>266</v>
      </c>
      <c r="F842" s="466">
        <v>104019</v>
      </c>
      <c r="G842" s="468">
        <v>7040516605</v>
      </c>
      <c r="H842" s="466">
        <v>2017</v>
      </c>
    </row>
    <row r="843" spans="1:8" x14ac:dyDescent="0.25">
      <c r="A843" s="466" t="s">
        <v>2359</v>
      </c>
      <c r="B843" s="466" t="s">
        <v>768</v>
      </c>
      <c r="C843" s="467">
        <v>2016151944</v>
      </c>
      <c r="D843" s="466" t="s">
        <v>2360</v>
      </c>
      <c r="E843" s="466" t="s">
        <v>266</v>
      </c>
      <c r="F843" s="466">
        <v>104020</v>
      </c>
      <c r="G843" s="468">
        <v>7028498935</v>
      </c>
      <c r="H843" s="466">
        <v>2017</v>
      </c>
    </row>
    <row r="844" spans="1:8" x14ac:dyDescent="0.25">
      <c r="A844" s="466" t="s">
        <v>2361</v>
      </c>
      <c r="B844" s="466" t="s">
        <v>768</v>
      </c>
      <c r="C844" s="467">
        <v>2016151945</v>
      </c>
      <c r="D844" s="466" t="s">
        <v>2362</v>
      </c>
      <c r="E844" s="466" t="s">
        <v>266</v>
      </c>
      <c r="F844" s="466">
        <v>104021</v>
      </c>
      <c r="G844" s="468">
        <v>8208180194</v>
      </c>
      <c r="H844" s="466">
        <v>2017</v>
      </c>
    </row>
    <row r="845" spans="1:8" x14ac:dyDescent="0.25">
      <c r="A845" s="466" t="s">
        <v>16338</v>
      </c>
      <c r="B845" s="466" t="s">
        <v>768</v>
      </c>
      <c r="C845" s="467">
        <v>2016151946</v>
      </c>
      <c r="D845" s="466" t="s">
        <v>16339</v>
      </c>
      <c r="E845" s="466" t="s">
        <v>266</v>
      </c>
      <c r="F845" s="466">
        <v>104022</v>
      </c>
      <c r="G845" s="468">
        <v>9822196186</v>
      </c>
      <c r="H845" s="466">
        <v>2017</v>
      </c>
    </row>
    <row r="846" spans="1:8" x14ac:dyDescent="0.25">
      <c r="A846" s="466" t="s">
        <v>2363</v>
      </c>
      <c r="B846" s="466" t="s">
        <v>768</v>
      </c>
      <c r="C846" s="467">
        <v>2016151947</v>
      </c>
      <c r="D846" s="466" t="s">
        <v>2364</v>
      </c>
      <c r="E846" s="466" t="s">
        <v>266</v>
      </c>
      <c r="F846" s="466">
        <v>104023</v>
      </c>
      <c r="G846" s="468">
        <v>8805518947</v>
      </c>
      <c r="H846" s="466">
        <v>2017</v>
      </c>
    </row>
    <row r="847" spans="1:8" x14ac:dyDescent="0.25">
      <c r="A847" s="466" t="s">
        <v>2365</v>
      </c>
      <c r="B847" s="466" t="s">
        <v>768</v>
      </c>
      <c r="C847" s="467">
        <v>2016151948</v>
      </c>
      <c r="D847" s="466" t="s">
        <v>2366</v>
      </c>
      <c r="E847" s="466" t="s">
        <v>266</v>
      </c>
      <c r="F847" s="466">
        <v>104024</v>
      </c>
      <c r="G847" s="468">
        <v>7448067011</v>
      </c>
      <c r="H847" s="466">
        <v>2017</v>
      </c>
    </row>
    <row r="848" spans="1:8" x14ac:dyDescent="0.25">
      <c r="A848" s="466" t="s">
        <v>2367</v>
      </c>
      <c r="B848" s="466" t="s">
        <v>768</v>
      </c>
      <c r="C848" s="467">
        <v>2016151950</v>
      </c>
      <c r="D848" s="466" t="s">
        <v>16340</v>
      </c>
      <c r="E848" s="466" t="s">
        <v>266</v>
      </c>
      <c r="F848" s="466">
        <v>104026</v>
      </c>
      <c r="G848" s="468">
        <v>8975672012</v>
      </c>
      <c r="H848" s="466">
        <v>2017</v>
      </c>
    </row>
    <row r="849" spans="1:8" x14ac:dyDescent="0.25">
      <c r="A849" s="466" t="s">
        <v>2368</v>
      </c>
      <c r="B849" s="466" t="s">
        <v>768</v>
      </c>
      <c r="C849" s="467">
        <v>2016151951</v>
      </c>
      <c r="D849" s="466" t="s">
        <v>16341</v>
      </c>
      <c r="E849" s="466" t="s">
        <v>266</v>
      </c>
      <c r="F849" s="466">
        <v>104027</v>
      </c>
      <c r="G849" s="468">
        <v>9011278652</v>
      </c>
      <c r="H849" s="466">
        <v>2017</v>
      </c>
    </row>
    <row r="850" spans="1:8" x14ac:dyDescent="0.25">
      <c r="A850" s="466" t="s">
        <v>2369</v>
      </c>
      <c r="B850" s="466" t="s">
        <v>768</v>
      </c>
      <c r="C850" s="467">
        <v>2016151952</v>
      </c>
      <c r="D850" s="466" t="s">
        <v>2370</v>
      </c>
      <c r="E850" s="466" t="s">
        <v>266</v>
      </c>
      <c r="F850" s="466">
        <v>104028</v>
      </c>
      <c r="G850" s="468">
        <v>7276542082</v>
      </c>
      <c r="H850" s="466">
        <v>2017</v>
      </c>
    </row>
    <row r="851" spans="1:8" x14ac:dyDescent="0.25">
      <c r="A851" s="466" t="s">
        <v>2371</v>
      </c>
      <c r="B851" s="466" t="s">
        <v>768</v>
      </c>
      <c r="C851" s="467">
        <v>2016151953</v>
      </c>
      <c r="D851" s="466" t="s">
        <v>16342</v>
      </c>
      <c r="E851" s="466" t="s">
        <v>266</v>
      </c>
      <c r="F851" s="466">
        <v>104029</v>
      </c>
      <c r="G851" s="468">
        <v>8149848035</v>
      </c>
      <c r="H851" s="466">
        <v>2017</v>
      </c>
    </row>
    <row r="852" spans="1:8" x14ac:dyDescent="0.25">
      <c r="A852" s="466" t="s">
        <v>2372</v>
      </c>
      <c r="B852" s="466" t="s">
        <v>768</v>
      </c>
      <c r="C852" s="467">
        <v>2016151954</v>
      </c>
      <c r="D852" s="466" t="s">
        <v>2373</v>
      </c>
      <c r="E852" s="466" t="s">
        <v>266</v>
      </c>
      <c r="F852" s="466">
        <v>104030</v>
      </c>
      <c r="G852" s="468">
        <v>9146574752</v>
      </c>
      <c r="H852" s="466">
        <v>2017</v>
      </c>
    </row>
    <row r="853" spans="1:8" x14ac:dyDescent="0.25">
      <c r="A853" s="466" t="s">
        <v>2374</v>
      </c>
      <c r="B853" s="466" t="s">
        <v>768</v>
      </c>
      <c r="C853" s="467">
        <v>2016151955</v>
      </c>
      <c r="D853" s="466" t="s">
        <v>16343</v>
      </c>
      <c r="E853" s="466" t="s">
        <v>266</v>
      </c>
      <c r="F853" s="466">
        <v>104031</v>
      </c>
      <c r="G853" s="468">
        <v>9890620900</v>
      </c>
      <c r="H853" s="466">
        <v>2017</v>
      </c>
    </row>
    <row r="854" spans="1:8" x14ac:dyDescent="0.25">
      <c r="A854" s="466" t="s">
        <v>2375</v>
      </c>
      <c r="B854" s="466" t="s">
        <v>768</v>
      </c>
      <c r="C854" s="467">
        <v>2016151956</v>
      </c>
      <c r="D854" s="466" t="s">
        <v>2376</v>
      </c>
      <c r="E854" s="466" t="s">
        <v>266</v>
      </c>
      <c r="F854" s="466">
        <v>104032</v>
      </c>
      <c r="G854" s="468">
        <v>8055041294</v>
      </c>
      <c r="H854" s="466">
        <v>2017</v>
      </c>
    </row>
    <row r="855" spans="1:8" x14ac:dyDescent="0.25">
      <c r="A855" s="466" t="s">
        <v>2377</v>
      </c>
      <c r="B855" s="466" t="s">
        <v>768</v>
      </c>
      <c r="C855" s="467">
        <v>2016152049</v>
      </c>
      <c r="D855" s="466" t="s">
        <v>2378</v>
      </c>
      <c r="E855" s="466" t="s">
        <v>266</v>
      </c>
      <c r="F855" s="466">
        <v>104126</v>
      </c>
      <c r="G855" s="468">
        <v>7768819878</v>
      </c>
      <c r="H855" s="466">
        <v>2017</v>
      </c>
    </row>
    <row r="856" spans="1:8" x14ac:dyDescent="0.25">
      <c r="A856" s="466" t="s">
        <v>2379</v>
      </c>
      <c r="B856" s="466" t="s">
        <v>768</v>
      </c>
      <c r="C856" s="467">
        <v>2016151958</v>
      </c>
      <c r="D856" s="466" t="s">
        <v>2380</v>
      </c>
      <c r="E856" s="466" t="s">
        <v>266</v>
      </c>
      <c r="F856" s="466">
        <v>104034</v>
      </c>
      <c r="G856" s="468">
        <v>7756046012</v>
      </c>
      <c r="H856" s="466">
        <v>2017</v>
      </c>
    </row>
    <row r="857" spans="1:8" x14ac:dyDescent="0.25">
      <c r="A857" s="466" t="s">
        <v>2381</v>
      </c>
      <c r="B857" s="466" t="s">
        <v>768</v>
      </c>
      <c r="C857" s="467">
        <v>2016151959</v>
      </c>
      <c r="D857" s="466" t="s">
        <v>2382</v>
      </c>
      <c r="E857" s="466" t="s">
        <v>266</v>
      </c>
      <c r="F857" s="466">
        <v>104035</v>
      </c>
      <c r="G857" s="468">
        <v>9823916700</v>
      </c>
      <c r="H857" s="466">
        <v>2017</v>
      </c>
    </row>
    <row r="858" spans="1:8" x14ac:dyDescent="0.25">
      <c r="A858" s="466" t="s">
        <v>2383</v>
      </c>
      <c r="B858" s="466" t="s">
        <v>768</v>
      </c>
      <c r="C858" s="467">
        <v>2016151978</v>
      </c>
      <c r="D858" s="466" t="s">
        <v>2384</v>
      </c>
      <c r="E858" s="466" t="s">
        <v>266</v>
      </c>
      <c r="F858" s="466">
        <v>104055</v>
      </c>
      <c r="G858" s="468">
        <v>7218806753</v>
      </c>
      <c r="H858" s="466">
        <v>2017</v>
      </c>
    </row>
    <row r="859" spans="1:8" x14ac:dyDescent="0.25">
      <c r="A859" s="466" t="s">
        <v>2385</v>
      </c>
      <c r="B859" s="466" t="s">
        <v>768</v>
      </c>
      <c r="C859" s="467">
        <v>2016151979</v>
      </c>
      <c r="D859" s="466" t="s">
        <v>2386</v>
      </c>
      <c r="E859" s="466" t="s">
        <v>266</v>
      </c>
      <c r="F859" s="466">
        <v>104056</v>
      </c>
      <c r="G859" s="468">
        <v>7773963549</v>
      </c>
      <c r="H859" s="466">
        <v>2017</v>
      </c>
    </row>
    <row r="860" spans="1:8" x14ac:dyDescent="0.25">
      <c r="A860" s="466" t="s">
        <v>2387</v>
      </c>
      <c r="B860" s="466" t="s">
        <v>768</v>
      </c>
      <c r="C860" s="467">
        <v>2016151980</v>
      </c>
      <c r="D860" s="466" t="s">
        <v>2388</v>
      </c>
      <c r="E860" s="466" t="s">
        <v>266</v>
      </c>
      <c r="F860" s="466">
        <v>104057</v>
      </c>
      <c r="G860" s="468">
        <v>7038083346</v>
      </c>
      <c r="H860" s="466">
        <v>2017</v>
      </c>
    </row>
    <row r="861" spans="1:8" x14ac:dyDescent="0.25">
      <c r="A861" s="466" t="s">
        <v>2389</v>
      </c>
      <c r="B861" s="466" t="s">
        <v>768</v>
      </c>
      <c r="C861" s="467">
        <v>2016151981</v>
      </c>
      <c r="D861" s="466" t="s">
        <v>2390</v>
      </c>
      <c r="E861" s="466" t="s">
        <v>266</v>
      </c>
      <c r="F861" s="466">
        <v>104058</v>
      </c>
      <c r="G861" s="468">
        <v>9028722621</v>
      </c>
      <c r="H861" s="466">
        <v>2017</v>
      </c>
    </row>
    <row r="862" spans="1:8" x14ac:dyDescent="0.25">
      <c r="A862" s="466" t="s">
        <v>2391</v>
      </c>
      <c r="B862" s="466" t="s">
        <v>768</v>
      </c>
      <c r="C862" s="467">
        <v>2016151982</v>
      </c>
      <c r="D862" s="466" t="s">
        <v>2392</v>
      </c>
      <c r="E862" s="466" t="s">
        <v>266</v>
      </c>
      <c r="F862" s="466">
        <v>104059</v>
      </c>
      <c r="G862" s="468">
        <v>9823874749</v>
      </c>
      <c r="H862" s="466">
        <v>2017</v>
      </c>
    </row>
    <row r="863" spans="1:8" x14ac:dyDescent="0.25">
      <c r="A863" s="466" t="s">
        <v>2393</v>
      </c>
      <c r="B863" s="466" t="s">
        <v>768</v>
      </c>
      <c r="C863" s="467">
        <v>2016151983</v>
      </c>
      <c r="D863" s="466" t="s">
        <v>2394</v>
      </c>
      <c r="E863" s="466" t="s">
        <v>266</v>
      </c>
      <c r="F863" s="466">
        <v>104060</v>
      </c>
      <c r="G863" s="468">
        <v>9822619847</v>
      </c>
      <c r="H863" s="466">
        <v>2017</v>
      </c>
    </row>
    <row r="864" spans="1:8" x14ac:dyDescent="0.25">
      <c r="A864" s="466" t="s">
        <v>2395</v>
      </c>
      <c r="B864" s="466" t="s">
        <v>768</v>
      </c>
      <c r="C864" s="467">
        <v>2016151984</v>
      </c>
      <c r="D864" s="466" t="s">
        <v>2396</v>
      </c>
      <c r="E864" s="466" t="s">
        <v>266</v>
      </c>
      <c r="F864" s="466">
        <v>104061</v>
      </c>
      <c r="G864" s="468">
        <v>9145891735</v>
      </c>
      <c r="H864" s="466">
        <v>2017</v>
      </c>
    </row>
    <row r="865" spans="1:8" x14ac:dyDescent="0.25">
      <c r="A865" s="466" t="s">
        <v>2397</v>
      </c>
      <c r="B865" s="466" t="s">
        <v>768</v>
      </c>
      <c r="C865" s="467">
        <v>2016151985</v>
      </c>
      <c r="D865" s="466" t="s">
        <v>2398</v>
      </c>
      <c r="E865" s="466" t="s">
        <v>266</v>
      </c>
      <c r="F865" s="466">
        <v>104062</v>
      </c>
      <c r="G865" s="468">
        <v>9588620104</v>
      </c>
      <c r="H865" s="466">
        <v>2017</v>
      </c>
    </row>
    <row r="866" spans="1:8" x14ac:dyDescent="0.25">
      <c r="A866" s="466" t="s">
        <v>2399</v>
      </c>
      <c r="B866" s="466" t="s">
        <v>768</v>
      </c>
      <c r="C866" s="467">
        <v>2016151986</v>
      </c>
      <c r="D866" s="466" t="s">
        <v>2400</v>
      </c>
      <c r="E866" s="466" t="s">
        <v>266</v>
      </c>
      <c r="F866" s="466">
        <v>104063</v>
      </c>
      <c r="G866" s="468">
        <v>8983132321</v>
      </c>
      <c r="H866" s="466">
        <v>2017</v>
      </c>
    </row>
    <row r="867" spans="1:8" x14ac:dyDescent="0.25">
      <c r="A867" s="466" t="s">
        <v>2401</v>
      </c>
      <c r="B867" s="466" t="s">
        <v>768</v>
      </c>
      <c r="C867" s="467">
        <v>2016151987</v>
      </c>
      <c r="D867" s="466" t="s">
        <v>2402</v>
      </c>
      <c r="E867" s="466" t="s">
        <v>266</v>
      </c>
      <c r="F867" s="466">
        <v>104064</v>
      </c>
      <c r="G867" s="468">
        <v>8624802759</v>
      </c>
      <c r="H867" s="466">
        <v>2017</v>
      </c>
    </row>
    <row r="868" spans="1:8" x14ac:dyDescent="0.25">
      <c r="A868" s="466" t="s">
        <v>2403</v>
      </c>
      <c r="B868" s="466" t="s">
        <v>768</v>
      </c>
      <c r="C868" s="467">
        <v>2016151988</v>
      </c>
      <c r="D868" s="466" t="s">
        <v>2404</v>
      </c>
      <c r="E868" s="466" t="s">
        <v>266</v>
      </c>
      <c r="F868" s="466">
        <v>104065</v>
      </c>
      <c r="G868" s="468">
        <v>8624802759</v>
      </c>
      <c r="H868" s="466">
        <v>2017</v>
      </c>
    </row>
    <row r="869" spans="1:8" x14ac:dyDescent="0.25">
      <c r="A869" s="466" t="s">
        <v>2405</v>
      </c>
      <c r="B869" s="466" t="s">
        <v>768</v>
      </c>
      <c r="C869" s="467">
        <v>2016151989</v>
      </c>
      <c r="D869" s="466" t="s">
        <v>2406</v>
      </c>
      <c r="E869" s="466" t="s">
        <v>266</v>
      </c>
      <c r="F869" s="466">
        <v>104066</v>
      </c>
      <c r="G869" s="468">
        <v>7517335373</v>
      </c>
      <c r="H869" s="466">
        <v>2017</v>
      </c>
    </row>
    <row r="870" spans="1:8" x14ac:dyDescent="0.25">
      <c r="A870" s="466" t="s">
        <v>2407</v>
      </c>
      <c r="B870" s="466" t="s">
        <v>768</v>
      </c>
      <c r="C870" s="467">
        <v>2016151990</v>
      </c>
      <c r="D870" s="466" t="s">
        <v>2408</v>
      </c>
      <c r="E870" s="466" t="s">
        <v>266</v>
      </c>
      <c r="F870" s="466">
        <v>104067</v>
      </c>
      <c r="G870" s="468">
        <v>9890525307</v>
      </c>
      <c r="H870" s="466">
        <v>2017</v>
      </c>
    </row>
    <row r="871" spans="1:8" x14ac:dyDescent="0.25">
      <c r="A871" s="466" t="s">
        <v>2409</v>
      </c>
      <c r="B871" s="466" t="s">
        <v>768</v>
      </c>
      <c r="C871" s="467">
        <v>2016151992</v>
      </c>
      <c r="D871" s="466" t="s">
        <v>2410</v>
      </c>
      <c r="E871" s="466" t="s">
        <v>266</v>
      </c>
      <c r="F871" s="466">
        <v>104069</v>
      </c>
      <c r="G871" s="468">
        <v>8411017290</v>
      </c>
      <c r="H871" s="466">
        <v>2017</v>
      </c>
    </row>
    <row r="872" spans="1:8" x14ac:dyDescent="0.25">
      <c r="A872" s="466" t="s">
        <v>2411</v>
      </c>
      <c r="B872" s="466" t="s">
        <v>768</v>
      </c>
      <c r="C872" s="467">
        <v>2016151993</v>
      </c>
      <c r="D872" s="466" t="s">
        <v>2412</v>
      </c>
      <c r="E872" s="466" t="s">
        <v>266</v>
      </c>
      <c r="F872" s="466">
        <v>104070</v>
      </c>
      <c r="G872" s="468">
        <v>9049860353</v>
      </c>
      <c r="H872" s="466">
        <v>2017</v>
      </c>
    </row>
    <row r="873" spans="1:8" x14ac:dyDescent="0.25">
      <c r="A873" s="466" t="s">
        <v>2413</v>
      </c>
      <c r="B873" s="466" t="s">
        <v>768</v>
      </c>
      <c r="C873" s="467">
        <v>2016151994</v>
      </c>
      <c r="D873" s="466" t="s">
        <v>2414</v>
      </c>
      <c r="E873" s="466" t="s">
        <v>266</v>
      </c>
      <c r="F873" s="466">
        <v>104071</v>
      </c>
      <c r="G873" s="468">
        <v>7028994019</v>
      </c>
      <c r="H873" s="466">
        <v>2017</v>
      </c>
    </row>
    <row r="874" spans="1:8" x14ac:dyDescent="0.25">
      <c r="A874" s="466" t="s">
        <v>2415</v>
      </c>
      <c r="B874" s="466" t="s">
        <v>768</v>
      </c>
      <c r="C874" s="467">
        <v>2016151995</v>
      </c>
      <c r="D874" s="466" t="s">
        <v>2416</v>
      </c>
      <c r="E874" s="466" t="s">
        <v>266</v>
      </c>
      <c r="F874" s="466">
        <v>104072</v>
      </c>
      <c r="G874" s="468">
        <v>9225536882</v>
      </c>
      <c r="H874" s="466">
        <v>2017</v>
      </c>
    </row>
    <row r="875" spans="1:8" x14ac:dyDescent="0.25">
      <c r="A875" s="466" t="s">
        <v>2417</v>
      </c>
      <c r="B875" s="466" t="s">
        <v>768</v>
      </c>
      <c r="C875" s="467">
        <v>2016151996</v>
      </c>
      <c r="D875" s="466" t="s">
        <v>2418</v>
      </c>
      <c r="E875" s="466" t="s">
        <v>266</v>
      </c>
      <c r="F875" s="466">
        <v>104073</v>
      </c>
      <c r="G875" s="468">
        <v>7350753155</v>
      </c>
      <c r="H875" s="466">
        <v>2017</v>
      </c>
    </row>
    <row r="876" spans="1:8" x14ac:dyDescent="0.25">
      <c r="A876" s="466" t="s">
        <v>2419</v>
      </c>
      <c r="B876" s="466" t="s">
        <v>768</v>
      </c>
      <c r="C876" s="467">
        <v>2016151997</v>
      </c>
      <c r="D876" s="466" t="s">
        <v>2420</v>
      </c>
      <c r="E876" s="466" t="s">
        <v>266</v>
      </c>
      <c r="F876" s="466">
        <v>104074</v>
      </c>
      <c r="G876" s="468">
        <v>9860656281</v>
      </c>
      <c r="H876" s="466">
        <v>2017</v>
      </c>
    </row>
    <row r="877" spans="1:8" x14ac:dyDescent="0.25">
      <c r="A877" s="466" t="s">
        <v>2421</v>
      </c>
      <c r="B877" s="466" t="s">
        <v>768</v>
      </c>
      <c r="C877" s="467">
        <v>2016151998</v>
      </c>
      <c r="D877" s="466" t="s">
        <v>16344</v>
      </c>
      <c r="E877" s="466" t="s">
        <v>266</v>
      </c>
      <c r="F877" s="466">
        <v>104075</v>
      </c>
      <c r="G877" s="468">
        <v>9623557731</v>
      </c>
      <c r="H877" s="466">
        <v>2017</v>
      </c>
    </row>
    <row r="878" spans="1:8" x14ac:dyDescent="0.25">
      <c r="A878" s="466" t="s">
        <v>2422</v>
      </c>
      <c r="B878" s="466" t="s">
        <v>768</v>
      </c>
      <c r="C878" s="467">
        <v>2016152010</v>
      </c>
      <c r="D878" s="466" t="s">
        <v>2423</v>
      </c>
      <c r="E878" s="466" t="s">
        <v>266</v>
      </c>
      <c r="F878" s="466">
        <v>104087</v>
      </c>
      <c r="G878" s="468">
        <v>9764072588</v>
      </c>
      <c r="H878" s="466">
        <v>2017</v>
      </c>
    </row>
    <row r="879" spans="1:8" x14ac:dyDescent="0.25">
      <c r="A879" s="466" t="s">
        <v>2424</v>
      </c>
      <c r="B879" s="466" t="s">
        <v>768</v>
      </c>
      <c r="C879" s="467">
        <v>2016152005</v>
      </c>
      <c r="D879" s="466" t="s">
        <v>2425</v>
      </c>
      <c r="E879" s="466" t="s">
        <v>266</v>
      </c>
      <c r="F879" s="466">
        <v>104082</v>
      </c>
      <c r="G879" s="468">
        <v>9822701489</v>
      </c>
      <c r="H879" s="466">
        <v>2017</v>
      </c>
    </row>
    <row r="880" spans="1:8" x14ac:dyDescent="0.25">
      <c r="A880" s="466" t="s">
        <v>2426</v>
      </c>
      <c r="B880" s="466" t="s">
        <v>768</v>
      </c>
      <c r="C880" s="467">
        <v>2016152050</v>
      </c>
      <c r="D880" s="466" t="s">
        <v>2427</v>
      </c>
      <c r="E880" s="466" t="s">
        <v>266</v>
      </c>
      <c r="F880" s="466">
        <v>104127</v>
      </c>
      <c r="G880" s="468">
        <v>9762458501</v>
      </c>
      <c r="H880" s="466">
        <v>2017</v>
      </c>
    </row>
    <row r="881" spans="1:8" x14ac:dyDescent="0.25">
      <c r="A881" s="466" t="s">
        <v>2428</v>
      </c>
      <c r="B881" s="466" t="s">
        <v>768</v>
      </c>
      <c r="C881" s="467">
        <v>2016152051</v>
      </c>
      <c r="D881" s="466" t="s">
        <v>16345</v>
      </c>
      <c r="E881" s="466" t="s">
        <v>266</v>
      </c>
      <c r="F881" s="466">
        <v>104128</v>
      </c>
      <c r="G881" s="468">
        <v>9763908924</v>
      </c>
      <c r="H881" s="466">
        <v>2017</v>
      </c>
    </row>
    <row r="882" spans="1:8" x14ac:dyDescent="0.25">
      <c r="A882" s="466" t="s">
        <v>2429</v>
      </c>
      <c r="B882" s="466" t="s">
        <v>768</v>
      </c>
      <c r="C882" s="467">
        <v>2016152052</v>
      </c>
      <c r="D882" s="466" t="s">
        <v>2430</v>
      </c>
      <c r="E882" s="466" t="s">
        <v>266</v>
      </c>
      <c r="F882" s="466">
        <v>104129</v>
      </c>
      <c r="G882" s="468">
        <v>8308634772</v>
      </c>
      <c r="H882" s="466">
        <v>2017</v>
      </c>
    </row>
    <row r="883" spans="1:8" x14ac:dyDescent="0.25">
      <c r="A883" s="466" t="s">
        <v>2431</v>
      </c>
      <c r="B883" s="466" t="s">
        <v>768</v>
      </c>
      <c r="C883" s="467">
        <v>2016152053</v>
      </c>
      <c r="D883" s="466" t="s">
        <v>16346</v>
      </c>
      <c r="E883" s="466" t="s">
        <v>266</v>
      </c>
      <c r="F883" s="466">
        <v>104130</v>
      </c>
      <c r="G883" s="468">
        <v>7020144070</v>
      </c>
      <c r="H883" s="466">
        <v>2017</v>
      </c>
    </row>
    <row r="884" spans="1:8" x14ac:dyDescent="0.25">
      <c r="A884" s="466" t="s">
        <v>2432</v>
      </c>
      <c r="B884" s="466" t="s">
        <v>768</v>
      </c>
      <c r="C884" s="467">
        <v>2016152063</v>
      </c>
      <c r="D884" s="466" t="s">
        <v>2433</v>
      </c>
      <c r="E884" s="466" t="s">
        <v>266</v>
      </c>
      <c r="F884" s="466">
        <v>104140</v>
      </c>
      <c r="G884" s="468">
        <v>9766996633</v>
      </c>
      <c r="H884" s="466">
        <v>2017</v>
      </c>
    </row>
    <row r="885" spans="1:8" x14ac:dyDescent="0.25">
      <c r="A885" s="466" t="s">
        <v>2434</v>
      </c>
      <c r="B885" s="466" t="s">
        <v>768</v>
      </c>
      <c r="C885" s="467">
        <v>2016152064</v>
      </c>
      <c r="D885" s="466" t="s">
        <v>2435</v>
      </c>
      <c r="E885" s="466" t="s">
        <v>266</v>
      </c>
      <c r="F885" s="466">
        <v>104141</v>
      </c>
      <c r="G885" s="468">
        <v>9552410488</v>
      </c>
      <c r="H885" s="466">
        <v>2017</v>
      </c>
    </row>
    <row r="886" spans="1:8" x14ac:dyDescent="0.25">
      <c r="A886" s="466" t="s">
        <v>2436</v>
      </c>
      <c r="B886" s="466" t="s">
        <v>768</v>
      </c>
      <c r="C886" s="467">
        <v>2016152065</v>
      </c>
      <c r="D886" s="466" t="s">
        <v>2437</v>
      </c>
      <c r="E886" s="466" t="s">
        <v>266</v>
      </c>
      <c r="F886" s="466">
        <v>104142</v>
      </c>
      <c r="G886" s="468">
        <v>9511925373</v>
      </c>
      <c r="H886" s="466">
        <v>2017</v>
      </c>
    </row>
    <row r="887" spans="1:8" x14ac:dyDescent="0.25">
      <c r="A887" s="466" t="s">
        <v>2438</v>
      </c>
      <c r="B887" s="466" t="s">
        <v>768</v>
      </c>
      <c r="C887" s="467">
        <v>2016152066</v>
      </c>
      <c r="D887" s="466" t="s">
        <v>2439</v>
      </c>
      <c r="E887" s="466" t="s">
        <v>266</v>
      </c>
      <c r="F887" s="466">
        <v>104143</v>
      </c>
      <c r="G887" s="468">
        <v>9175102910</v>
      </c>
      <c r="H887" s="466">
        <v>2017</v>
      </c>
    </row>
    <row r="888" spans="1:8" x14ac:dyDescent="0.25">
      <c r="A888" s="466" t="s">
        <v>2440</v>
      </c>
      <c r="B888" s="466" t="s">
        <v>768</v>
      </c>
      <c r="C888" s="467">
        <v>2016152067</v>
      </c>
      <c r="D888" s="466" t="s">
        <v>2441</v>
      </c>
      <c r="E888" s="466" t="s">
        <v>266</v>
      </c>
      <c r="F888" s="466">
        <v>104144</v>
      </c>
      <c r="G888" s="468">
        <v>7385676167</v>
      </c>
      <c r="H888" s="466">
        <v>2017</v>
      </c>
    </row>
    <row r="889" spans="1:8" x14ac:dyDescent="0.25">
      <c r="A889" s="466" t="s">
        <v>2442</v>
      </c>
      <c r="B889" s="466" t="s">
        <v>768</v>
      </c>
      <c r="C889" s="467">
        <v>2016152117</v>
      </c>
      <c r="D889" s="466" t="s">
        <v>2443</v>
      </c>
      <c r="E889" s="466" t="s">
        <v>266</v>
      </c>
      <c r="F889" s="466">
        <v>104194</v>
      </c>
      <c r="G889" s="468">
        <v>9921826503</v>
      </c>
      <c r="H889" s="466">
        <v>2017</v>
      </c>
    </row>
    <row r="890" spans="1:8" x14ac:dyDescent="0.25">
      <c r="A890" s="466" t="s">
        <v>2444</v>
      </c>
      <c r="B890" s="466" t="s">
        <v>768</v>
      </c>
      <c r="C890" s="467">
        <v>2016152118</v>
      </c>
      <c r="D890" s="466" t="s">
        <v>2445</v>
      </c>
      <c r="E890" s="466" t="s">
        <v>266</v>
      </c>
      <c r="F890" s="466">
        <v>104195</v>
      </c>
      <c r="G890" s="468">
        <v>9923286751</v>
      </c>
      <c r="H890" s="466">
        <v>2017</v>
      </c>
    </row>
    <row r="891" spans="1:8" x14ac:dyDescent="0.25">
      <c r="A891" s="466" t="s">
        <v>2446</v>
      </c>
      <c r="B891" s="466" t="s">
        <v>768</v>
      </c>
      <c r="C891" s="467">
        <v>2016152119</v>
      </c>
      <c r="D891" s="472" t="s">
        <v>16347</v>
      </c>
      <c r="E891" s="466" t="s">
        <v>266</v>
      </c>
      <c r="F891" s="466">
        <v>104196</v>
      </c>
      <c r="G891" s="468">
        <v>9623557731</v>
      </c>
      <c r="H891" s="466">
        <v>2017</v>
      </c>
    </row>
    <row r="892" spans="1:8" x14ac:dyDescent="0.25">
      <c r="A892" s="466" t="s">
        <v>2447</v>
      </c>
      <c r="B892" s="466" t="s">
        <v>768</v>
      </c>
      <c r="C892" s="467">
        <v>2016152120</v>
      </c>
      <c r="D892" s="466" t="s">
        <v>2448</v>
      </c>
      <c r="E892" s="466" t="s">
        <v>266</v>
      </c>
      <c r="F892" s="466">
        <v>104197</v>
      </c>
      <c r="G892" s="468">
        <v>9922359274</v>
      </c>
      <c r="H892" s="466">
        <v>2017</v>
      </c>
    </row>
    <row r="893" spans="1:8" x14ac:dyDescent="0.25">
      <c r="A893" s="466" t="s">
        <v>2449</v>
      </c>
      <c r="B893" s="466" t="s">
        <v>768</v>
      </c>
      <c r="C893" s="467">
        <v>2016152121</v>
      </c>
      <c r="D893" s="466" t="s">
        <v>2450</v>
      </c>
      <c r="E893" s="466" t="s">
        <v>266</v>
      </c>
      <c r="F893" s="466">
        <v>104198</v>
      </c>
      <c r="G893" s="468">
        <v>9970364079</v>
      </c>
      <c r="H893" s="466">
        <v>2017</v>
      </c>
    </row>
    <row r="894" spans="1:8" x14ac:dyDescent="0.25">
      <c r="A894" s="466" t="s">
        <v>2451</v>
      </c>
      <c r="B894" s="466" t="s">
        <v>768</v>
      </c>
      <c r="C894" s="467">
        <v>2016152755</v>
      </c>
      <c r="D894" s="466" t="s">
        <v>2452</v>
      </c>
      <c r="E894" s="466" t="s">
        <v>266</v>
      </c>
      <c r="F894" s="466">
        <v>104939</v>
      </c>
      <c r="G894" s="468">
        <v>9960147466</v>
      </c>
      <c r="H894" s="466">
        <v>2017</v>
      </c>
    </row>
    <row r="895" spans="1:8" x14ac:dyDescent="0.25">
      <c r="A895" s="466" t="s">
        <v>2453</v>
      </c>
      <c r="B895" s="466" t="s">
        <v>768</v>
      </c>
      <c r="C895" s="467">
        <v>2016152125</v>
      </c>
      <c r="D895" s="466" t="s">
        <v>2454</v>
      </c>
      <c r="E895" s="466" t="s">
        <v>266</v>
      </c>
      <c r="F895" s="466">
        <v>104202</v>
      </c>
      <c r="G895" s="468">
        <v>8421676633</v>
      </c>
      <c r="H895" s="466">
        <v>2017</v>
      </c>
    </row>
    <row r="896" spans="1:8" x14ac:dyDescent="0.25">
      <c r="A896" s="466" t="s">
        <v>2455</v>
      </c>
      <c r="B896" s="466" t="s">
        <v>768</v>
      </c>
      <c r="C896" s="467">
        <v>2016152154</v>
      </c>
      <c r="D896" s="466" t="s">
        <v>2456</v>
      </c>
      <c r="E896" s="466" t="s">
        <v>266</v>
      </c>
      <c r="F896" s="466">
        <v>104231</v>
      </c>
      <c r="G896" s="468">
        <v>9822258349</v>
      </c>
      <c r="H896" s="466">
        <v>2017</v>
      </c>
    </row>
    <row r="897" spans="1:8" x14ac:dyDescent="0.25">
      <c r="A897" s="466" t="s">
        <v>2457</v>
      </c>
      <c r="B897" s="466" t="s">
        <v>768</v>
      </c>
      <c r="C897" s="467">
        <v>2016152156</v>
      </c>
      <c r="D897" s="466" t="s">
        <v>2458</v>
      </c>
      <c r="E897" s="466" t="s">
        <v>266</v>
      </c>
      <c r="F897" s="466">
        <v>104233</v>
      </c>
      <c r="G897" s="468">
        <v>7276491287</v>
      </c>
      <c r="H897" s="466">
        <v>2017</v>
      </c>
    </row>
    <row r="898" spans="1:8" x14ac:dyDescent="0.25">
      <c r="A898" s="466" t="s">
        <v>2459</v>
      </c>
      <c r="B898" s="466" t="s">
        <v>768</v>
      </c>
      <c r="C898" s="467">
        <v>2016152155</v>
      </c>
      <c r="D898" s="466" t="s">
        <v>2460</v>
      </c>
      <c r="E898" s="466" t="s">
        <v>266</v>
      </c>
      <c r="F898" s="466">
        <v>104232</v>
      </c>
      <c r="G898" s="468">
        <v>7040599862</v>
      </c>
      <c r="H898" s="466">
        <v>2017</v>
      </c>
    </row>
    <row r="899" spans="1:8" x14ac:dyDescent="0.25">
      <c r="A899" s="466" t="s">
        <v>2461</v>
      </c>
      <c r="B899" s="466" t="s">
        <v>768</v>
      </c>
      <c r="C899" s="467">
        <v>2016152820</v>
      </c>
      <c r="D899" s="466" t="s">
        <v>2462</v>
      </c>
      <c r="E899" s="466" t="s">
        <v>266</v>
      </c>
      <c r="F899" s="466">
        <v>105009</v>
      </c>
      <c r="G899" s="468">
        <v>9970938437</v>
      </c>
      <c r="H899" s="466">
        <v>2017</v>
      </c>
    </row>
    <row r="900" spans="1:8" x14ac:dyDescent="0.25">
      <c r="A900" s="466" t="s">
        <v>2463</v>
      </c>
      <c r="B900" s="466" t="s">
        <v>768</v>
      </c>
      <c r="C900" s="467">
        <v>2016153468</v>
      </c>
      <c r="D900" s="466" t="s">
        <v>2464</v>
      </c>
      <c r="E900" s="466" t="s">
        <v>266</v>
      </c>
      <c r="F900" s="466">
        <v>106044</v>
      </c>
      <c r="G900" s="468">
        <v>9730443641</v>
      </c>
      <c r="H900" s="466">
        <v>2017</v>
      </c>
    </row>
    <row r="901" spans="1:8" x14ac:dyDescent="0.25">
      <c r="A901" s="466" t="s">
        <v>2465</v>
      </c>
      <c r="B901" s="466" t="s">
        <v>768</v>
      </c>
      <c r="C901" s="467">
        <v>2016153470</v>
      </c>
      <c r="D901" s="472" t="s">
        <v>16348</v>
      </c>
      <c r="E901" s="466" t="s">
        <v>266</v>
      </c>
      <c r="F901" s="466">
        <v>106046</v>
      </c>
      <c r="G901" s="468">
        <v>8308193846</v>
      </c>
      <c r="H901" s="466">
        <v>2017</v>
      </c>
    </row>
    <row r="902" spans="1:8" x14ac:dyDescent="0.25">
      <c r="A902" s="466" t="s">
        <v>2466</v>
      </c>
      <c r="B902" s="466" t="s">
        <v>768</v>
      </c>
      <c r="C902" s="467">
        <v>2016153486</v>
      </c>
      <c r="D902" s="466" t="s">
        <v>2467</v>
      </c>
      <c r="E902" s="466" t="s">
        <v>266</v>
      </c>
      <c r="F902" s="466">
        <v>106112</v>
      </c>
      <c r="G902" s="468">
        <v>9833108633</v>
      </c>
      <c r="H902" s="466">
        <v>2017</v>
      </c>
    </row>
    <row r="903" spans="1:8" x14ac:dyDescent="0.25">
      <c r="A903" s="466" t="s">
        <v>2468</v>
      </c>
      <c r="B903" s="466" t="s">
        <v>768</v>
      </c>
      <c r="C903" s="467">
        <v>2016153515</v>
      </c>
      <c r="D903" s="466" t="s">
        <v>2469</v>
      </c>
      <c r="E903" s="466" t="s">
        <v>266</v>
      </c>
      <c r="F903" s="466">
        <v>106223</v>
      </c>
      <c r="G903" s="468">
        <v>7391943174</v>
      </c>
      <c r="H903" s="466">
        <v>2017</v>
      </c>
    </row>
    <row r="904" spans="1:8" x14ac:dyDescent="0.25">
      <c r="A904" s="466" t="s">
        <v>2470</v>
      </c>
      <c r="B904" s="466" t="s">
        <v>768</v>
      </c>
      <c r="C904" s="467">
        <v>2016153525</v>
      </c>
      <c r="D904" s="466" t="s">
        <v>2471</v>
      </c>
      <c r="E904" s="466" t="s">
        <v>266</v>
      </c>
      <c r="F904" s="466">
        <v>106242</v>
      </c>
      <c r="G904" s="468">
        <v>8149490261</v>
      </c>
      <c r="H904" s="466">
        <v>2017</v>
      </c>
    </row>
    <row r="905" spans="1:8" x14ac:dyDescent="0.25">
      <c r="A905" s="466" t="s">
        <v>2472</v>
      </c>
      <c r="B905" s="466" t="s">
        <v>768</v>
      </c>
      <c r="C905" s="467">
        <v>2016153572</v>
      </c>
      <c r="D905" s="466" t="s">
        <v>2473</v>
      </c>
      <c r="E905" s="466" t="s">
        <v>266</v>
      </c>
      <c r="F905" s="466">
        <v>106409</v>
      </c>
      <c r="G905" s="468">
        <v>8237424947</v>
      </c>
      <c r="H905" s="466">
        <v>2017</v>
      </c>
    </row>
    <row r="906" spans="1:8" x14ac:dyDescent="0.25">
      <c r="A906" s="466" t="s">
        <v>2474</v>
      </c>
      <c r="B906" s="466" t="s">
        <v>768</v>
      </c>
      <c r="C906" s="467">
        <v>2016153628</v>
      </c>
      <c r="D906" s="466" t="s">
        <v>2475</v>
      </c>
      <c r="E906" s="466" t="s">
        <v>266</v>
      </c>
      <c r="F906" s="466">
        <v>106513</v>
      </c>
      <c r="G906" s="468">
        <v>8390024506</v>
      </c>
      <c r="H906" s="466">
        <v>2017</v>
      </c>
    </row>
    <row r="907" spans="1:8" x14ac:dyDescent="0.25">
      <c r="A907" s="466" t="s">
        <v>2476</v>
      </c>
      <c r="B907" s="466" t="s">
        <v>768</v>
      </c>
      <c r="C907" s="467">
        <v>2016153629</v>
      </c>
      <c r="D907" s="466" t="s">
        <v>16349</v>
      </c>
      <c r="E907" s="466" t="s">
        <v>266</v>
      </c>
      <c r="F907" s="466">
        <v>106514</v>
      </c>
      <c r="G907" s="468">
        <v>9922496722</v>
      </c>
      <c r="H907" s="466">
        <v>2017</v>
      </c>
    </row>
    <row r="908" spans="1:8" x14ac:dyDescent="0.25">
      <c r="A908" s="466" t="s">
        <v>2477</v>
      </c>
      <c r="B908" s="466" t="s">
        <v>768</v>
      </c>
      <c r="C908" s="467">
        <v>2016153633</v>
      </c>
      <c r="D908" s="466" t="s">
        <v>2478</v>
      </c>
      <c r="E908" s="466" t="s">
        <v>266</v>
      </c>
      <c r="F908" s="466">
        <v>106518</v>
      </c>
      <c r="G908" s="468">
        <v>9139211244</v>
      </c>
      <c r="H908" s="466">
        <v>2017</v>
      </c>
    </row>
    <row r="909" spans="1:8" x14ac:dyDescent="0.25">
      <c r="A909" s="466" t="s">
        <v>2479</v>
      </c>
      <c r="B909" s="466" t="s">
        <v>768</v>
      </c>
      <c r="C909" s="467">
        <v>2016153634</v>
      </c>
      <c r="D909" s="466" t="s">
        <v>16350</v>
      </c>
      <c r="E909" s="466" t="s">
        <v>266</v>
      </c>
      <c r="F909" s="466">
        <v>106519</v>
      </c>
      <c r="G909" s="468">
        <v>9028502674</v>
      </c>
      <c r="H909" s="466">
        <v>2017</v>
      </c>
    </row>
    <row r="910" spans="1:8" x14ac:dyDescent="0.25">
      <c r="A910" s="466" t="s">
        <v>2480</v>
      </c>
      <c r="B910" s="466" t="s">
        <v>768</v>
      </c>
      <c r="C910" s="467">
        <v>2016153635</v>
      </c>
      <c r="D910" s="466" t="s">
        <v>2481</v>
      </c>
      <c r="E910" s="466" t="s">
        <v>266</v>
      </c>
      <c r="F910" s="466">
        <v>106520</v>
      </c>
      <c r="G910" s="468">
        <v>9922124979</v>
      </c>
      <c r="H910" s="466">
        <v>2017</v>
      </c>
    </row>
    <row r="911" spans="1:8" x14ac:dyDescent="0.25">
      <c r="A911" s="466" t="s">
        <v>2482</v>
      </c>
      <c r="B911" s="466" t="s">
        <v>768</v>
      </c>
      <c r="C911" s="467">
        <v>2016153652</v>
      </c>
      <c r="D911" s="466" t="s">
        <v>2483</v>
      </c>
      <c r="E911" s="466" t="s">
        <v>266</v>
      </c>
      <c r="F911" s="466">
        <v>106553</v>
      </c>
      <c r="G911" s="468">
        <v>7397979642</v>
      </c>
      <c r="H911" s="466">
        <v>2017</v>
      </c>
    </row>
    <row r="912" spans="1:8" x14ac:dyDescent="0.25">
      <c r="A912" s="466" t="s">
        <v>2484</v>
      </c>
      <c r="B912" s="466" t="s">
        <v>768</v>
      </c>
      <c r="C912" s="467">
        <v>2016153653</v>
      </c>
      <c r="D912" s="466" t="s">
        <v>2485</v>
      </c>
      <c r="E912" s="466" t="s">
        <v>266</v>
      </c>
      <c r="F912" s="466">
        <v>106554</v>
      </c>
      <c r="G912" s="468">
        <v>8856861254</v>
      </c>
      <c r="H912" s="466">
        <v>2017</v>
      </c>
    </row>
    <row r="913" spans="1:8" x14ac:dyDescent="0.25">
      <c r="A913" s="466" t="s">
        <v>2486</v>
      </c>
      <c r="B913" s="466" t="s">
        <v>768</v>
      </c>
      <c r="C913" s="467">
        <v>2016153667</v>
      </c>
      <c r="D913" s="466" t="s">
        <v>16351</v>
      </c>
      <c r="E913" s="466" t="s">
        <v>266</v>
      </c>
      <c r="F913" s="466">
        <v>106594</v>
      </c>
      <c r="G913" s="468">
        <v>7249126889</v>
      </c>
      <c r="H913" s="466">
        <v>2017</v>
      </c>
    </row>
    <row r="914" spans="1:8" x14ac:dyDescent="0.25">
      <c r="A914" s="466" t="s">
        <v>2487</v>
      </c>
      <c r="B914" s="466" t="s">
        <v>768</v>
      </c>
      <c r="C914" s="467">
        <v>2016153677</v>
      </c>
      <c r="D914" s="466" t="s">
        <v>16352</v>
      </c>
      <c r="E914" s="466" t="s">
        <v>266</v>
      </c>
      <c r="F914" s="466">
        <v>106612</v>
      </c>
      <c r="G914" s="468">
        <v>9049010903</v>
      </c>
      <c r="H914" s="466">
        <v>2017</v>
      </c>
    </row>
    <row r="915" spans="1:8" x14ac:dyDescent="0.25">
      <c r="A915" s="466" t="s">
        <v>2488</v>
      </c>
      <c r="B915" s="466" t="s">
        <v>768</v>
      </c>
      <c r="C915" s="467">
        <v>2016153680</v>
      </c>
      <c r="D915" s="466" t="s">
        <v>2489</v>
      </c>
      <c r="E915" s="466" t="s">
        <v>266</v>
      </c>
      <c r="F915" s="466">
        <v>106621</v>
      </c>
      <c r="G915" s="468">
        <v>7218322646</v>
      </c>
      <c r="H915" s="466">
        <v>2017</v>
      </c>
    </row>
    <row r="916" spans="1:8" x14ac:dyDescent="0.25">
      <c r="A916" s="466" t="s">
        <v>2490</v>
      </c>
      <c r="B916" s="466" t="s">
        <v>768</v>
      </c>
      <c r="C916" s="467">
        <v>2016153681</v>
      </c>
      <c r="D916" s="466" t="s">
        <v>2491</v>
      </c>
      <c r="E916" s="466" t="s">
        <v>266</v>
      </c>
      <c r="F916" s="466">
        <v>106622</v>
      </c>
      <c r="G916" s="468">
        <v>9552240837</v>
      </c>
      <c r="H916" s="466">
        <v>2017</v>
      </c>
    </row>
    <row r="917" spans="1:8" x14ac:dyDescent="0.25">
      <c r="A917" s="466" t="s">
        <v>2492</v>
      </c>
      <c r="B917" s="466" t="s">
        <v>768</v>
      </c>
      <c r="C917" s="467">
        <v>2016153684</v>
      </c>
      <c r="D917" s="466" t="s">
        <v>2493</v>
      </c>
      <c r="E917" s="466" t="s">
        <v>266</v>
      </c>
      <c r="F917" s="466">
        <v>106656</v>
      </c>
      <c r="G917" s="468">
        <v>8087143226</v>
      </c>
      <c r="H917" s="466">
        <v>2017</v>
      </c>
    </row>
    <row r="918" spans="1:8" x14ac:dyDescent="0.25">
      <c r="A918" s="466" t="s">
        <v>2494</v>
      </c>
      <c r="B918" s="466" t="s">
        <v>768</v>
      </c>
      <c r="C918" s="467">
        <v>2016153689</v>
      </c>
      <c r="D918" s="466" t="s">
        <v>2495</v>
      </c>
      <c r="E918" s="466" t="s">
        <v>266</v>
      </c>
      <c r="F918" s="466">
        <v>106668</v>
      </c>
      <c r="G918" s="468">
        <v>9156780991</v>
      </c>
      <c r="H918" s="466">
        <v>2017</v>
      </c>
    </row>
    <row r="919" spans="1:8" x14ac:dyDescent="0.25">
      <c r="A919" s="466" t="s">
        <v>2496</v>
      </c>
      <c r="B919" s="466" t="s">
        <v>768</v>
      </c>
      <c r="C919" s="467">
        <v>2016153767</v>
      </c>
      <c r="D919" s="466" t="s">
        <v>2497</v>
      </c>
      <c r="E919" s="466" t="s">
        <v>266</v>
      </c>
      <c r="F919" s="466">
        <v>106814</v>
      </c>
      <c r="G919" s="468">
        <v>7057931200</v>
      </c>
      <c r="H919" s="466">
        <v>2017</v>
      </c>
    </row>
    <row r="920" spans="1:8" x14ac:dyDescent="0.25">
      <c r="A920" s="466" t="s">
        <v>2498</v>
      </c>
      <c r="B920" s="466" t="s">
        <v>768</v>
      </c>
      <c r="C920" s="467">
        <v>2016153784</v>
      </c>
      <c r="D920" s="466" t="s">
        <v>2499</v>
      </c>
      <c r="E920" s="466" t="s">
        <v>266</v>
      </c>
      <c r="F920" s="466">
        <v>106874</v>
      </c>
      <c r="G920" s="468">
        <v>8806008685</v>
      </c>
      <c r="H920" s="466">
        <v>2017</v>
      </c>
    </row>
    <row r="921" spans="1:8" x14ac:dyDescent="0.25">
      <c r="A921" s="466" t="s">
        <v>2500</v>
      </c>
      <c r="B921" s="466" t="s">
        <v>768</v>
      </c>
      <c r="C921" s="467">
        <v>2016153785</v>
      </c>
      <c r="D921" s="466" t="s">
        <v>2501</v>
      </c>
      <c r="E921" s="466" t="s">
        <v>266</v>
      </c>
      <c r="F921" s="466">
        <v>106875</v>
      </c>
      <c r="G921" s="468">
        <v>7387082065</v>
      </c>
      <c r="H921" s="466">
        <v>2017</v>
      </c>
    </row>
    <row r="922" spans="1:8" x14ac:dyDescent="0.25">
      <c r="A922" s="466" t="s">
        <v>2502</v>
      </c>
      <c r="B922" s="466" t="s">
        <v>768</v>
      </c>
      <c r="C922" s="467">
        <v>2016152243</v>
      </c>
      <c r="D922" s="466" t="s">
        <v>16353</v>
      </c>
      <c r="E922" s="466" t="s">
        <v>266</v>
      </c>
      <c r="F922" s="466">
        <v>104320</v>
      </c>
      <c r="G922" s="468">
        <v>9604012139</v>
      </c>
      <c r="H922" s="466">
        <v>2017</v>
      </c>
    </row>
    <row r="923" spans="1:8" x14ac:dyDescent="0.25">
      <c r="A923" s="466" t="s">
        <v>2503</v>
      </c>
      <c r="B923" s="466" t="s">
        <v>768</v>
      </c>
      <c r="C923" s="467">
        <v>2016152258</v>
      </c>
      <c r="D923" s="466" t="s">
        <v>2504</v>
      </c>
      <c r="E923" s="466" t="s">
        <v>266</v>
      </c>
      <c r="F923" s="466">
        <v>104336</v>
      </c>
      <c r="G923" s="468">
        <v>9028758706</v>
      </c>
      <c r="H923" s="466">
        <v>2017</v>
      </c>
    </row>
    <row r="924" spans="1:8" x14ac:dyDescent="0.25">
      <c r="A924" s="466" t="s">
        <v>2505</v>
      </c>
      <c r="B924" s="466" t="s">
        <v>768</v>
      </c>
      <c r="C924" s="467">
        <v>2016152259</v>
      </c>
      <c r="D924" s="466" t="s">
        <v>2506</v>
      </c>
      <c r="E924" s="466" t="s">
        <v>266</v>
      </c>
      <c r="F924" s="466">
        <v>104337</v>
      </c>
      <c r="G924" s="468">
        <v>8855971367</v>
      </c>
      <c r="H924" s="466">
        <v>2017</v>
      </c>
    </row>
    <row r="925" spans="1:8" x14ac:dyDescent="0.25">
      <c r="A925" s="466" t="s">
        <v>2507</v>
      </c>
      <c r="B925" s="466" t="s">
        <v>768</v>
      </c>
      <c r="C925" s="467">
        <v>2016152261</v>
      </c>
      <c r="D925" s="466" t="s">
        <v>16354</v>
      </c>
      <c r="E925" s="466" t="s">
        <v>266</v>
      </c>
      <c r="F925" s="466">
        <v>104341</v>
      </c>
      <c r="G925" s="468">
        <v>9767619717</v>
      </c>
      <c r="H925" s="466">
        <v>2017</v>
      </c>
    </row>
    <row r="926" spans="1:8" x14ac:dyDescent="0.25">
      <c r="A926" s="466" t="s">
        <v>2508</v>
      </c>
      <c r="B926" s="466" t="s">
        <v>768</v>
      </c>
      <c r="C926" s="467">
        <v>2016152268</v>
      </c>
      <c r="D926" s="466" t="s">
        <v>2509</v>
      </c>
      <c r="E926" s="466" t="s">
        <v>266</v>
      </c>
      <c r="F926" s="466">
        <v>104351</v>
      </c>
      <c r="G926" s="468">
        <v>7744955523</v>
      </c>
      <c r="H926" s="466">
        <v>2017</v>
      </c>
    </row>
    <row r="927" spans="1:8" x14ac:dyDescent="0.25">
      <c r="A927" s="466" t="s">
        <v>2510</v>
      </c>
      <c r="B927" s="466" t="s">
        <v>768</v>
      </c>
      <c r="C927" s="467">
        <v>2016152335</v>
      </c>
      <c r="D927" s="466" t="s">
        <v>2511</v>
      </c>
      <c r="E927" s="466" t="s">
        <v>266</v>
      </c>
      <c r="F927" s="466">
        <v>104422</v>
      </c>
      <c r="G927" s="468">
        <v>8983692407</v>
      </c>
      <c r="H927" s="466">
        <v>2017</v>
      </c>
    </row>
    <row r="928" spans="1:8" x14ac:dyDescent="0.25">
      <c r="A928" s="466" t="s">
        <v>2512</v>
      </c>
      <c r="B928" s="466" t="s">
        <v>768</v>
      </c>
      <c r="C928" s="467">
        <v>2016152297</v>
      </c>
      <c r="D928" s="466" t="s">
        <v>2513</v>
      </c>
      <c r="E928" s="466" t="s">
        <v>266</v>
      </c>
      <c r="F928" s="466">
        <v>104381</v>
      </c>
      <c r="G928" s="468">
        <v>9960222665</v>
      </c>
      <c r="H928" s="466">
        <v>2017</v>
      </c>
    </row>
    <row r="929" spans="1:8" x14ac:dyDescent="0.25">
      <c r="A929" s="466" t="s">
        <v>2514</v>
      </c>
      <c r="B929" s="466" t="s">
        <v>768</v>
      </c>
      <c r="C929" s="467">
        <v>2016152298</v>
      </c>
      <c r="D929" s="466" t="s">
        <v>2515</v>
      </c>
      <c r="E929" s="466" t="s">
        <v>266</v>
      </c>
      <c r="F929" s="466">
        <v>104382</v>
      </c>
      <c r="G929" s="468">
        <v>9156770456</v>
      </c>
      <c r="H929" s="466">
        <v>2017</v>
      </c>
    </row>
    <row r="930" spans="1:8" x14ac:dyDescent="0.25">
      <c r="A930" s="466" t="s">
        <v>2516</v>
      </c>
      <c r="B930" s="466" t="s">
        <v>768</v>
      </c>
      <c r="C930" s="467">
        <v>2016152299</v>
      </c>
      <c r="D930" s="466" t="s">
        <v>2517</v>
      </c>
      <c r="E930" s="466" t="s">
        <v>266</v>
      </c>
      <c r="F930" s="466">
        <v>104383</v>
      </c>
      <c r="G930" s="468">
        <v>9921557951</v>
      </c>
      <c r="H930" s="466">
        <v>2017</v>
      </c>
    </row>
    <row r="931" spans="1:8" x14ac:dyDescent="0.25">
      <c r="A931" s="466" t="s">
        <v>2518</v>
      </c>
      <c r="B931" s="466" t="s">
        <v>768</v>
      </c>
      <c r="C931" s="467">
        <v>2016152300</v>
      </c>
      <c r="D931" s="466" t="s">
        <v>2519</v>
      </c>
      <c r="E931" s="466" t="s">
        <v>266</v>
      </c>
      <c r="F931" s="466">
        <v>104384</v>
      </c>
      <c r="G931" s="468">
        <v>8788305239</v>
      </c>
      <c r="H931" s="466">
        <v>2017</v>
      </c>
    </row>
    <row r="932" spans="1:8" x14ac:dyDescent="0.25">
      <c r="A932" s="466" t="s">
        <v>2520</v>
      </c>
      <c r="B932" s="466" t="s">
        <v>768</v>
      </c>
      <c r="C932" s="467">
        <v>2016152302</v>
      </c>
      <c r="D932" s="466" t="s">
        <v>16355</v>
      </c>
      <c r="E932" s="466" t="s">
        <v>266</v>
      </c>
      <c r="F932" s="466">
        <v>104386</v>
      </c>
      <c r="G932" s="468">
        <v>9767307357</v>
      </c>
      <c r="H932" s="466">
        <v>2017</v>
      </c>
    </row>
    <row r="933" spans="1:8" x14ac:dyDescent="0.25">
      <c r="A933" s="466" t="s">
        <v>2521</v>
      </c>
      <c r="B933" s="466" t="s">
        <v>768</v>
      </c>
      <c r="C933" s="467">
        <v>2016152303</v>
      </c>
      <c r="D933" s="466" t="s">
        <v>2522</v>
      </c>
      <c r="E933" s="466" t="s">
        <v>266</v>
      </c>
      <c r="F933" s="466">
        <v>104387</v>
      </c>
      <c r="G933" s="468">
        <v>7249210794</v>
      </c>
      <c r="H933" s="466">
        <v>2017</v>
      </c>
    </row>
    <row r="934" spans="1:8" x14ac:dyDescent="0.25">
      <c r="A934" s="466" t="s">
        <v>2523</v>
      </c>
      <c r="B934" s="466" t="s">
        <v>768</v>
      </c>
      <c r="C934" s="467">
        <v>2016152304</v>
      </c>
      <c r="D934" s="466" t="s">
        <v>2524</v>
      </c>
      <c r="E934" s="466" t="s">
        <v>266</v>
      </c>
      <c r="F934" s="466">
        <v>104388</v>
      </c>
      <c r="G934" s="468">
        <v>9657191773</v>
      </c>
      <c r="H934" s="466">
        <v>2017</v>
      </c>
    </row>
    <row r="935" spans="1:8" x14ac:dyDescent="0.25">
      <c r="A935" s="466" t="s">
        <v>2525</v>
      </c>
      <c r="B935" s="466" t="s">
        <v>768</v>
      </c>
      <c r="C935" s="467">
        <v>2016152337</v>
      </c>
      <c r="D935" s="466" t="s">
        <v>2526</v>
      </c>
      <c r="E935" s="466" t="s">
        <v>266</v>
      </c>
      <c r="F935" s="466">
        <v>104424</v>
      </c>
      <c r="G935" s="468">
        <v>8237686065</v>
      </c>
      <c r="H935" s="466">
        <v>2017</v>
      </c>
    </row>
    <row r="936" spans="1:8" x14ac:dyDescent="0.25">
      <c r="A936" s="466" t="s">
        <v>2527</v>
      </c>
      <c r="B936" s="466" t="s">
        <v>768</v>
      </c>
      <c r="C936" s="467">
        <v>2016152339</v>
      </c>
      <c r="D936" s="466" t="s">
        <v>2528</v>
      </c>
      <c r="E936" s="466" t="s">
        <v>266</v>
      </c>
      <c r="F936" s="466">
        <v>104426</v>
      </c>
      <c r="G936" s="468">
        <v>8796707983</v>
      </c>
      <c r="H936" s="466">
        <v>2017</v>
      </c>
    </row>
    <row r="937" spans="1:8" x14ac:dyDescent="0.25">
      <c r="A937" s="466" t="s">
        <v>2529</v>
      </c>
      <c r="B937" s="466" t="s">
        <v>768</v>
      </c>
      <c r="C937" s="467">
        <v>2016152247</v>
      </c>
      <c r="D937" s="466" t="s">
        <v>16356</v>
      </c>
      <c r="E937" s="466" t="s">
        <v>266</v>
      </c>
      <c r="F937" s="466">
        <v>104324</v>
      </c>
      <c r="G937" s="468">
        <v>8237336711</v>
      </c>
      <c r="H937" s="466">
        <v>2017</v>
      </c>
    </row>
    <row r="938" spans="1:8" x14ac:dyDescent="0.25">
      <c r="A938" s="466" t="s">
        <v>2530</v>
      </c>
      <c r="B938" s="466" t="s">
        <v>768</v>
      </c>
      <c r="C938" s="467">
        <v>2016152409</v>
      </c>
      <c r="D938" s="466" t="s">
        <v>2531</v>
      </c>
      <c r="E938" s="466" t="s">
        <v>266</v>
      </c>
      <c r="F938" s="466">
        <v>104508</v>
      </c>
      <c r="G938" s="468">
        <v>8308250096</v>
      </c>
      <c r="H938" s="466">
        <v>2017</v>
      </c>
    </row>
    <row r="939" spans="1:8" x14ac:dyDescent="0.25">
      <c r="A939" s="466" t="s">
        <v>2532</v>
      </c>
      <c r="B939" s="466" t="s">
        <v>768</v>
      </c>
      <c r="C939" s="467">
        <v>2016152410</v>
      </c>
      <c r="D939" s="466" t="s">
        <v>2533</v>
      </c>
      <c r="E939" s="466" t="s">
        <v>266</v>
      </c>
      <c r="F939" s="466">
        <v>104509</v>
      </c>
      <c r="G939" s="468">
        <v>9767852892</v>
      </c>
      <c r="H939" s="466">
        <v>2017</v>
      </c>
    </row>
    <row r="940" spans="1:8" x14ac:dyDescent="0.25">
      <c r="A940" s="466" t="s">
        <v>2534</v>
      </c>
      <c r="B940" s="466" t="s">
        <v>768</v>
      </c>
      <c r="C940" s="467">
        <v>2016152442</v>
      </c>
      <c r="D940" s="466" t="s">
        <v>2535</v>
      </c>
      <c r="E940" s="466" t="s">
        <v>266</v>
      </c>
      <c r="F940" s="466">
        <v>104541</v>
      </c>
      <c r="G940" s="468">
        <v>8483867825</v>
      </c>
      <c r="H940" s="466">
        <v>2017</v>
      </c>
    </row>
    <row r="941" spans="1:8" x14ac:dyDescent="0.25">
      <c r="A941" s="466" t="s">
        <v>2536</v>
      </c>
      <c r="B941" s="466" t="s">
        <v>768</v>
      </c>
      <c r="C941" s="467">
        <v>2016152443</v>
      </c>
      <c r="D941" s="466" t="s">
        <v>2537</v>
      </c>
      <c r="E941" s="466" t="s">
        <v>266</v>
      </c>
      <c r="F941" s="466">
        <v>104542</v>
      </c>
      <c r="G941" s="468">
        <v>9168023026</v>
      </c>
      <c r="H941" s="466">
        <v>2017</v>
      </c>
    </row>
    <row r="942" spans="1:8" x14ac:dyDescent="0.25">
      <c r="A942" s="466" t="s">
        <v>2538</v>
      </c>
      <c r="B942" s="466" t="s">
        <v>768</v>
      </c>
      <c r="C942" s="467">
        <v>2016152461</v>
      </c>
      <c r="D942" s="466" t="s">
        <v>2539</v>
      </c>
      <c r="E942" s="466" t="s">
        <v>266</v>
      </c>
      <c r="F942" s="466">
        <v>104560</v>
      </c>
      <c r="G942" s="468">
        <v>9637919883</v>
      </c>
      <c r="H942" s="466">
        <v>2017</v>
      </c>
    </row>
    <row r="943" spans="1:8" x14ac:dyDescent="0.25">
      <c r="A943" s="466" t="s">
        <v>2540</v>
      </c>
      <c r="B943" s="466" t="s">
        <v>768</v>
      </c>
      <c r="C943" s="467">
        <v>2016152491</v>
      </c>
      <c r="D943" s="466" t="s">
        <v>2541</v>
      </c>
      <c r="E943" s="466" t="s">
        <v>266</v>
      </c>
      <c r="F943" s="466">
        <v>104590</v>
      </c>
      <c r="G943" s="468">
        <v>7385464399</v>
      </c>
      <c r="H943" s="466">
        <v>2017</v>
      </c>
    </row>
    <row r="944" spans="1:8" x14ac:dyDescent="0.25">
      <c r="A944" s="466" t="s">
        <v>2542</v>
      </c>
      <c r="B944" s="466" t="s">
        <v>768</v>
      </c>
      <c r="C944" s="467">
        <v>2016152494</v>
      </c>
      <c r="D944" s="466" t="s">
        <v>2543</v>
      </c>
      <c r="E944" s="466" t="s">
        <v>266</v>
      </c>
      <c r="F944" s="466">
        <v>104593</v>
      </c>
      <c r="G944" s="468">
        <v>9921532343</v>
      </c>
      <c r="H944" s="466">
        <v>2017</v>
      </c>
    </row>
    <row r="945" spans="1:8" x14ac:dyDescent="0.25">
      <c r="A945" s="466" t="s">
        <v>2544</v>
      </c>
      <c r="B945" s="466" t="s">
        <v>768</v>
      </c>
      <c r="C945" s="467">
        <v>2016152568</v>
      </c>
      <c r="D945" s="466" t="s">
        <v>2545</v>
      </c>
      <c r="E945" s="466" t="s">
        <v>266</v>
      </c>
      <c r="F945" s="466">
        <v>104693</v>
      </c>
      <c r="G945" s="468">
        <v>8208781403</v>
      </c>
      <c r="H945" s="466">
        <v>2017</v>
      </c>
    </row>
    <row r="946" spans="1:8" x14ac:dyDescent="0.25">
      <c r="A946" s="466" t="s">
        <v>2546</v>
      </c>
      <c r="B946" s="466" t="s">
        <v>768</v>
      </c>
      <c r="C946" s="467">
        <v>2016152589</v>
      </c>
      <c r="D946" s="466" t="s">
        <v>2547</v>
      </c>
      <c r="E946" s="466" t="s">
        <v>266</v>
      </c>
      <c r="F946" s="466">
        <v>104715</v>
      </c>
      <c r="G946" s="468">
        <v>9823976253</v>
      </c>
      <c r="H946" s="466">
        <v>2017</v>
      </c>
    </row>
    <row r="947" spans="1:8" x14ac:dyDescent="0.25">
      <c r="A947" s="466" t="s">
        <v>2548</v>
      </c>
      <c r="B947" s="466" t="s">
        <v>768</v>
      </c>
      <c r="C947" s="467">
        <v>2016152590</v>
      </c>
      <c r="D947" s="466" t="s">
        <v>2549</v>
      </c>
      <c r="E947" s="466" t="s">
        <v>266</v>
      </c>
      <c r="F947" s="466">
        <v>104716</v>
      </c>
      <c r="G947" s="468">
        <v>8796682511</v>
      </c>
      <c r="H947" s="466">
        <v>2017</v>
      </c>
    </row>
    <row r="948" spans="1:8" x14ac:dyDescent="0.25">
      <c r="A948" s="466" t="s">
        <v>2550</v>
      </c>
      <c r="B948" s="466" t="s">
        <v>768</v>
      </c>
      <c r="C948" s="467">
        <v>2016152623</v>
      </c>
      <c r="D948" s="466" t="s">
        <v>2551</v>
      </c>
      <c r="E948" s="466" t="s">
        <v>266</v>
      </c>
      <c r="F948" s="466">
        <v>104754</v>
      </c>
      <c r="G948" s="468">
        <v>9604889303</v>
      </c>
      <c r="H948" s="466">
        <v>2017</v>
      </c>
    </row>
    <row r="949" spans="1:8" x14ac:dyDescent="0.25">
      <c r="A949" s="466" t="s">
        <v>2552</v>
      </c>
      <c r="B949" s="466" t="s">
        <v>768</v>
      </c>
      <c r="C949" s="467">
        <v>2016152624</v>
      </c>
      <c r="D949" s="466" t="s">
        <v>2553</v>
      </c>
      <c r="E949" s="466" t="s">
        <v>266</v>
      </c>
      <c r="F949" s="466">
        <v>104755</v>
      </c>
      <c r="G949" s="468">
        <v>9075742752</v>
      </c>
      <c r="H949" s="466">
        <v>2017</v>
      </c>
    </row>
    <row r="950" spans="1:8" x14ac:dyDescent="0.25">
      <c r="A950" s="466" t="s">
        <v>2554</v>
      </c>
      <c r="B950" s="466" t="s">
        <v>768</v>
      </c>
      <c r="C950" s="467">
        <v>2016152625</v>
      </c>
      <c r="D950" s="466" t="s">
        <v>16357</v>
      </c>
      <c r="E950" s="466" t="s">
        <v>266</v>
      </c>
      <c r="F950" s="466">
        <v>104756</v>
      </c>
      <c r="G950" s="468">
        <v>8805603931</v>
      </c>
      <c r="H950" s="466">
        <v>2017</v>
      </c>
    </row>
    <row r="951" spans="1:8" x14ac:dyDescent="0.25">
      <c r="A951" s="466" t="s">
        <v>2555</v>
      </c>
      <c r="B951" s="466" t="s">
        <v>768</v>
      </c>
      <c r="C951" s="467">
        <v>2016152626</v>
      </c>
      <c r="D951" s="466" t="s">
        <v>2556</v>
      </c>
      <c r="E951" s="466" t="s">
        <v>266</v>
      </c>
      <c r="F951" s="466">
        <v>104757</v>
      </c>
      <c r="G951" s="468">
        <v>8888480799</v>
      </c>
      <c r="H951" s="466">
        <v>2017</v>
      </c>
    </row>
    <row r="952" spans="1:8" x14ac:dyDescent="0.25">
      <c r="A952" s="466" t="s">
        <v>2557</v>
      </c>
      <c r="B952" s="466" t="s">
        <v>768</v>
      </c>
      <c r="C952" s="467">
        <v>2016152627</v>
      </c>
      <c r="D952" s="466" t="s">
        <v>2558</v>
      </c>
      <c r="E952" s="466" t="s">
        <v>266</v>
      </c>
      <c r="F952" s="466">
        <v>104758</v>
      </c>
      <c r="G952" s="468">
        <v>9881450150</v>
      </c>
      <c r="H952" s="466">
        <v>2017</v>
      </c>
    </row>
    <row r="953" spans="1:8" x14ac:dyDescent="0.25">
      <c r="A953" s="466" t="s">
        <v>2559</v>
      </c>
      <c r="B953" s="466" t="s">
        <v>768</v>
      </c>
      <c r="C953" s="467">
        <v>2016152628</v>
      </c>
      <c r="D953" s="466" t="s">
        <v>2560</v>
      </c>
      <c r="E953" s="466" t="s">
        <v>266</v>
      </c>
      <c r="F953" s="466">
        <v>104759</v>
      </c>
      <c r="G953" s="468">
        <v>9763632656</v>
      </c>
      <c r="H953" s="466">
        <v>2017</v>
      </c>
    </row>
    <row r="954" spans="1:8" x14ac:dyDescent="0.25">
      <c r="A954" s="466" t="s">
        <v>2561</v>
      </c>
      <c r="B954" s="466" t="s">
        <v>768</v>
      </c>
      <c r="C954" s="467">
        <v>2016152631</v>
      </c>
      <c r="D954" s="466" t="s">
        <v>2562</v>
      </c>
      <c r="E954" s="466" t="s">
        <v>266</v>
      </c>
      <c r="F954" s="466">
        <v>104771</v>
      </c>
      <c r="G954" s="468">
        <v>8805160553</v>
      </c>
      <c r="H954" s="466">
        <v>2017</v>
      </c>
    </row>
    <row r="955" spans="1:8" x14ac:dyDescent="0.25">
      <c r="A955" s="466" t="s">
        <v>2563</v>
      </c>
      <c r="B955" s="466" t="s">
        <v>768</v>
      </c>
      <c r="C955" s="467">
        <v>2016152687</v>
      </c>
      <c r="D955" s="466" t="s">
        <v>2564</v>
      </c>
      <c r="E955" s="466" t="s">
        <v>266</v>
      </c>
      <c r="F955" s="466">
        <v>104853</v>
      </c>
      <c r="G955" s="468">
        <v>7276101688</v>
      </c>
      <c r="H955" s="466">
        <v>2017</v>
      </c>
    </row>
    <row r="956" spans="1:8" x14ac:dyDescent="0.25">
      <c r="A956" s="466" t="s">
        <v>2565</v>
      </c>
      <c r="B956" s="466" t="s">
        <v>768</v>
      </c>
      <c r="C956" s="467">
        <v>2016152688</v>
      </c>
      <c r="D956" s="466" t="s">
        <v>2566</v>
      </c>
      <c r="E956" s="466" t="s">
        <v>266</v>
      </c>
      <c r="F956" s="466">
        <v>104854</v>
      </c>
      <c r="G956" s="468">
        <v>7350178653</v>
      </c>
      <c r="H956" s="466">
        <v>2017</v>
      </c>
    </row>
    <row r="957" spans="1:8" x14ac:dyDescent="0.25">
      <c r="A957" s="466" t="s">
        <v>2567</v>
      </c>
      <c r="B957" s="466" t="s">
        <v>768</v>
      </c>
      <c r="C957" s="467">
        <v>2016152690</v>
      </c>
      <c r="D957" s="466" t="s">
        <v>16358</v>
      </c>
      <c r="E957" s="466" t="s">
        <v>266</v>
      </c>
      <c r="F957" s="466">
        <v>104860</v>
      </c>
      <c r="G957" s="468">
        <v>8698362258</v>
      </c>
      <c r="H957" s="466">
        <v>2017</v>
      </c>
    </row>
    <row r="958" spans="1:8" x14ac:dyDescent="0.25">
      <c r="A958" s="466" t="s">
        <v>2568</v>
      </c>
      <c r="B958" s="466" t="s">
        <v>768</v>
      </c>
      <c r="C958" s="467">
        <v>2016152691</v>
      </c>
      <c r="D958" s="466" t="s">
        <v>2569</v>
      </c>
      <c r="E958" s="466" t="s">
        <v>266</v>
      </c>
      <c r="F958" s="466">
        <v>104861</v>
      </c>
      <c r="G958" s="468">
        <v>9518500554</v>
      </c>
      <c r="H958" s="466">
        <v>2017</v>
      </c>
    </row>
    <row r="959" spans="1:8" x14ac:dyDescent="0.25">
      <c r="A959" s="466" t="s">
        <v>2570</v>
      </c>
      <c r="B959" s="466" t="s">
        <v>768</v>
      </c>
      <c r="C959" s="467">
        <v>2016152692</v>
      </c>
      <c r="D959" s="466" t="s">
        <v>16359</v>
      </c>
      <c r="E959" s="466" t="s">
        <v>266</v>
      </c>
      <c r="F959" s="466">
        <v>104862</v>
      </c>
      <c r="G959" s="468">
        <v>9923886144</v>
      </c>
      <c r="H959" s="466">
        <v>2017</v>
      </c>
    </row>
    <row r="960" spans="1:8" x14ac:dyDescent="0.25">
      <c r="A960" s="466" t="s">
        <v>2571</v>
      </c>
      <c r="B960" s="466" t="s">
        <v>768</v>
      </c>
      <c r="C960" s="467">
        <v>2016152693</v>
      </c>
      <c r="D960" s="466" t="s">
        <v>2572</v>
      </c>
      <c r="E960" s="466" t="s">
        <v>266</v>
      </c>
      <c r="F960" s="466">
        <v>104863</v>
      </c>
      <c r="G960" s="468">
        <v>9623683699</v>
      </c>
      <c r="H960" s="466">
        <v>2017</v>
      </c>
    </row>
    <row r="961" spans="1:8" x14ac:dyDescent="0.25">
      <c r="A961" s="466" t="s">
        <v>2573</v>
      </c>
      <c r="B961" s="466" t="s">
        <v>768</v>
      </c>
      <c r="C961" s="467">
        <v>2016152711</v>
      </c>
      <c r="D961" s="466" t="s">
        <v>2574</v>
      </c>
      <c r="E961" s="466" t="s">
        <v>266</v>
      </c>
      <c r="F961" s="466">
        <v>104881</v>
      </c>
      <c r="G961" s="468">
        <v>9867300496</v>
      </c>
      <c r="H961" s="466">
        <v>2017</v>
      </c>
    </row>
    <row r="962" spans="1:8" x14ac:dyDescent="0.25">
      <c r="A962" s="466" t="s">
        <v>2575</v>
      </c>
      <c r="B962" s="466" t="s">
        <v>768</v>
      </c>
      <c r="C962" s="467">
        <v>2016152712</v>
      </c>
      <c r="D962" s="466" t="s">
        <v>2576</v>
      </c>
      <c r="E962" s="466" t="s">
        <v>266</v>
      </c>
      <c r="F962" s="466">
        <v>104882</v>
      </c>
      <c r="G962" s="468">
        <v>9096727271</v>
      </c>
      <c r="H962" s="466">
        <v>2017</v>
      </c>
    </row>
    <row r="963" spans="1:8" x14ac:dyDescent="0.25">
      <c r="A963" s="466" t="s">
        <v>2577</v>
      </c>
      <c r="B963" s="466" t="s">
        <v>768</v>
      </c>
      <c r="C963" s="467">
        <v>2016152713</v>
      </c>
      <c r="D963" s="466" t="s">
        <v>2578</v>
      </c>
      <c r="E963" s="466" t="s">
        <v>266</v>
      </c>
      <c r="F963" s="466">
        <v>104883</v>
      </c>
      <c r="G963" s="468">
        <v>9527060321</v>
      </c>
      <c r="H963" s="466">
        <v>2017</v>
      </c>
    </row>
    <row r="964" spans="1:8" x14ac:dyDescent="0.25">
      <c r="A964" s="466" t="s">
        <v>2579</v>
      </c>
      <c r="B964" s="466" t="s">
        <v>768</v>
      </c>
      <c r="C964" s="467">
        <v>2016152714</v>
      </c>
      <c r="D964" s="466" t="s">
        <v>2580</v>
      </c>
      <c r="E964" s="466" t="s">
        <v>266</v>
      </c>
      <c r="F964" s="466">
        <v>104884</v>
      </c>
      <c r="G964" s="468">
        <v>8668589986</v>
      </c>
      <c r="H964" s="466">
        <v>2017</v>
      </c>
    </row>
    <row r="965" spans="1:8" x14ac:dyDescent="0.25">
      <c r="A965" s="466" t="s">
        <v>2581</v>
      </c>
      <c r="B965" s="466" t="s">
        <v>768</v>
      </c>
      <c r="C965" s="467">
        <v>2016152715</v>
      </c>
      <c r="D965" s="466" t="s">
        <v>2582</v>
      </c>
      <c r="E965" s="466" t="s">
        <v>266</v>
      </c>
      <c r="F965" s="466">
        <v>104885</v>
      </c>
      <c r="G965" s="468">
        <v>9067604259</v>
      </c>
      <c r="H965" s="466">
        <v>2017</v>
      </c>
    </row>
    <row r="966" spans="1:8" x14ac:dyDescent="0.25">
      <c r="A966" s="466" t="s">
        <v>2583</v>
      </c>
      <c r="B966" s="466" t="s">
        <v>768</v>
      </c>
      <c r="C966" s="467">
        <v>2016152716</v>
      </c>
      <c r="D966" s="466" t="s">
        <v>16360</v>
      </c>
      <c r="E966" s="466" t="s">
        <v>266</v>
      </c>
      <c r="F966" s="466">
        <v>104886</v>
      </c>
      <c r="G966" s="468">
        <v>7276465478</v>
      </c>
      <c r="H966" s="466">
        <v>2017</v>
      </c>
    </row>
    <row r="967" spans="1:8" x14ac:dyDescent="0.25">
      <c r="A967" s="466" t="s">
        <v>2584</v>
      </c>
      <c r="B967" s="466" t="s">
        <v>768</v>
      </c>
      <c r="C967" s="467">
        <v>2016152824</v>
      </c>
      <c r="D967" s="466" t="s">
        <v>2585</v>
      </c>
      <c r="E967" s="466" t="s">
        <v>266</v>
      </c>
      <c r="F967" s="466">
        <v>105015</v>
      </c>
      <c r="G967" s="468">
        <v>8793752600</v>
      </c>
      <c r="H967" s="466">
        <v>2017</v>
      </c>
    </row>
    <row r="968" spans="1:8" x14ac:dyDescent="0.25">
      <c r="A968" s="466" t="s">
        <v>2586</v>
      </c>
      <c r="B968" s="466" t="s">
        <v>768</v>
      </c>
      <c r="C968" s="467">
        <v>2016152825</v>
      </c>
      <c r="D968" s="466" t="s">
        <v>2587</v>
      </c>
      <c r="E968" s="466" t="s">
        <v>266</v>
      </c>
      <c r="F968" s="466">
        <v>105016</v>
      </c>
      <c r="G968" s="468">
        <v>9011943167</v>
      </c>
      <c r="H968" s="466">
        <v>2017</v>
      </c>
    </row>
    <row r="969" spans="1:8" x14ac:dyDescent="0.25">
      <c r="A969" s="466" t="s">
        <v>2588</v>
      </c>
      <c r="B969" s="466" t="s">
        <v>768</v>
      </c>
      <c r="C969" s="467">
        <v>2016152827</v>
      </c>
      <c r="D969" s="466" t="s">
        <v>16361</v>
      </c>
      <c r="E969" s="466" t="s">
        <v>266</v>
      </c>
      <c r="F969" s="466">
        <v>105018</v>
      </c>
      <c r="G969" s="468">
        <v>9518986822</v>
      </c>
      <c r="H969" s="466">
        <v>2017</v>
      </c>
    </row>
    <row r="970" spans="1:8" x14ac:dyDescent="0.25">
      <c r="A970" s="466" t="s">
        <v>2589</v>
      </c>
      <c r="B970" s="466" t="s">
        <v>768</v>
      </c>
      <c r="C970" s="467">
        <v>2016152844</v>
      </c>
      <c r="D970" s="466" t="s">
        <v>2590</v>
      </c>
      <c r="E970" s="466" t="s">
        <v>266</v>
      </c>
      <c r="F970" s="466">
        <v>105035</v>
      </c>
      <c r="G970" s="468">
        <v>8888323892</v>
      </c>
      <c r="H970" s="466">
        <v>2017</v>
      </c>
    </row>
    <row r="971" spans="1:8" x14ac:dyDescent="0.25">
      <c r="A971" s="466" t="s">
        <v>2591</v>
      </c>
      <c r="B971" s="466" t="s">
        <v>768</v>
      </c>
      <c r="C971" s="467">
        <v>2016152857</v>
      </c>
      <c r="D971" s="466" t="s">
        <v>2592</v>
      </c>
      <c r="E971" s="466" t="s">
        <v>266</v>
      </c>
      <c r="F971" s="466">
        <v>105053</v>
      </c>
      <c r="G971" s="468">
        <v>8007096823</v>
      </c>
      <c r="H971" s="466">
        <v>2017</v>
      </c>
    </row>
    <row r="972" spans="1:8" x14ac:dyDescent="0.25">
      <c r="A972" s="466" t="s">
        <v>2593</v>
      </c>
      <c r="B972" s="466" t="s">
        <v>768</v>
      </c>
      <c r="C972" s="467">
        <v>2016152858</v>
      </c>
      <c r="D972" s="466" t="s">
        <v>2594</v>
      </c>
      <c r="E972" s="466" t="s">
        <v>266</v>
      </c>
      <c r="F972" s="466">
        <v>105054</v>
      </c>
      <c r="G972" s="468">
        <v>7218853800</v>
      </c>
      <c r="H972" s="466">
        <v>2017</v>
      </c>
    </row>
    <row r="973" spans="1:8" x14ac:dyDescent="0.25">
      <c r="A973" s="466" t="s">
        <v>2595</v>
      </c>
      <c r="B973" s="466" t="s">
        <v>768</v>
      </c>
      <c r="C973" s="467">
        <v>2016152876</v>
      </c>
      <c r="D973" s="466" t="s">
        <v>2596</v>
      </c>
      <c r="E973" s="466" t="s">
        <v>266</v>
      </c>
      <c r="F973" s="466">
        <v>105074</v>
      </c>
      <c r="G973" s="468">
        <v>9689098632</v>
      </c>
      <c r="H973" s="466">
        <v>2017</v>
      </c>
    </row>
    <row r="974" spans="1:8" x14ac:dyDescent="0.25">
      <c r="A974" s="466" t="s">
        <v>2597</v>
      </c>
      <c r="B974" s="466" t="s">
        <v>768</v>
      </c>
      <c r="C974" s="467">
        <v>2016152878</v>
      </c>
      <c r="D974" s="466" t="s">
        <v>2598</v>
      </c>
      <c r="E974" s="466" t="s">
        <v>266</v>
      </c>
      <c r="F974" s="466">
        <v>105076</v>
      </c>
      <c r="G974" s="468">
        <v>8983024849</v>
      </c>
      <c r="H974" s="466">
        <v>2017</v>
      </c>
    </row>
    <row r="975" spans="1:8" x14ac:dyDescent="0.25">
      <c r="A975" s="466" t="s">
        <v>2599</v>
      </c>
      <c r="B975" s="466" t="s">
        <v>768</v>
      </c>
      <c r="C975" s="467">
        <v>2016152882</v>
      </c>
      <c r="D975" s="466" t="s">
        <v>2600</v>
      </c>
      <c r="E975" s="466" t="s">
        <v>266</v>
      </c>
      <c r="F975" s="466">
        <v>105080</v>
      </c>
      <c r="G975" s="468">
        <v>9518330310</v>
      </c>
      <c r="H975" s="466">
        <v>2017</v>
      </c>
    </row>
    <row r="976" spans="1:8" x14ac:dyDescent="0.25">
      <c r="A976" s="466" t="s">
        <v>2601</v>
      </c>
      <c r="B976" s="466" t="s">
        <v>768</v>
      </c>
      <c r="C976" s="467">
        <v>2016152883</v>
      </c>
      <c r="D976" s="466" t="s">
        <v>2602</v>
      </c>
      <c r="E976" s="466" t="s">
        <v>266</v>
      </c>
      <c r="F976" s="466">
        <v>105081</v>
      </c>
      <c r="G976" s="468">
        <v>9518330310</v>
      </c>
      <c r="H976" s="466">
        <v>2017</v>
      </c>
    </row>
    <row r="977" spans="1:8" x14ac:dyDescent="0.25">
      <c r="A977" s="466" t="s">
        <v>2603</v>
      </c>
      <c r="B977" s="466" t="s">
        <v>768</v>
      </c>
      <c r="C977" s="467">
        <v>2016152910</v>
      </c>
      <c r="D977" s="466" t="s">
        <v>2604</v>
      </c>
      <c r="E977" s="466" t="s">
        <v>266</v>
      </c>
      <c r="F977" s="466">
        <v>105112</v>
      </c>
      <c r="G977" s="468">
        <v>7709367153</v>
      </c>
      <c r="H977" s="466">
        <v>2017</v>
      </c>
    </row>
    <row r="978" spans="1:8" x14ac:dyDescent="0.25">
      <c r="A978" s="466" t="s">
        <v>2605</v>
      </c>
      <c r="B978" s="466" t="s">
        <v>768</v>
      </c>
      <c r="C978" s="467">
        <v>2016152953</v>
      </c>
      <c r="D978" s="466" t="s">
        <v>2606</v>
      </c>
      <c r="E978" s="466" t="s">
        <v>266</v>
      </c>
      <c r="F978" s="466">
        <v>105180</v>
      </c>
      <c r="G978" s="468">
        <v>9850911883</v>
      </c>
      <c r="H978" s="466">
        <v>2017</v>
      </c>
    </row>
    <row r="979" spans="1:8" x14ac:dyDescent="0.25">
      <c r="A979" s="466" t="s">
        <v>2607</v>
      </c>
      <c r="B979" s="466" t="s">
        <v>768</v>
      </c>
      <c r="C979" s="467">
        <v>2016152954</v>
      </c>
      <c r="D979" s="466" t="s">
        <v>16362</v>
      </c>
      <c r="E979" s="466" t="s">
        <v>266</v>
      </c>
      <c r="F979" s="466">
        <v>105181</v>
      </c>
      <c r="G979" s="468">
        <v>9028838847</v>
      </c>
      <c r="H979" s="466">
        <v>2017</v>
      </c>
    </row>
    <row r="980" spans="1:8" x14ac:dyDescent="0.25">
      <c r="A980" s="466" t="s">
        <v>2608</v>
      </c>
      <c r="B980" s="466" t="s">
        <v>768</v>
      </c>
      <c r="C980" s="467">
        <v>2016152971</v>
      </c>
      <c r="D980" s="466" t="s">
        <v>2609</v>
      </c>
      <c r="E980" s="466" t="s">
        <v>266</v>
      </c>
      <c r="F980" s="466">
        <v>105199</v>
      </c>
      <c r="G980" s="468">
        <v>8390773768</v>
      </c>
      <c r="H980" s="466">
        <v>2017</v>
      </c>
    </row>
    <row r="981" spans="1:8" x14ac:dyDescent="0.25">
      <c r="A981" s="466" t="s">
        <v>2610</v>
      </c>
      <c r="B981" s="466" t="s">
        <v>768</v>
      </c>
      <c r="C981" s="467">
        <v>2016152981</v>
      </c>
      <c r="D981" s="466" t="s">
        <v>16363</v>
      </c>
      <c r="E981" s="466" t="s">
        <v>266</v>
      </c>
      <c r="F981" s="466">
        <v>105239</v>
      </c>
      <c r="G981" s="468">
        <v>9175370313</v>
      </c>
      <c r="H981" s="466">
        <v>2017</v>
      </c>
    </row>
    <row r="982" spans="1:8" x14ac:dyDescent="0.25">
      <c r="A982" s="466" t="s">
        <v>2611</v>
      </c>
      <c r="B982" s="466" t="s">
        <v>768</v>
      </c>
      <c r="C982" s="467">
        <v>2016152984</v>
      </c>
      <c r="D982" s="466" t="s">
        <v>2612</v>
      </c>
      <c r="E982" s="466" t="s">
        <v>266</v>
      </c>
      <c r="F982" s="466">
        <v>105242</v>
      </c>
      <c r="G982" s="468">
        <v>9850140574</v>
      </c>
      <c r="H982" s="466">
        <v>2017</v>
      </c>
    </row>
    <row r="983" spans="1:8" x14ac:dyDescent="0.25">
      <c r="A983" s="466" t="s">
        <v>2613</v>
      </c>
      <c r="B983" s="466" t="s">
        <v>768</v>
      </c>
      <c r="C983" s="467">
        <v>2016152994</v>
      </c>
      <c r="D983" s="466" t="s">
        <v>16364</v>
      </c>
      <c r="E983" s="466" t="s">
        <v>266</v>
      </c>
      <c r="F983" s="466">
        <v>105254</v>
      </c>
      <c r="G983" s="468">
        <v>7875727992</v>
      </c>
      <c r="H983" s="466">
        <v>2017</v>
      </c>
    </row>
    <row r="984" spans="1:8" x14ac:dyDescent="0.25">
      <c r="A984" s="466" t="s">
        <v>2614</v>
      </c>
      <c r="B984" s="466" t="s">
        <v>768</v>
      </c>
      <c r="C984" s="467">
        <v>2016153000</v>
      </c>
      <c r="D984" s="466" t="s">
        <v>2615</v>
      </c>
      <c r="E984" s="466" t="s">
        <v>266</v>
      </c>
      <c r="F984" s="466">
        <v>105260</v>
      </c>
      <c r="G984" s="468">
        <v>9158994176</v>
      </c>
      <c r="H984" s="466">
        <v>2017</v>
      </c>
    </row>
    <row r="985" spans="1:8" x14ac:dyDescent="0.25">
      <c r="A985" s="466" t="s">
        <v>2616</v>
      </c>
      <c r="B985" s="466" t="s">
        <v>768</v>
      </c>
      <c r="C985" s="467">
        <v>2016153006</v>
      </c>
      <c r="D985" s="466" t="s">
        <v>2617</v>
      </c>
      <c r="E985" s="466" t="s">
        <v>266</v>
      </c>
      <c r="F985" s="466">
        <v>105266</v>
      </c>
      <c r="G985" s="468">
        <v>8624045170</v>
      </c>
      <c r="H985" s="466">
        <v>2017</v>
      </c>
    </row>
    <row r="986" spans="1:8" x14ac:dyDescent="0.25">
      <c r="A986" s="466" t="s">
        <v>2618</v>
      </c>
      <c r="B986" s="466" t="s">
        <v>768</v>
      </c>
      <c r="C986" s="467">
        <v>2016153007</v>
      </c>
      <c r="D986" s="466" t="s">
        <v>2619</v>
      </c>
      <c r="E986" s="466" t="s">
        <v>266</v>
      </c>
      <c r="F986" s="466">
        <v>105267</v>
      </c>
      <c r="G986" s="468">
        <v>9762859956</v>
      </c>
      <c r="H986" s="466">
        <v>2017</v>
      </c>
    </row>
    <row r="987" spans="1:8" x14ac:dyDescent="0.25">
      <c r="A987" s="466" t="s">
        <v>2620</v>
      </c>
      <c r="B987" s="466" t="s">
        <v>768</v>
      </c>
      <c r="C987" s="467">
        <v>2016153008</v>
      </c>
      <c r="D987" s="466" t="s">
        <v>2621</v>
      </c>
      <c r="E987" s="466" t="s">
        <v>266</v>
      </c>
      <c r="F987" s="466">
        <v>105268</v>
      </c>
      <c r="G987" s="468">
        <v>9139648463</v>
      </c>
      <c r="H987" s="466">
        <v>2017</v>
      </c>
    </row>
    <row r="988" spans="1:8" x14ac:dyDescent="0.25">
      <c r="A988" s="466" t="s">
        <v>2622</v>
      </c>
      <c r="B988" s="466" t="s">
        <v>768</v>
      </c>
      <c r="C988" s="467">
        <v>2016153009</v>
      </c>
      <c r="D988" s="466" t="s">
        <v>2623</v>
      </c>
      <c r="E988" s="466" t="s">
        <v>266</v>
      </c>
      <c r="F988" s="466">
        <v>105269</v>
      </c>
      <c r="G988" s="468">
        <v>7378880325</v>
      </c>
      <c r="H988" s="466">
        <v>2017</v>
      </c>
    </row>
    <row r="989" spans="1:8" x14ac:dyDescent="0.25">
      <c r="A989" s="466" t="s">
        <v>2624</v>
      </c>
      <c r="B989" s="466" t="s">
        <v>768</v>
      </c>
      <c r="C989" s="467">
        <v>2016153035</v>
      </c>
      <c r="D989" s="466" t="s">
        <v>2625</v>
      </c>
      <c r="E989" s="466" t="s">
        <v>266</v>
      </c>
      <c r="F989" s="466">
        <v>105304</v>
      </c>
      <c r="G989" s="468">
        <v>9850708064</v>
      </c>
      <c r="H989" s="466">
        <v>2017</v>
      </c>
    </row>
    <row r="990" spans="1:8" x14ac:dyDescent="0.25">
      <c r="A990" s="466" t="s">
        <v>2626</v>
      </c>
      <c r="B990" s="466" t="s">
        <v>768</v>
      </c>
      <c r="C990" s="467">
        <v>2016153042</v>
      </c>
      <c r="D990" s="466" t="s">
        <v>2627</v>
      </c>
      <c r="E990" s="466" t="s">
        <v>266</v>
      </c>
      <c r="F990" s="466">
        <v>105311</v>
      </c>
      <c r="G990" s="468">
        <v>9158209356</v>
      </c>
      <c r="H990" s="466">
        <v>2017</v>
      </c>
    </row>
    <row r="991" spans="1:8" x14ac:dyDescent="0.25">
      <c r="A991" s="466" t="s">
        <v>2628</v>
      </c>
      <c r="B991" s="466" t="s">
        <v>768</v>
      </c>
      <c r="C991" s="467">
        <v>2016153048</v>
      </c>
      <c r="D991" s="466" t="s">
        <v>16365</v>
      </c>
      <c r="E991" s="466" t="s">
        <v>266</v>
      </c>
      <c r="F991" s="466">
        <v>105317</v>
      </c>
      <c r="G991" s="468">
        <v>9960599623</v>
      </c>
      <c r="H991" s="466">
        <v>2017</v>
      </c>
    </row>
    <row r="992" spans="1:8" x14ac:dyDescent="0.25">
      <c r="A992" s="466" t="s">
        <v>2629</v>
      </c>
      <c r="B992" s="466" t="s">
        <v>768</v>
      </c>
      <c r="C992" s="467">
        <v>2016153049</v>
      </c>
      <c r="D992" s="466" t="s">
        <v>16366</v>
      </c>
      <c r="E992" s="466" t="s">
        <v>266</v>
      </c>
      <c r="F992" s="466">
        <v>105318</v>
      </c>
      <c r="G992" s="468">
        <v>9730999899</v>
      </c>
      <c r="H992" s="466">
        <v>2017</v>
      </c>
    </row>
    <row r="993" spans="1:8" x14ac:dyDescent="0.25">
      <c r="A993" s="466" t="s">
        <v>2630</v>
      </c>
      <c r="B993" s="466" t="s">
        <v>768</v>
      </c>
      <c r="C993" s="467">
        <v>2016153050</v>
      </c>
      <c r="D993" s="466" t="s">
        <v>2631</v>
      </c>
      <c r="E993" s="466" t="s">
        <v>266</v>
      </c>
      <c r="F993" s="466">
        <v>105319</v>
      </c>
      <c r="G993" s="468">
        <v>9763448310</v>
      </c>
      <c r="H993" s="466">
        <v>2017</v>
      </c>
    </row>
    <row r="994" spans="1:8" x14ac:dyDescent="0.25">
      <c r="A994" s="466" t="s">
        <v>2632</v>
      </c>
      <c r="B994" s="466" t="s">
        <v>768</v>
      </c>
      <c r="C994" s="467">
        <v>2016153051</v>
      </c>
      <c r="D994" s="466" t="s">
        <v>2633</v>
      </c>
      <c r="E994" s="466" t="s">
        <v>266</v>
      </c>
      <c r="F994" s="466">
        <v>105320</v>
      </c>
      <c r="G994" s="468">
        <v>7249820122</v>
      </c>
      <c r="H994" s="466">
        <v>2017</v>
      </c>
    </row>
    <row r="995" spans="1:8" x14ac:dyDescent="0.25">
      <c r="A995" s="466" t="s">
        <v>2634</v>
      </c>
      <c r="B995" s="466" t="s">
        <v>768</v>
      </c>
      <c r="C995" s="467">
        <v>2016153081</v>
      </c>
      <c r="D995" s="466" t="s">
        <v>2635</v>
      </c>
      <c r="E995" s="466" t="s">
        <v>266</v>
      </c>
      <c r="F995" s="466">
        <v>105355</v>
      </c>
      <c r="G995" s="468">
        <v>9545194285</v>
      </c>
      <c r="H995" s="466">
        <v>2017</v>
      </c>
    </row>
    <row r="996" spans="1:8" x14ac:dyDescent="0.25">
      <c r="A996" s="466" t="s">
        <v>2636</v>
      </c>
      <c r="B996" s="466" t="s">
        <v>768</v>
      </c>
      <c r="C996" s="467">
        <v>2016153082</v>
      </c>
      <c r="D996" s="466" t="s">
        <v>2637</v>
      </c>
      <c r="E996" s="466" t="s">
        <v>266</v>
      </c>
      <c r="F996" s="466">
        <v>105356</v>
      </c>
      <c r="G996" s="468">
        <v>8180000143</v>
      </c>
      <c r="H996" s="466">
        <v>2017</v>
      </c>
    </row>
    <row r="997" spans="1:8" x14ac:dyDescent="0.25">
      <c r="A997" s="466" t="s">
        <v>2638</v>
      </c>
      <c r="B997" s="466" t="s">
        <v>768</v>
      </c>
      <c r="C997" s="467">
        <v>2016153083</v>
      </c>
      <c r="D997" s="466" t="s">
        <v>2639</v>
      </c>
      <c r="E997" s="466" t="s">
        <v>266</v>
      </c>
      <c r="F997" s="466">
        <v>105357</v>
      </c>
      <c r="G997" s="468">
        <v>9552410488</v>
      </c>
      <c r="H997" s="466">
        <v>2017</v>
      </c>
    </row>
    <row r="998" spans="1:8" x14ac:dyDescent="0.25">
      <c r="A998" s="466" t="s">
        <v>2640</v>
      </c>
      <c r="B998" s="466" t="s">
        <v>768</v>
      </c>
      <c r="C998" s="467">
        <v>2016153095</v>
      </c>
      <c r="D998" s="466" t="s">
        <v>2641</v>
      </c>
      <c r="E998" s="466" t="s">
        <v>266</v>
      </c>
      <c r="F998" s="466">
        <v>105370</v>
      </c>
      <c r="G998" s="468">
        <v>9767710434</v>
      </c>
      <c r="H998" s="466">
        <v>2017</v>
      </c>
    </row>
    <row r="999" spans="1:8" x14ac:dyDescent="0.25">
      <c r="A999" s="466" t="s">
        <v>2642</v>
      </c>
      <c r="B999" s="466" t="s">
        <v>768</v>
      </c>
      <c r="C999" s="467">
        <v>2016153115</v>
      </c>
      <c r="D999" s="466" t="s">
        <v>2643</v>
      </c>
      <c r="E999" s="466" t="s">
        <v>266</v>
      </c>
      <c r="F999" s="466">
        <v>105407</v>
      </c>
      <c r="G999" s="468">
        <v>9503388749</v>
      </c>
      <c r="H999" s="466">
        <v>2017</v>
      </c>
    </row>
    <row r="1000" spans="1:8" x14ac:dyDescent="0.25">
      <c r="A1000" s="466" t="s">
        <v>2644</v>
      </c>
      <c r="B1000" s="466" t="s">
        <v>768</v>
      </c>
      <c r="C1000" s="467">
        <v>2016153150</v>
      </c>
      <c r="D1000" s="466" t="s">
        <v>2645</v>
      </c>
      <c r="E1000" s="466" t="s">
        <v>266</v>
      </c>
      <c r="F1000" s="466">
        <v>105473</v>
      </c>
      <c r="G1000" s="468">
        <v>9881912709</v>
      </c>
      <c r="H1000" s="466">
        <v>2017</v>
      </c>
    </row>
    <row r="1001" spans="1:8" x14ac:dyDescent="0.25">
      <c r="A1001" s="466" t="s">
        <v>2646</v>
      </c>
      <c r="B1001" s="466" t="s">
        <v>768</v>
      </c>
      <c r="C1001" s="467">
        <v>2016153154</v>
      </c>
      <c r="D1001" s="466" t="s">
        <v>16367</v>
      </c>
      <c r="E1001" s="466" t="s">
        <v>266</v>
      </c>
      <c r="F1001" s="466">
        <v>105477</v>
      </c>
      <c r="G1001" s="468">
        <v>8308675164</v>
      </c>
      <c r="H1001" s="466">
        <v>2017</v>
      </c>
    </row>
    <row r="1002" spans="1:8" x14ac:dyDescent="0.25">
      <c r="A1002" s="466" t="s">
        <v>2647</v>
      </c>
      <c r="B1002" s="466" t="s">
        <v>768</v>
      </c>
      <c r="C1002" s="467">
        <v>2016153155</v>
      </c>
      <c r="D1002" s="466" t="s">
        <v>2648</v>
      </c>
      <c r="E1002" s="466" t="s">
        <v>266</v>
      </c>
      <c r="F1002" s="466">
        <v>105478</v>
      </c>
      <c r="G1002" s="468">
        <v>9175618412</v>
      </c>
      <c r="H1002" s="466">
        <v>2017</v>
      </c>
    </row>
    <row r="1003" spans="1:8" x14ac:dyDescent="0.25">
      <c r="A1003" s="466" t="s">
        <v>2649</v>
      </c>
      <c r="B1003" s="466" t="s">
        <v>768</v>
      </c>
      <c r="C1003" s="467">
        <v>2016153180</v>
      </c>
      <c r="D1003" s="466" t="s">
        <v>16368</v>
      </c>
      <c r="E1003" s="466" t="s">
        <v>266</v>
      </c>
      <c r="F1003" s="466">
        <v>105509</v>
      </c>
      <c r="G1003" s="468">
        <v>9665612013</v>
      </c>
      <c r="H1003" s="466">
        <v>2017</v>
      </c>
    </row>
    <row r="1004" spans="1:8" x14ac:dyDescent="0.25">
      <c r="A1004" s="466" t="s">
        <v>2650</v>
      </c>
      <c r="B1004" s="466" t="s">
        <v>768</v>
      </c>
      <c r="C1004" s="467">
        <v>2016153204</v>
      </c>
      <c r="D1004" s="466" t="s">
        <v>2651</v>
      </c>
      <c r="E1004" s="466" t="s">
        <v>266</v>
      </c>
      <c r="F1004" s="466">
        <v>105559</v>
      </c>
      <c r="G1004" s="468">
        <v>7083829058</v>
      </c>
      <c r="H1004" s="466">
        <v>2017</v>
      </c>
    </row>
    <row r="1005" spans="1:8" x14ac:dyDescent="0.25">
      <c r="A1005" s="466" t="s">
        <v>2652</v>
      </c>
      <c r="B1005" s="466" t="s">
        <v>768</v>
      </c>
      <c r="C1005" s="467">
        <v>2016153211</v>
      </c>
      <c r="D1005" s="466" t="s">
        <v>2653</v>
      </c>
      <c r="E1005" s="466" t="s">
        <v>266</v>
      </c>
      <c r="F1005" s="466">
        <v>105573</v>
      </c>
      <c r="G1005" s="468">
        <v>8999292109</v>
      </c>
      <c r="H1005" s="466">
        <v>2017</v>
      </c>
    </row>
    <row r="1006" spans="1:8" x14ac:dyDescent="0.25">
      <c r="A1006" s="466" t="s">
        <v>2654</v>
      </c>
      <c r="B1006" s="466" t="s">
        <v>768</v>
      </c>
      <c r="C1006" s="467">
        <v>2016153212</v>
      </c>
      <c r="D1006" s="466" t="s">
        <v>2655</v>
      </c>
      <c r="E1006" s="466" t="s">
        <v>266</v>
      </c>
      <c r="F1006" s="466">
        <v>105574</v>
      </c>
      <c r="G1006" s="468">
        <v>8446573888</v>
      </c>
      <c r="H1006" s="466">
        <v>2017</v>
      </c>
    </row>
    <row r="1007" spans="1:8" x14ac:dyDescent="0.25">
      <c r="A1007" s="466" t="s">
        <v>2656</v>
      </c>
      <c r="B1007" s="466" t="s">
        <v>768</v>
      </c>
      <c r="C1007" s="467">
        <v>2016153213</v>
      </c>
      <c r="D1007" s="466" t="s">
        <v>2657</v>
      </c>
      <c r="E1007" s="466" t="s">
        <v>266</v>
      </c>
      <c r="F1007" s="466">
        <v>105575</v>
      </c>
      <c r="G1007" s="468">
        <v>7721061128</v>
      </c>
      <c r="H1007" s="466">
        <v>2017</v>
      </c>
    </row>
    <row r="1008" spans="1:8" x14ac:dyDescent="0.25">
      <c r="A1008" s="466" t="s">
        <v>2658</v>
      </c>
      <c r="B1008" s="466" t="s">
        <v>768</v>
      </c>
      <c r="C1008" s="467">
        <v>2016153214</v>
      </c>
      <c r="D1008" s="466" t="s">
        <v>2659</v>
      </c>
      <c r="E1008" s="466" t="s">
        <v>266</v>
      </c>
      <c r="F1008" s="466">
        <v>105576</v>
      </c>
      <c r="G1008" s="468">
        <v>8983162515</v>
      </c>
      <c r="H1008" s="466">
        <v>2017</v>
      </c>
    </row>
    <row r="1009" spans="1:8" x14ac:dyDescent="0.25">
      <c r="A1009" s="466" t="s">
        <v>2660</v>
      </c>
      <c r="B1009" s="466" t="s">
        <v>768</v>
      </c>
      <c r="C1009" s="467">
        <v>2016153217</v>
      </c>
      <c r="D1009" s="466" t="s">
        <v>2661</v>
      </c>
      <c r="E1009" s="466" t="s">
        <v>266</v>
      </c>
      <c r="F1009" s="466">
        <v>105592</v>
      </c>
      <c r="G1009" s="468">
        <v>9673985160</v>
      </c>
      <c r="H1009" s="466">
        <v>2017</v>
      </c>
    </row>
    <row r="1010" spans="1:8" x14ac:dyDescent="0.25">
      <c r="A1010" s="466" t="s">
        <v>2662</v>
      </c>
      <c r="B1010" s="466" t="s">
        <v>768</v>
      </c>
      <c r="C1010" s="467">
        <v>2016153237</v>
      </c>
      <c r="D1010" s="466" t="s">
        <v>2663</v>
      </c>
      <c r="E1010" s="466" t="s">
        <v>266</v>
      </c>
      <c r="F1010" s="466">
        <v>105625</v>
      </c>
      <c r="G1010" s="468">
        <v>9175150796</v>
      </c>
      <c r="H1010" s="466">
        <v>2017</v>
      </c>
    </row>
    <row r="1011" spans="1:8" x14ac:dyDescent="0.25">
      <c r="A1011" s="466" t="s">
        <v>2664</v>
      </c>
      <c r="B1011" s="466" t="s">
        <v>768</v>
      </c>
      <c r="C1011" s="467">
        <v>2016153246</v>
      </c>
      <c r="D1011" s="466" t="s">
        <v>2665</v>
      </c>
      <c r="E1011" s="466" t="s">
        <v>266</v>
      </c>
      <c r="F1011" s="466">
        <v>105648</v>
      </c>
      <c r="G1011" s="468">
        <v>8625066307</v>
      </c>
      <c r="H1011" s="466">
        <v>2017</v>
      </c>
    </row>
    <row r="1012" spans="1:8" x14ac:dyDescent="0.25">
      <c r="A1012" s="466" t="s">
        <v>2666</v>
      </c>
      <c r="B1012" s="466" t="s">
        <v>768</v>
      </c>
      <c r="C1012" s="467">
        <v>2016153247</v>
      </c>
      <c r="D1012" s="466" t="s">
        <v>2667</v>
      </c>
      <c r="E1012" s="466" t="s">
        <v>266</v>
      </c>
      <c r="F1012" s="466">
        <v>105649</v>
      </c>
      <c r="G1012" s="468">
        <v>7447344344</v>
      </c>
      <c r="H1012" s="466">
        <v>2017</v>
      </c>
    </row>
    <row r="1013" spans="1:8" x14ac:dyDescent="0.25">
      <c r="A1013" s="466" t="s">
        <v>2668</v>
      </c>
      <c r="B1013" s="466" t="s">
        <v>768</v>
      </c>
      <c r="C1013" s="467">
        <v>2016153262</v>
      </c>
      <c r="D1013" s="466" t="s">
        <v>16369</v>
      </c>
      <c r="E1013" s="466" t="s">
        <v>266</v>
      </c>
      <c r="F1013" s="466">
        <v>105683</v>
      </c>
      <c r="G1013" s="468">
        <v>9604867430</v>
      </c>
      <c r="H1013" s="466">
        <v>2017</v>
      </c>
    </row>
    <row r="1014" spans="1:8" x14ac:dyDescent="0.25">
      <c r="A1014" s="466" t="s">
        <v>2669</v>
      </c>
      <c r="B1014" s="466" t="s">
        <v>768</v>
      </c>
      <c r="C1014" s="467">
        <v>2016153303</v>
      </c>
      <c r="D1014" s="466" t="s">
        <v>2670</v>
      </c>
      <c r="E1014" s="466" t="s">
        <v>266</v>
      </c>
      <c r="F1014" s="466">
        <v>105770</v>
      </c>
      <c r="G1014" s="468">
        <v>8390203307</v>
      </c>
      <c r="H1014" s="466">
        <v>2017</v>
      </c>
    </row>
    <row r="1015" spans="1:8" x14ac:dyDescent="0.25">
      <c r="A1015" s="466" t="s">
        <v>2671</v>
      </c>
      <c r="B1015" s="466" t="s">
        <v>768</v>
      </c>
      <c r="C1015" s="467">
        <v>2016153306</v>
      </c>
      <c r="D1015" s="466" t="s">
        <v>16370</v>
      </c>
      <c r="E1015" s="466" t="s">
        <v>266</v>
      </c>
      <c r="F1015" s="466">
        <v>105773</v>
      </c>
      <c r="G1015" s="468">
        <v>9139370711</v>
      </c>
      <c r="H1015" s="466">
        <v>2017</v>
      </c>
    </row>
    <row r="1016" spans="1:8" x14ac:dyDescent="0.25">
      <c r="A1016" s="466" t="s">
        <v>2672</v>
      </c>
      <c r="B1016" s="466" t="s">
        <v>768</v>
      </c>
      <c r="C1016" s="467">
        <v>2016153309</v>
      </c>
      <c r="D1016" s="466" t="s">
        <v>2673</v>
      </c>
      <c r="E1016" s="466" t="s">
        <v>266</v>
      </c>
      <c r="F1016" s="466">
        <v>105782</v>
      </c>
      <c r="G1016" s="468">
        <v>7768088744</v>
      </c>
      <c r="H1016" s="466">
        <v>2017</v>
      </c>
    </row>
    <row r="1017" spans="1:8" x14ac:dyDescent="0.25">
      <c r="A1017" s="466" t="s">
        <v>2674</v>
      </c>
      <c r="B1017" s="466" t="s">
        <v>768</v>
      </c>
      <c r="C1017" s="467">
        <v>2016153310</v>
      </c>
      <c r="D1017" s="466" t="s">
        <v>2675</v>
      </c>
      <c r="E1017" s="466" t="s">
        <v>266</v>
      </c>
      <c r="F1017" s="466">
        <v>105783</v>
      </c>
      <c r="G1017" s="468">
        <v>9325546384</v>
      </c>
      <c r="H1017" s="466">
        <v>2017</v>
      </c>
    </row>
    <row r="1018" spans="1:8" x14ac:dyDescent="0.25">
      <c r="A1018" s="466" t="s">
        <v>2676</v>
      </c>
      <c r="B1018" s="466" t="s">
        <v>768</v>
      </c>
      <c r="C1018" s="467">
        <v>2016153353</v>
      </c>
      <c r="D1018" s="466" t="s">
        <v>2677</v>
      </c>
      <c r="E1018" s="466" t="s">
        <v>266</v>
      </c>
      <c r="F1018" s="466">
        <v>105852</v>
      </c>
      <c r="G1018" s="468">
        <v>8657213229</v>
      </c>
      <c r="H1018" s="466">
        <v>2017</v>
      </c>
    </row>
    <row r="1019" spans="1:8" x14ac:dyDescent="0.25">
      <c r="A1019" s="466" t="s">
        <v>2678</v>
      </c>
      <c r="B1019" s="466" t="s">
        <v>768</v>
      </c>
      <c r="C1019" s="467">
        <v>2016153356</v>
      </c>
      <c r="D1019" s="466" t="s">
        <v>2679</v>
      </c>
      <c r="E1019" s="466" t="s">
        <v>266</v>
      </c>
      <c r="F1019" s="466">
        <v>105855</v>
      </c>
      <c r="G1019" s="468">
        <v>7767937957</v>
      </c>
      <c r="H1019" s="466">
        <v>2017</v>
      </c>
    </row>
    <row r="1020" spans="1:8" x14ac:dyDescent="0.25">
      <c r="A1020" s="466" t="s">
        <v>2680</v>
      </c>
      <c r="B1020" s="466" t="s">
        <v>768</v>
      </c>
      <c r="C1020" s="467">
        <v>2016153358</v>
      </c>
      <c r="D1020" s="466" t="s">
        <v>2681</v>
      </c>
      <c r="E1020" s="466" t="s">
        <v>266</v>
      </c>
      <c r="F1020" s="466">
        <v>105857</v>
      </c>
      <c r="G1020" s="468">
        <v>7090955814</v>
      </c>
      <c r="H1020" s="466">
        <v>2017</v>
      </c>
    </row>
    <row r="1021" spans="1:8" x14ac:dyDescent="0.25">
      <c r="A1021" s="466" t="s">
        <v>2682</v>
      </c>
      <c r="B1021" s="466" t="s">
        <v>768</v>
      </c>
      <c r="C1021" s="467">
        <v>2016153359</v>
      </c>
      <c r="D1021" s="466" t="s">
        <v>16371</v>
      </c>
      <c r="E1021" s="466" t="s">
        <v>266</v>
      </c>
      <c r="F1021" s="466">
        <v>105858</v>
      </c>
      <c r="G1021" s="468">
        <v>7767910691</v>
      </c>
      <c r="H1021" s="466">
        <v>2017</v>
      </c>
    </row>
    <row r="1022" spans="1:8" x14ac:dyDescent="0.25">
      <c r="A1022" s="466" t="s">
        <v>2683</v>
      </c>
      <c r="B1022" s="466" t="s">
        <v>768</v>
      </c>
      <c r="C1022" s="467">
        <v>2016153413</v>
      </c>
      <c r="D1022" s="466" t="s">
        <v>2684</v>
      </c>
      <c r="E1022" s="466" t="s">
        <v>266</v>
      </c>
      <c r="F1022" s="466">
        <v>105959</v>
      </c>
      <c r="G1022" s="468">
        <v>8149251491</v>
      </c>
      <c r="H1022" s="466">
        <v>2017</v>
      </c>
    </row>
    <row r="1023" spans="1:8" x14ac:dyDescent="0.25">
      <c r="A1023" s="466" t="s">
        <v>2685</v>
      </c>
      <c r="B1023" s="466" t="s">
        <v>768</v>
      </c>
      <c r="C1023" s="467">
        <v>2016153385</v>
      </c>
      <c r="D1023" s="466" t="s">
        <v>16372</v>
      </c>
      <c r="E1023" s="466" t="s">
        <v>266</v>
      </c>
      <c r="F1023" s="466">
        <v>105913</v>
      </c>
      <c r="G1023" s="468">
        <v>7083162868</v>
      </c>
      <c r="H1023" s="466">
        <v>2017</v>
      </c>
    </row>
    <row r="1024" spans="1:8" x14ac:dyDescent="0.25">
      <c r="A1024" s="466" t="s">
        <v>2686</v>
      </c>
      <c r="B1024" s="466" t="s">
        <v>768</v>
      </c>
      <c r="C1024" s="467">
        <v>2016153386</v>
      </c>
      <c r="D1024" s="466" t="s">
        <v>2687</v>
      </c>
      <c r="E1024" s="466" t="s">
        <v>266</v>
      </c>
      <c r="F1024" s="466">
        <v>105914</v>
      </c>
      <c r="G1024" s="468">
        <v>7447272403</v>
      </c>
      <c r="H1024" s="466">
        <v>2017</v>
      </c>
    </row>
    <row r="1025" spans="1:8" x14ac:dyDescent="0.25">
      <c r="A1025" s="466" t="s">
        <v>2688</v>
      </c>
      <c r="B1025" s="466" t="s">
        <v>768</v>
      </c>
      <c r="C1025" s="467">
        <v>2016153389</v>
      </c>
      <c r="D1025" s="466" t="s">
        <v>2689</v>
      </c>
      <c r="E1025" s="466" t="s">
        <v>266</v>
      </c>
      <c r="F1025" s="466">
        <v>105917</v>
      </c>
      <c r="G1025" s="468">
        <v>7276587185</v>
      </c>
      <c r="H1025" s="466">
        <v>2017</v>
      </c>
    </row>
    <row r="1026" spans="1:8" x14ac:dyDescent="0.25">
      <c r="A1026" s="466" t="s">
        <v>2690</v>
      </c>
      <c r="B1026" s="466" t="s">
        <v>768</v>
      </c>
      <c r="C1026" s="467">
        <v>2016153393</v>
      </c>
      <c r="D1026" s="466" t="s">
        <v>2691</v>
      </c>
      <c r="E1026" s="466" t="s">
        <v>266</v>
      </c>
      <c r="F1026" s="466">
        <v>105922</v>
      </c>
      <c r="G1026" s="468">
        <v>9028519656</v>
      </c>
      <c r="H1026" s="466">
        <v>2017</v>
      </c>
    </row>
    <row r="1027" spans="1:8" x14ac:dyDescent="0.25">
      <c r="A1027" s="466" t="s">
        <v>2692</v>
      </c>
      <c r="B1027" s="466" t="s">
        <v>768</v>
      </c>
      <c r="C1027" s="467">
        <v>2016153415</v>
      </c>
      <c r="D1027" s="466" t="s">
        <v>2693</v>
      </c>
      <c r="E1027" s="466" t="s">
        <v>266</v>
      </c>
      <c r="F1027" s="466">
        <v>105961</v>
      </c>
      <c r="G1027" s="468">
        <v>9028170251</v>
      </c>
      <c r="H1027" s="466">
        <v>2017</v>
      </c>
    </row>
    <row r="1028" spans="1:8" x14ac:dyDescent="0.25">
      <c r="A1028" s="466" t="s">
        <v>2694</v>
      </c>
      <c r="B1028" s="466" t="s">
        <v>768</v>
      </c>
      <c r="C1028" s="467">
        <v>2016153416</v>
      </c>
      <c r="D1028" s="466" t="s">
        <v>2695</v>
      </c>
      <c r="E1028" s="466" t="s">
        <v>266</v>
      </c>
      <c r="F1028" s="466">
        <v>105962</v>
      </c>
      <c r="G1028" s="468">
        <v>8983523571</v>
      </c>
      <c r="H1028" s="466">
        <v>2017</v>
      </c>
    </row>
    <row r="1029" spans="1:8" x14ac:dyDescent="0.25">
      <c r="A1029" s="466" t="s">
        <v>2696</v>
      </c>
      <c r="B1029" s="466" t="s">
        <v>768</v>
      </c>
      <c r="C1029" s="467">
        <v>2016153417</v>
      </c>
      <c r="D1029" s="466" t="s">
        <v>16373</v>
      </c>
      <c r="E1029" s="466" t="s">
        <v>266</v>
      </c>
      <c r="F1029" s="466">
        <v>105963</v>
      </c>
      <c r="G1029" s="468">
        <v>8554805875</v>
      </c>
      <c r="H1029" s="466">
        <v>2017</v>
      </c>
    </row>
    <row r="1030" spans="1:8" x14ac:dyDescent="0.25">
      <c r="A1030" s="466" t="s">
        <v>2697</v>
      </c>
      <c r="B1030" s="466" t="s">
        <v>768</v>
      </c>
      <c r="C1030" s="467">
        <v>2016153418</v>
      </c>
      <c r="D1030" s="466" t="s">
        <v>16374</v>
      </c>
      <c r="E1030" s="466" t="s">
        <v>266</v>
      </c>
      <c r="F1030" s="466">
        <v>105964</v>
      </c>
      <c r="G1030" s="468">
        <v>9579665402</v>
      </c>
      <c r="H1030" s="466">
        <v>2017</v>
      </c>
    </row>
    <row r="1031" spans="1:8" x14ac:dyDescent="0.25">
      <c r="A1031" s="466" t="s">
        <v>2698</v>
      </c>
      <c r="B1031" s="466" t="s">
        <v>768</v>
      </c>
      <c r="C1031" s="467">
        <v>2016153431</v>
      </c>
      <c r="D1031" s="466" t="s">
        <v>2699</v>
      </c>
      <c r="E1031" s="466" t="s">
        <v>266</v>
      </c>
      <c r="F1031" s="466">
        <v>105989</v>
      </c>
      <c r="G1031" s="468">
        <v>7387410925</v>
      </c>
      <c r="H1031" s="466">
        <v>2017</v>
      </c>
    </row>
    <row r="1032" spans="1:8" x14ac:dyDescent="0.25">
      <c r="A1032" s="466" t="s">
        <v>2700</v>
      </c>
      <c r="B1032" s="466" t="s">
        <v>768</v>
      </c>
      <c r="C1032" s="467">
        <v>2016153432</v>
      </c>
      <c r="D1032" s="466" t="s">
        <v>2701</v>
      </c>
      <c r="E1032" s="466" t="s">
        <v>266</v>
      </c>
      <c r="F1032" s="466">
        <v>105990</v>
      </c>
      <c r="G1032" s="468">
        <v>9028545451</v>
      </c>
      <c r="H1032" s="466">
        <v>2017</v>
      </c>
    </row>
    <row r="1033" spans="1:8" x14ac:dyDescent="0.25">
      <c r="A1033" s="466" t="s">
        <v>2702</v>
      </c>
      <c r="B1033" s="466" t="s">
        <v>768</v>
      </c>
      <c r="C1033" s="467">
        <v>2016153433</v>
      </c>
      <c r="D1033" s="466" t="s">
        <v>2703</v>
      </c>
      <c r="E1033" s="466" t="s">
        <v>266</v>
      </c>
      <c r="F1033" s="466">
        <v>105991</v>
      </c>
      <c r="G1033" s="468">
        <v>8605665516</v>
      </c>
      <c r="H1033" s="466">
        <v>2017</v>
      </c>
    </row>
    <row r="1034" spans="1:8" x14ac:dyDescent="0.25">
      <c r="A1034" s="466" t="s">
        <v>2704</v>
      </c>
      <c r="B1034" s="466" t="s">
        <v>768</v>
      </c>
      <c r="C1034" s="467">
        <v>2016153434</v>
      </c>
      <c r="D1034" s="466" t="s">
        <v>2705</v>
      </c>
      <c r="E1034" s="466" t="s">
        <v>266</v>
      </c>
      <c r="F1034" s="466">
        <v>105992</v>
      </c>
      <c r="G1034" s="468">
        <v>7887928643</v>
      </c>
      <c r="H1034" s="466">
        <v>2017</v>
      </c>
    </row>
    <row r="1035" spans="1:8" x14ac:dyDescent="0.25">
      <c r="A1035" s="466" t="s">
        <v>2706</v>
      </c>
      <c r="B1035" s="466" t="s">
        <v>768</v>
      </c>
      <c r="C1035" s="467">
        <v>2016153691</v>
      </c>
      <c r="D1035" s="466" t="s">
        <v>2707</v>
      </c>
      <c r="E1035" s="466" t="s">
        <v>266</v>
      </c>
      <c r="F1035" s="466">
        <v>106672</v>
      </c>
      <c r="G1035" s="468">
        <v>9822391738</v>
      </c>
      <c r="H1035" s="466">
        <v>2017</v>
      </c>
    </row>
    <row r="1036" spans="1:8" x14ac:dyDescent="0.25">
      <c r="A1036" s="466" t="s">
        <v>2708</v>
      </c>
      <c r="B1036" s="466" t="s">
        <v>768</v>
      </c>
      <c r="C1036" s="467">
        <v>2016153704</v>
      </c>
      <c r="D1036" s="466" t="s">
        <v>2709</v>
      </c>
      <c r="E1036" s="466" t="s">
        <v>266</v>
      </c>
      <c r="F1036" s="466">
        <v>106694</v>
      </c>
      <c r="G1036" s="468">
        <v>8554994636</v>
      </c>
      <c r="H1036" s="466">
        <v>2017</v>
      </c>
    </row>
    <row r="1037" spans="1:8" x14ac:dyDescent="0.25">
      <c r="A1037" s="466" t="s">
        <v>2710</v>
      </c>
      <c r="B1037" s="466" t="s">
        <v>768</v>
      </c>
      <c r="C1037" s="467">
        <v>2016153724</v>
      </c>
      <c r="D1037" s="466" t="s">
        <v>16375</v>
      </c>
      <c r="E1037" s="466" t="s">
        <v>266</v>
      </c>
      <c r="F1037" s="466">
        <v>106728</v>
      </c>
      <c r="G1037" s="468">
        <v>9322486061</v>
      </c>
      <c r="H1037" s="466">
        <v>2017</v>
      </c>
    </row>
    <row r="1038" spans="1:8" x14ac:dyDescent="0.25">
      <c r="A1038" s="466" t="s">
        <v>2711</v>
      </c>
      <c r="B1038" s="466" t="s">
        <v>768</v>
      </c>
      <c r="C1038" s="467">
        <v>2016153737</v>
      </c>
      <c r="D1038" s="466" t="s">
        <v>2712</v>
      </c>
      <c r="E1038" s="466" t="s">
        <v>266</v>
      </c>
      <c r="F1038" s="466">
        <v>106748</v>
      </c>
      <c r="G1038" s="468">
        <v>7775086041</v>
      </c>
      <c r="H1038" s="466">
        <v>2017</v>
      </c>
    </row>
    <row r="1039" spans="1:8" x14ac:dyDescent="0.25">
      <c r="A1039" s="466" t="s">
        <v>2713</v>
      </c>
      <c r="B1039" s="466" t="s">
        <v>768</v>
      </c>
      <c r="C1039" s="467">
        <v>2016153791</v>
      </c>
      <c r="D1039" s="466" t="s">
        <v>2714</v>
      </c>
      <c r="E1039" s="466" t="s">
        <v>266</v>
      </c>
      <c r="F1039" s="466">
        <v>106885</v>
      </c>
      <c r="G1039" s="468">
        <v>9689968738</v>
      </c>
      <c r="H1039" s="466">
        <v>2017</v>
      </c>
    </row>
    <row r="1040" spans="1:8" x14ac:dyDescent="0.25">
      <c r="A1040" s="466" t="s">
        <v>2715</v>
      </c>
      <c r="B1040" s="466" t="s">
        <v>768</v>
      </c>
      <c r="C1040" s="467">
        <v>2016153797</v>
      </c>
      <c r="D1040" s="466" t="s">
        <v>2716</v>
      </c>
      <c r="E1040" s="466" t="s">
        <v>266</v>
      </c>
      <c r="F1040" s="466">
        <v>106927</v>
      </c>
      <c r="G1040" s="468">
        <v>9689968738</v>
      </c>
      <c r="H1040" s="466">
        <v>2017</v>
      </c>
    </row>
    <row r="1041" spans="1:8" x14ac:dyDescent="0.25">
      <c r="A1041" s="466" t="s">
        <v>2717</v>
      </c>
      <c r="B1041" s="466" t="s">
        <v>768</v>
      </c>
      <c r="C1041" s="467">
        <v>2016153798</v>
      </c>
      <c r="D1041" s="466" t="s">
        <v>2718</v>
      </c>
      <c r="E1041" s="466" t="s">
        <v>266</v>
      </c>
      <c r="F1041" s="466">
        <v>106928</v>
      </c>
      <c r="G1041" s="468">
        <v>9689968738</v>
      </c>
      <c r="H1041" s="466">
        <v>2017</v>
      </c>
    </row>
    <row r="1042" spans="1:8" x14ac:dyDescent="0.25">
      <c r="A1042" s="466" t="s">
        <v>2719</v>
      </c>
      <c r="B1042" s="466" t="s">
        <v>768</v>
      </c>
      <c r="C1042" s="467">
        <v>2016153803</v>
      </c>
      <c r="D1042" s="472" t="s">
        <v>16376</v>
      </c>
      <c r="E1042" s="466" t="s">
        <v>266</v>
      </c>
      <c r="F1042" s="466">
        <v>106964</v>
      </c>
      <c r="G1042" s="468">
        <v>7263972946</v>
      </c>
      <c r="H1042" s="466">
        <v>2017</v>
      </c>
    </row>
    <row r="1043" spans="1:8" x14ac:dyDescent="0.25">
      <c r="A1043" s="466" t="s">
        <v>2720</v>
      </c>
      <c r="B1043" s="466" t="s">
        <v>768</v>
      </c>
      <c r="C1043" s="467">
        <v>2016153817</v>
      </c>
      <c r="D1043" s="466" t="s">
        <v>2721</v>
      </c>
      <c r="E1043" s="466" t="s">
        <v>266</v>
      </c>
      <c r="F1043" s="466">
        <v>107026</v>
      </c>
      <c r="G1043" s="468">
        <v>9623779017</v>
      </c>
      <c r="H1043" s="466">
        <v>2017</v>
      </c>
    </row>
    <row r="1044" spans="1:8" x14ac:dyDescent="0.25">
      <c r="A1044" s="466" t="s">
        <v>2722</v>
      </c>
      <c r="B1044" s="466" t="s">
        <v>768</v>
      </c>
      <c r="C1044" s="467">
        <v>2016153818</v>
      </c>
      <c r="D1044" s="466" t="s">
        <v>2723</v>
      </c>
      <c r="E1044" s="466" t="s">
        <v>266</v>
      </c>
      <c r="F1044" s="466">
        <v>107027</v>
      </c>
      <c r="G1044" s="468">
        <v>8625844531</v>
      </c>
      <c r="H1044" s="466">
        <v>2017</v>
      </c>
    </row>
    <row r="1045" spans="1:8" x14ac:dyDescent="0.25">
      <c r="A1045" s="466" t="s">
        <v>2724</v>
      </c>
      <c r="B1045" s="466" t="s">
        <v>768</v>
      </c>
      <c r="C1045" s="467">
        <v>2016153819</v>
      </c>
      <c r="D1045" s="466" t="s">
        <v>2725</v>
      </c>
      <c r="E1045" s="466" t="s">
        <v>266</v>
      </c>
      <c r="F1045" s="466">
        <v>107028</v>
      </c>
      <c r="G1045" s="468">
        <v>9850099129</v>
      </c>
      <c r="H1045" s="466">
        <v>2017</v>
      </c>
    </row>
    <row r="1046" spans="1:8" x14ac:dyDescent="0.25">
      <c r="A1046" s="466" t="s">
        <v>2726</v>
      </c>
      <c r="B1046" s="466" t="s">
        <v>768</v>
      </c>
      <c r="C1046" s="467">
        <v>2016153820</v>
      </c>
      <c r="D1046" s="466" t="s">
        <v>2727</v>
      </c>
      <c r="E1046" s="466" t="s">
        <v>266</v>
      </c>
      <c r="F1046" s="466">
        <v>107029</v>
      </c>
      <c r="G1046" s="468">
        <v>8446557249</v>
      </c>
      <c r="H1046" s="466">
        <v>2017</v>
      </c>
    </row>
    <row r="1047" spans="1:8" x14ac:dyDescent="0.25">
      <c r="A1047" s="466" t="s">
        <v>2728</v>
      </c>
      <c r="B1047" s="466" t="s">
        <v>768</v>
      </c>
      <c r="C1047" s="467">
        <v>2016153821</v>
      </c>
      <c r="D1047" s="466" t="s">
        <v>2729</v>
      </c>
      <c r="E1047" s="466" t="s">
        <v>266</v>
      </c>
      <c r="F1047" s="466">
        <v>107030</v>
      </c>
      <c r="G1047" s="468">
        <v>9764787070</v>
      </c>
      <c r="H1047" s="466">
        <v>2017</v>
      </c>
    </row>
    <row r="1048" spans="1:8" x14ac:dyDescent="0.25">
      <c r="A1048" s="466" t="s">
        <v>2730</v>
      </c>
      <c r="B1048" s="466" t="s">
        <v>768</v>
      </c>
      <c r="C1048" s="467">
        <v>2016153822</v>
      </c>
      <c r="D1048" s="466" t="s">
        <v>2731</v>
      </c>
      <c r="E1048" s="466" t="s">
        <v>266</v>
      </c>
      <c r="F1048" s="466">
        <v>107031</v>
      </c>
      <c r="G1048" s="468">
        <v>8087630672</v>
      </c>
      <c r="H1048" s="466">
        <v>2017</v>
      </c>
    </row>
    <row r="1049" spans="1:8" x14ac:dyDescent="0.25">
      <c r="A1049" s="466" t="s">
        <v>2732</v>
      </c>
      <c r="B1049" s="466" t="s">
        <v>768</v>
      </c>
      <c r="C1049" s="467">
        <v>2016153823</v>
      </c>
      <c r="D1049" s="466" t="s">
        <v>2733</v>
      </c>
      <c r="E1049" s="466" t="s">
        <v>266</v>
      </c>
      <c r="F1049" s="466">
        <v>107032</v>
      </c>
      <c r="G1049" s="468">
        <v>8208560346</v>
      </c>
      <c r="H1049" s="466">
        <v>2017</v>
      </c>
    </row>
    <row r="1050" spans="1:8" x14ac:dyDescent="0.25">
      <c r="A1050" s="466" t="s">
        <v>2734</v>
      </c>
      <c r="B1050" s="466" t="s">
        <v>768</v>
      </c>
      <c r="C1050" s="467">
        <v>2016153824</v>
      </c>
      <c r="D1050" s="466" t="s">
        <v>2735</v>
      </c>
      <c r="E1050" s="466" t="s">
        <v>266</v>
      </c>
      <c r="F1050" s="466">
        <v>107033</v>
      </c>
      <c r="G1050" s="468">
        <v>9820682065</v>
      </c>
      <c r="H1050" s="466">
        <v>2017</v>
      </c>
    </row>
    <row r="1051" spans="1:8" x14ac:dyDescent="0.25">
      <c r="A1051" s="466" t="s">
        <v>2736</v>
      </c>
      <c r="B1051" s="466" t="s">
        <v>768</v>
      </c>
      <c r="C1051" s="467">
        <v>2016153825</v>
      </c>
      <c r="D1051" s="466" t="s">
        <v>2737</v>
      </c>
      <c r="E1051" s="466" t="s">
        <v>266</v>
      </c>
      <c r="F1051" s="466">
        <v>107034</v>
      </c>
      <c r="G1051" s="468">
        <v>8805223398</v>
      </c>
      <c r="H1051" s="466">
        <v>2017</v>
      </c>
    </row>
    <row r="1052" spans="1:8" x14ac:dyDescent="0.25">
      <c r="A1052" s="466" t="s">
        <v>2738</v>
      </c>
      <c r="B1052" s="466" t="s">
        <v>768</v>
      </c>
      <c r="C1052" s="467">
        <v>2016153826</v>
      </c>
      <c r="D1052" s="466" t="s">
        <v>2739</v>
      </c>
      <c r="E1052" s="466" t="s">
        <v>266</v>
      </c>
      <c r="F1052" s="466">
        <v>107035</v>
      </c>
      <c r="G1052" s="468">
        <v>9112382731</v>
      </c>
      <c r="H1052" s="466">
        <v>2017</v>
      </c>
    </row>
    <row r="1053" spans="1:8" x14ac:dyDescent="0.25">
      <c r="A1053" s="466" t="s">
        <v>2740</v>
      </c>
      <c r="B1053" s="466" t="s">
        <v>768</v>
      </c>
      <c r="C1053" s="467">
        <v>2016153827</v>
      </c>
      <c r="D1053" s="466" t="s">
        <v>2741</v>
      </c>
      <c r="E1053" s="466" t="s">
        <v>266</v>
      </c>
      <c r="F1053" s="466">
        <v>107036</v>
      </c>
      <c r="G1053" s="468">
        <v>9112382731</v>
      </c>
      <c r="H1053" s="466">
        <v>2017</v>
      </c>
    </row>
    <row r="1054" spans="1:8" x14ac:dyDescent="0.25">
      <c r="A1054" s="466" t="s">
        <v>2742</v>
      </c>
      <c r="B1054" s="466" t="s">
        <v>768</v>
      </c>
      <c r="C1054" s="467">
        <v>2016153831</v>
      </c>
      <c r="D1054" s="472" t="s">
        <v>16377</v>
      </c>
      <c r="E1054" s="466" t="s">
        <v>266</v>
      </c>
      <c r="F1054" s="466">
        <v>107078</v>
      </c>
      <c r="G1054" s="468">
        <v>9820682065</v>
      </c>
      <c r="H1054" s="466">
        <v>2017</v>
      </c>
    </row>
    <row r="1055" spans="1:8" x14ac:dyDescent="0.25">
      <c r="A1055" s="466" t="s">
        <v>2743</v>
      </c>
      <c r="B1055" s="466" t="s">
        <v>768</v>
      </c>
      <c r="C1055" s="467">
        <v>2016153829</v>
      </c>
      <c r="D1055" s="472" t="s">
        <v>16378</v>
      </c>
      <c r="E1055" s="466" t="s">
        <v>266</v>
      </c>
      <c r="F1055" s="466">
        <v>107053</v>
      </c>
      <c r="G1055" s="468">
        <v>8888895158</v>
      </c>
      <c r="H1055" s="466">
        <v>2017</v>
      </c>
    </row>
    <row r="1056" spans="1:8" x14ac:dyDescent="0.25">
      <c r="A1056" s="466" t="s">
        <v>2744</v>
      </c>
      <c r="B1056" s="466" t="s">
        <v>768</v>
      </c>
      <c r="C1056" s="467">
        <v>2016152570</v>
      </c>
      <c r="D1056" s="466" t="s">
        <v>2745</v>
      </c>
      <c r="E1056" s="466" t="s">
        <v>266</v>
      </c>
      <c r="F1056" s="466">
        <v>104695</v>
      </c>
      <c r="G1056" s="468">
        <v>8805188792</v>
      </c>
      <c r="H1056" s="466">
        <v>2017</v>
      </c>
    </row>
    <row r="1057" spans="1:8" x14ac:dyDescent="0.25">
      <c r="A1057" s="466" t="s">
        <v>2746</v>
      </c>
      <c r="B1057" s="466" t="s">
        <v>768</v>
      </c>
      <c r="C1057" s="467">
        <v>2016152131</v>
      </c>
      <c r="D1057" s="466" t="s">
        <v>16379</v>
      </c>
      <c r="E1057" s="466" t="s">
        <v>266</v>
      </c>
      <c r="F1057" s="466">
        <v>104208</v>
      </c>
      <c r="G1057" s="468">
        <v>8308315807</v>
      </c>
      <c r="H1057" s="466">
        <v>2017</v>
      </c>
    </row>
    <row r="1058" spans="1:8" x14ac:dyDescent="0.25">
      <c r="A1058" s="466" t="s">
        <v>2747</v>
      </c>
      <c r="B1058" s="466" t="s">
        <v>768</v>
      </c>
      <c r="C1058" s="467">
        <v>2016152763</v>
      </c>
      <c r="D1058" s="466" t="s">
        <v>2748</v>
      </c>
      <c r="E1058" s="466" t="s">
        <v>266</v>
      </c>
      <c r="F1058" s="466">
        <v>104947</v>
      </c>
      <c r="G1058" s="468">
        <v>9822709751</v>
      </c>
      <c r="H1058" s="466">
        <v>2017</v>
      </c>
    </row>
    <row r="1059" spans="1:8" x14ac:dyDescent="0.25">
      <c r="A1059" s="466" t="s">
        <v>2749</v>
      </c>
      <c r="B1059" s="466" t="s">
        <v>768</v>
      </c>
      <c r="C1059" s="467">
        <v>2016152228</v>
      </c>
      <c r="D1059" s="466" t="s">
        <v>2750</v>
      </c>
      <c r="E1059" s="466" t="s">
        <v>266</v>
      </c>
      <c r="F1059" s="466">
        <v>104305</v>
      </c>
      <c r="G1059" s="468">
        <v>9765538965</v>
      </c>
      <c r="H1059" s="466">
        <v>2017</v>
      </c>
    </row>
    <row r="1060" spans="1:8" x14ac:dyDescent="0.25">
      <c r="A1060" s="466" t="s">
        <v>2751</v>
      </c>
      <c r="B1060" s="466" t="s">
        <v>768</v>
      </c>
      <c r="C1060" s="467">
        <v>2016152468</v>
      </c>
      <c r="D1060" s="466" t="s">
        <v>2752</v>
      </c>
      <c r="E1060" s="466" t="s">
        <v>266</v>
      </c>
      <c r="F1060" s="466">
        <v>104567</v>
      </c>
      <c r="G1060" s="468">
        <v>9922627749</v>
      </c>
      <c r="H1060" s="466">
        <v>2017</v>
      </c>
    </row>
    <row r="1061" spans="1:8" x14ac:dyDescent="0.25">
      <c r="A1061" s="466" t="s">
        <v>2753</v>
      </c>
      <c r="B1061" s="466" t="s">
        <v>768</v>
      </c>
      <c r="C1061" s="467">
        <v>2016152158</v>
      </c>
      <c r="D1061" s="466" t="s">
        <v>2754</v>
      </c>
      <c r="E1061" s="466" t="s">
        <v>266</v>
      </c>
      <c r="F1061" s="466">
        <v>104235</v>
      </c>
      <c r="G1061" s="468">
        <v>9604435347</v>
      </c>
      <c r="H1061" s="466">
        <v>2017</v>
      </c>
    </row>
    <row r="1062" spans="1:8" x14ac:dyDescent="0.25">
      <c r="A1062" s="466" t="s">
        <v>2755</v>
      </c>
      <c r="B1062" s="466" t="s">
        <v>768</v>
      </c>
      <c r="C1062" s="467">
        <v>2016152246</v>
      </c>
      <c r="D1062" s="466" t="s">
        <v>2756</v>
      </c>
      <c r="E1062" s="466" t="s">
        <v>266</v>
      </c>
      <c r="F1062" s="466">
        <v>104323</v>
      </c>
      <c r="G1062" s="468">
        <v>7040110274</v>
      </c>
      <c r="H1062" s="466">
        <v>2017</v>
      </c>
    </row>
    <row r="1063" spans="1:8" x14ac:dyDescent="0.25">
      <c r="A1063" s="466" t="s">
        <v>2757</v>
      </c>
      <c r="B1063" s="466" t="s">
        <v>768</v>
      </c>
      <c r="C1063" s="467">
        <v>2016153011</v>
      </c>
      <c r="D1063" s="466" t="s">
        <v>16380</v>
      </c>
      <c r="E1063" s="466" t="s">
        <v>266</v>
      </c>
      <c r="F1063" s="466">
        <v>105271</v>
      </c>
      <c r="G1063" s="468">
        <v>8329341405</v>
      </c>
      <c r="H1063" s="466">
        <v>2017</v>
      </c>
    </row>
    <row r="1064" spans="1:8" x14ac:dyDescent="0.25">
      <c r="A1064" s="466" t="s">
        <v>2758</v>
      </c>
      <c r="B1064" s="466" t="s">
        <v>768</v>
      </c>
      <c r="C1064" s="467">
        <v>2016153010</v>
      </c>
      <c r="D1064" s="466" t="s">
        <v>16381</v>
      </c>
      <c r="E1064" s="466" t="s">
        <v>266</v>
      </c>
      <c r="F1064" s="466">
        <v>105270</v>
      </c>
      <c r="G1064" s="468">
        <v>7378880325</v>
      </c>
      <c r="H1064" s="466">
        <v>2017</v>
      </c>
    </row>
    <row r="1065" spans="1:8" x14ac:dyDescent="0.25">
      <c r="A1065" s="466" t="s">
        <v>2759</v>
      </c>
      <c r="B1065" s="466" t="s">
        <v>768</v>
      </c>
      <c r="C1065" s="467">
        <v>2016153012</v>
      </c>
      <c r="D1065" s="466" t="s">
        <v>16382</v>
      </c>
      <c r="E1065" s="466" t="s">
        <v>266</v>
      </c>
      <c r="F1065" s="466">
        <v>105272</v>
      </c>
      <c r="G1065" s="468">
        <v>7378880325</v>
      </c>
      <c r="H1065" s="466">
        <v>2017</v>
      </c>
    </row>
    <row r="1066" spans="1:8" x14ac:dyDescent="0.25">
      <c r="A1066" s="466" t="s">
        <v>2760</v>
      </c>
      <c r="B1066" s="466" t="s">
        <v>768</v>
      </c>
      <c r="C1066" s="467">
        <v>2016152311</v>
      </c>
      <c r="D1066" s="466" t="s">
        <v>2761</v>
      </c>
      <c r="E1066" s="466" t="s">
        <v>266</v>
      </c>
      <c r="F1066" s="466">
        <v>104395</v>
      </c>
      <c r="G1066" s="468">
        <v>8412829613</v>
      </c>
      <c r="H1066" s="466">
        <v>2017</v>
      </c>
    </row>
    <row r="1067" spans="1:8" x14ac:dyDescent="0.25">
      <c r="A1067" s="466" t="s">
        <v>2762</v>
      </c>
      <c r="B1067" s="466" t="s">
        <v>768</v>
      </c>
      <c r="C1067" s="467">
        <v>2016151889</v>
      </c>
      <c r="D1067" s="466" t="s">
        <v>16383</v>
      </c>
      <c r="E1067" s="466" t="s">
        <v>266</v>
      </c>
      <c r="F1067" s="466">
        <v>103965</v>
      </c>
      <c r="G1067" s="468">
        <v>7249811937</v>
      </c>
      <c r="H1067" s="466">
        <v>2017</v>
      </c>
    </row>
    <row r="1068" spans="1:8" x14ac:dyDescent="0.25">
      <c r="A1068" s="466" t="s">
        <v>2763</v>
      </c>
      <c r="B1068" s="466" t="s">
        <v>768</v>
      </c>
      <c r="C1068" s="467">
        <v>2016151892</v>
      </c>
      <c r="D1068" s="466" t="s">
        <v>16384</v>
      </c>
      <c r="E1068" s="466" t="s">
        <v>266</v>
      </c>
      <c r="F1068" s="466">
        <v>103968</v>
      </c>
      <c r="G1068" s="468">
        <v>8806785898</v>
      </c>
      <c r="H1068" s="466">
        <v>2017</v>
      </c>
    </row>
    <row r="1069" spans="1:8" x14ac:dyDescent="0.25">
      <c r="A1069" s="466" t="s">
        <v>2764</v>
      </c>
      <c r="B1069" s="466" t="s">
        <v>768</v>
      </c>
      <c r="C1069" s="467">
        <v>2016152822</v>
      </c>
      <c r="D1069" s="466" t="s">
        <v>2765</v>
      </c>
      <c r="E1069" s="466" t="s">
        <v>266</v>
      </c>
      <c r="F1069" s="466">
        <v>105011</v>
      </c>
      <c r="G1069" s="468">
        <v>8975056016</v>
      </c>
      <c r="H1069" s="466">
        <v>2017</v>
      </c>
    </row>
    <row r="1070" spans="1:8" x14ac:dyDescent="0.25">
      <c r="A1070" s="466" t="s">
        <v>2766</v>
      </c>
      <c r="B1070" s="466" t="s">
        <v>768</v>
      </c>
      <c r="C1070" s="467">
        <v>2016020973</v>
      </c>
      <c r="D1070" s="466" t="s">
        <v>2767</v>
      </c>
      <c r="E1070" s="466" t="s">
        <v>266</v>
      </c>
      <c r="F1070" s="466">
        <v>96091</v>
      </c>
      <c r="G1070" s="468">
        <v>8087220471</v>
      </c>
      <c r="H1070" s="466">
        <v>2016</v>
      </c>
    </row>
    <row r="1071" spans="1:8" x14ac:dyDescent="0.25">
      <c r="A1071" s="466" t="s">
        <v>2768</v>
      </c>
      <c r="B1071" s="466" t="s">
        <v>768</v>
      </c>
      <c r="C1071" s="467">
        <v>2016151784</v>
      </c>
      <c r="D1071" s="466" t="s">
        <v>16385</v>
      </c>
      <c r="E1071" s="466" t="s">
        <v>266</v>
      </c>
      <c r="F1071" s="466">
        <v>103744</v>
      </c>
      <c r="G1071" s="468">
        <v>7517359223</v>
      </c>
      <c r="H1071" s="466">
        <v>2017</v>
      </c>
    </row>
    <row r="1072" spans="1:8" x14ac:dyDescent="0.25">
      <c r="A1072" s="466" t="s">
        <v>2769</v>
      </c>
      <c r="B1072" s="466" t="s">
        <v>768</v>
      </c>
      <c r="C1072" s="467">
        <v>2016020856</v>
      </c>
      <c r="D1072" s="466" t="s">
        <v>2770</v>
      </c>
      <c r="E1072" s="466" t="s">
        <v>266</v>
      </c>
      <c r="F1072" s="466">
        <v>95646</v>
      </c>
      <c r="G1072" s="468">
        <v>8788510220</v>
      </c>
      <c r="H1072" s="466">
        <v>2016</v>
      </c>
    </row>
    <row r="1073" spans="1:8" x14ac:dyDescent="0.25">
      <c r="A1073" s="466" t="s">
        <v>2771</v>
      </c>
      <c r="B1073" s="466" t="s">
        <v>768</v>
      </c>
      <c r="C1073" s="467">
        <v>2016020658</v>
      </c>
      <c r="D1073" s="466" t="s">
        <v>2772</v>
      </c>
      <c r="E1073" s="466" t="s">
        <v>266</v>
      </c>
      <c r="F1073" s="466">
        <v>95608</v>
      </c>
      <c r="G1073" s="468">
        <v>8793752780</v>
      </c>
      <c r="H1073" s="466">
        <v>2016</v>
      </c>
    </row>
    <row r="1074" spans="1:8" x14ac:dyDescent="0.25">
      <c r="A1074" s="466" t="s">
        <v>2773</v>
      </c>
      <c r="B1074" s="466" t="s">
        <v>768</v>
      </c>
      <c r="C1074" s="467">
        <v>2016151841</v>
      </c>
      <c r="D1074" s="466" t="s">
        <v>2774</v>
      </c>
      <c r="E1074" s="466" t="s">
        <v>266</v>
      </c>
      <c r="F1074" s="466">
        <v>103909</v>
      </c>
      <c r="G1074" s="468">
        <v>8805423084</v>
      </c>
      <c r="H1074" s="466">
        <v>2017</v>
      </c>
    </row>
    <row r="1075" spans="1:8" x14ac:dyDescent="0.25">
      <c r="A1075" s="466" t="s">
        <v>2775</v>
      </c>
      <c r="B1075" s="466" t="s">
        <v>768</v>
      </c>
      <c r="C1075" s="467">
        <v>2016151842</v>
      </c>
      <c r="D1075" s="466" t="s">
        <v>2776</v>
      </c>
      <c r="E1075" s="466" t="s">
        <v>266</v>
      </c>
      <c r="F1075" s="466">
        <v>103911</v>
      </c>
      <c r="G1075" s="468">
        <v>9922320631</v>
      </c>
      <c r="H1075" s="466">
        <v>2017</v>
      </c>
    </row>
    <row r="1076" spans="1:8" x14ac:dyDescent="0.25">
      <c r="A1076" s="466" t="s">
        <v>2777</v>
      </c>
      <c r="B1076" s="466" t="s">
        <v>768</v>
      </c>
      <c r="C1076" s="467">
        <v>2016151875</v>
      </c>
      <c r="D1076" s="466" t="s">
        <v>2778</v>
      </c>
      <c r="E1076" s="466" t="s">
        <v>266</v>
      </c>
      <c r="F1076" s="466">
        <v>103951</v>
      </c>
      <c r="G1076" s="468">
        <v>7448161243</v>
      </c>
      <c r="H1076" s="466">
        <v>2017</v>
      </c>
    </row>
    <row r="1077" spans="1:8" x14ac:dyDescent="0.25">
      <c r="A1077" s="466" t="s">
        <v>2779</v>
      </c>
      <c r="B1077" s="466" t="s">
        <v>768</v>
      </c>
      <c r="C1077" s="467">
        <v>2016151895</v>
      </c>
      <c r="D1077" s="466" t="s">
        <v>2780</v>
      </c>
      <c r="E1077" s="466" t="s">
        <v>266</v>
      </c>
      <c r="F1077" s="466">
        <v>103971</v>
      </c>
      <c r="G1077" s="468">
        <v>9762169518</v>
      </c>
      <c r="H1077" s="466">
        <v>2017</v>
      </c>
    </row>
    <row r="1078" spans="1:8" x14ac:dyDescent="0.25">
      <c r="A1078" s="466" t="s">
        <v>2781</v>
      </c>
      <c r="B1078" s="466" t="s">
        <v>768</v>
      </c>
      <c r="C1078" s="467">
        <v>2016151900</v>
      </c>
      <c r="D1078" s="466" t="s">
        <v>2782</v>
      </c>
      <c r="E1078" s="466" t="s">
        <v>266</v>
      </c>
      <c r="F1078" s="466">
        <v>103976</v>
      </c>
      <c r="G1078" s="468">
        <v>8855948332</v>
      </c>
      <c r="H1078" s="466">
        <v>2017</v>
      </c>
    </row>
    <row r="1079" spans="1:8" x14ac:dyDescent="0.25">
      <c r="A1079" s="466" t="s">
        <v>2783</v>
      </c>
      <c r="B1079" s="466" t="s">
        <v>768</v>
      </c>
      <c r="C1079" s="467">
        <v>2016151991</v>
      </c>
      <c r="D1079" s="466" t="s">
        <v>2784</v>
      </c>
      <c r="E1079" s="466" t="s">
        <v>266</v>
      </c>
      <c r="F1079" s="466">
        <v>104068</v>
      </c>
      <c r="G1079" s="468">
        <v>7507769687</v>
      </c>
      <c r="H1079" s="466">
        <v>2017</v>
      </c>
    </row>
    <row r="1080" spans="1:8" x14ac:dyDescent="0.25">
      <c r="A1080" s="466" t="s">
        <v>2785</v>
      </c>
      <c r="B1080" s="466" t="s">
        <v>768</v>
      </c>
      <c r="C1080" s="467">
        <v>2016152000</v>
      </c>
      <c r="D1080" s="466" t="s">
        <v>2786</v>
      </c>
      <c r="E1080" s="466" t="s">
        <v>266</v>
      </c>
      <c r="F1080" s="466">
        <v>104077</v>
      </c>
      <c r="G1080" s="468">
        <v>9960127159</v>
      </c>
      <c r="H1080" s="466">
        <v>2017</v>
      </c>
    </row>
    <row r="1081" spans="1:8" x14ac:dyDescent="0.25">
      <c r="A1081" s="466" t="s">
        <v>2787</v>
      </c>
      <c r="B1081" s="466" t="s">
        <v>768</v>
      </c>
      <c r="C1081" s="467">
        <v>2016152001</v>
      </c>
      <c r="D1081" s="466" t="s">
        <v>2788</v>
      </c>
      <c r="E1081" s="466" t="s">
        <v>266</v>
      </c>
      <c r="F1081" s="466">
        <v>104078</v>
      </c>
      <c r="G1081" s="468">
        <v>7448085252</v>
      </c>
      <c r="H1081" s="466">
        <v>2017</v>
      </c>
    </row>
    <row r="1082" spans="1:8" x14ac:dyDescent="0.25">
      <c r="A1082" s="466" t="s">
        <v>2789</v>
      </c>
      <c r="B1082" s="466" t="s">
        <v>768</v>
      </c>
      <c r="C1082" s="467">
        <v>2016152002</v>
      </c>
      <c r="D1082" s="466" t="s">
        <v>2790</v>
      </c>
      <c r="E1082" s="466" t="s">
        <v>266</v>
      </c>
      <c r="F1082" s="466">
        <v>104079</v>
      </c>
      <c r="G1082" s="468">
        <v>9527640460</v>
      </c>
      <c r="H1082" s="466">
        <v>2017</v>
      </c>
    </row>
    <row r="1083" spans="1:8" x14ac:dyDescent="0.25">
      <c r="A1083" s="466" t="s">
        <v>2791</v>
      </c>
      <c r="B1083" s="466" t="s">
        <v>768</v>
      </c>
      <c r="C1083" s="467">
        <v>2016152003</v>
      </c>
      <c r="D1083" s="466" t="s">
        <v>16386</v>
      </c>
      <c r="E1083" s="466" t="s">
        <v>266</v>
      </c>
      <c r="F1083" s="466">
        <v>104080</v>
      </c>
      <c r="G1083" s="468">
        <v>9850698966</v>
      </c>
      <c r="H1083" s="466">
        <v>2017</v>
      </c>
    </row>
    <row r="1084" spans="1:8" x14ac:dyDescent="0.25">
      <c r="A1084" s="466" t="s">
        <v>2792</v>
      </c>
      <c r="B1084" s="466" t="s">
        <v>768</v>
      </c>
      <c r="C1084" s="467">
        <v>2016152004</v>
      </c>
      <c r="D1084" s="466" t="s">
        <v>2793</v>
      </c>
      <c r="E1084" s="466" t="s">
        <v>266</v>
      </c>
      <c r="F1084" s="466">
        <v>104081</v>
      </c>
      <c r="G1084" s="468">
        <v>9623032505</v>
      </c>
      <c r="H1084" s="466">
        <v>2017</v>
      </c>
    </row>
    <row r="1085" spans="1:8" x14ac:dyDescent="0.25">
      <c r="A1085" s="466" t="s">
        <v>2794</v>
      </c>
      <c r="B1085" s="466" t="s">
        <v>768</v>
      </c>
      <c r="C1085" s="467">
        <v>2016152006</v>
      </c>
      <c r="D1085" s="466" t="s">
        <v>2795</v>
      </c>
      <c r="E1085" s="466" t="s">
        <v>266</v>
      </c>
      <c r="F1085" s="466">
        <v>104083</v>
      </c>
      <c r="G1085" s="468">
        <v>9049432330</v>
      </c>
      <c r="H1085" s="466">
        <v>2017</v>
      </c>
    </row>
    <row r="1086" spans="1:8" x14ac:dyDescent="0.25">
      <c r="A1086" s="466" t="s">
        <v>2796</v>
      </c>
      <c r="B1086" s="466" t="s">
        <v>768</v>
      </c>
      <c r="C1086" s="467">
        <v>2016152007</v>
      </c>
      <c r="D1086" s="466" t="s">
        <v>2797</v>
      </c>
      <c r="E1086" s="466" t="s">
        <v>266</v>
      </c>
      <c r="F1086" s="466">
        <v>104084</v>
      </c>
      <c r="G1086" s="468">
        <v>8855820741</v>
      </c>
      <c r="H1086" s="466">
        <v>2017</v>
      </c>
    </row>
    <row r="1087" spans="1:8" x14ac:dyDescent="0.25">
      <c r="A1087" s="466" t="s">
        <v>2798</v>
      </c>
      <c r="B1087" s="466" t="s">
        <v>768</v>
      </c>
      <c r="C1087" s="467">
        <v>2016152008</v>
      </c>
      <c r="D1087" s="466" t="s">
        <v>2799</v>
      </c>
      <c r="E1087" s="466" t="s">
        <v>266</v>
      </c>
      <c r="F1087" s="466">
        <v>104085</v>
      </c>
      <c r="G1087" s="468">
        <v>8237979776</v>
      </c>
      <c r="H1087" s="466">
        <v>2017</v>
      </c>
    </row>
    <row r="1088" spans="1:8" x14ac:dyDescent="0.25">
      <c r="A1088" s="466" t="s">
        <v>2800</v>
      </c>
      <c r="B1088" s="466" t="s">
        <v>768</v>
      </c>
      <c r="C1088" s="467">
        <v>2016152009</v>
      </c>
      <c r="D1088" s="466" t="s">
        <v>2801</v>
      </c>
      <c r="E1088" s="466" t="s">
        <v>266</v>
      </c>
      <c r="F1088" s="466">
        <v>104086</v>
      </c>
      <c r="G1088" s="468">
        <v>9823868884</v>
      </c>
      <c r="H1088" s="466">
        <v>2017</v>
      </c>
    </row>
    <row r="1089" spans="1:8" x14ac:dyDescent="0.25">
      <c r="A1089" s="466" t="s">
        <v>2802</v>
      </c>
      <c r="B1089" s="466" t="s">
        <v>768</v>
      </c>
      <c r="C1089" s="467">
        <v>2016151999</v>
      </c>
      <c r="D1089" s="466" t="s">
        <v>2803</v>
      </c>
      <c r="E1089" s="466" t="s">
        <v>266</v>
      </c>
      <c r="F1089" s="466">
        <v>104076</v>
      </c>
      <c r="G1089" s="468">
        <v>9763160586</v>
      </c>
      <c r="H1089" s="466">
        <v>2017</v>
      </c>
    </row>
    <row r="1090" spans="1:8" x14ac:dyDescent="0.25">
      <c r="A1090" s="466" t="s">
        <v>2804</v>
      </c>
      <c r="B1090" s="466" t="s">
        <v>768</v>
      </c>
      <c r="C1090" s="467">
        <v>2016151882</v>
      </c>
      <c r="D1090" s="466" t="s">
        <v>2805</v>
      </c>
      <c r="E1090" s="466" t="s">
        <v>266</v>
      </c>
      <c r="F1090" s="466">
        <v>103958</v>
      </c>
      <c r="G1090" s="468">
        <v>9823916700</v>
      </c>
      <c r="H1090" s="466">
        <v>2017</v>
      </c>
    </row>
    <row r="1091" spans="1:8" x14ac:dyDescent="0.25">
      <c r="A1091" s="466" t="s">
        <v>2806</v>
      </c>
      <c r="B1091" s="466" t="s">
        <v>768</v>
      </c>
      <c r="C1091" s="467">
        <v>2016151949</v>
      </c>
      <c r="D1091" s="466" t="s">
        <v>2807</v>
      </c>
      <c r="E1091" s="466" t="s">
        <v>266</v>
      </c>
      <c r="F1091" s="466">
        <v>104025</v>
      </c>
      <c r="G1091" s="468">
        <v>7875678483</v>
      </c>
      <c r="H1091" s="466">
        <v>2017</v>
      </c>
    </row>
    <row r="1092" spans="1:8" x14ac:dyDescent="0.25">
      <c r="A1092" s="466" t="s">
        <v>2808</v>
      </c>
      <c r="B1092" s="466" t="s">
        <v>768</v>
      </c>
      <c r="C1092" s="467">
        <v>2016151957</v>
      </c>
      <c r="D1092" s="466" t="s">
        <v>2809</v>
      </c>
      <c r="E1092" s="466" t="s">
        <v>266</v>
      </c>
      <c r="F1092" s="466">
        <v>104033</v>
      </c>
      <c r="G1092" s="468">
        <v>8149884754</v>
      </c>
      <c r="H1092" s="466">
        <v>2017</v>
      </c>
    </row>
    <row r="1093" spans="1:8" x14ac:dyDescent="0.25">
      <c r="A1093" s="466" t="s">
        <v>2810</v>
      </c>
      <c r="B1093" s="466" t="s">
        <v>768</v>
      </c>
      <c r="C1093" s="467">
        <v>2016152054</v>
      </c>
      <c r="D1093" s="466" t="s">
        <v>2811</v>
      </c>
      <c r="E1093" s="466" t="s">
        <v>266</v>
      </c>
      <c r="F1093" s="466">
        <v>104131</v>
      </c>
      <c r="G1093" s="468">
        <v>9922320631</v>
      </c>
      <c r="H1093" s="466">
        <v>2017</v>
      </c>
    </row>
    <row r="1094" spans="1:8" x14ac:dyDescent="0.25">
      <c r="A1094" s="466" t="s">
        <v>2812</v>
      </c>
      <c r="B1094" s="466" t="s">
        <v>768</v>
      </c>
      <c r="C1094" s="467">
        <v>2016152055</v>
      </c>
      <c r="D1094" s="466" t="s">
        <v>2813</v>
      </c>
      <c r="E1094" s="466" t="s">
        <v>266</v>
      </c>
      <c r="F1094" s="466">
        <v>104132</v>
      </c>
      <c r="G1094" s="468">
        <v>7776059005</v>
      </c>
      <c r="H1094" s="466">
        <v>2017</v>
      </c>
    </row>
    <row r="1095" spans="1:8" x14ac:dyDescent="0.25">
      <c r="A1095" s="466" t="s">
        <v>2814</v>
      </c>
      <c r="B1095" s="466" t="s">
        <v>768</v>
      </c>
      <c r="C1095" s="467">
        <v>2016152056</v>
      </c>
      <c r="D1095" s="466" t="s">
        <v>2815</v>
      </c>
      <c r="E1095" s="466" t="s">
        <v>266</v>
      </c>
      <c r="F1095" s="466">
        <v>104133</v>
      </c>
      <c r="G1095" s="468">
        <v>9762847898</v>
      </c>
      <c r="H1095" s="466">
        <v>2017</v>
      </c>
    </row>
    <row r="1096" spans="1:8" x14ac:dyDescent="0.25">
      <c r="A1096" s="466" t="s">
        <v>2816</v>
      </c>
      <c r="B1096" s="466" t="s">
        <v>768</v>
      </c>
      <c r="C1096" s="467">
        <v>2016152057</v>
      </c>
      <c r="D1096" s="466" t="s">
        <v>2817</v>
      </c>
      <c r="E1096" s="466" t="s">
        <v>266</v>
      </c>
      <c r="F1096" s="466">
        <v>104134</v>
      </c>
      <c r="G1096" s="468">
        <v>8177924341</v>
      </c>
      <c r="H1096" s="466">
        <v>2017</v>
      </c>
    </row>
    <row r="1097" spans="1:8" x14ac:dyDescent="0.25">
      <c r="A1097" s="466" t="s">
        <v>2818</v>
      </c>
      <c r="B1097" s="466" t="s">
        <v>768</v>
      </c>
      <c r="C1097" s="467">
        <v>2016152058</v>
      </c>
      <c r="D1097" s="472" t="s">
        <v>16387</v>
      </c>
      <c r="E1097" s="466" t="s">
        <v>266</v>
      </c>
      <c r="F1097" s="466">
        <v>104135</v>
      </c>
      <c r="G1097" s="468">
        <v>9764357381</v>
      </c>
      <c r="H1097" s="466">
        <v>2017</v>
      </c>
    </row>
    <row r="1098" spans="1:8" x14ac:dyDescent="0.25">
      <c r="A1098" s="466" t="s">
        <v>2819</v>
      </c>
      <c r="B1098" s="466" t="s">
        <v>768</v>
      </c>
      <c r="C1098" s="467">
        <v>2016152059</v>
      </c>
      <c r="D1098" s="472" t="s">
        <v>16388</v>
      </c>
      <c r="E1098" s="466" t="s">
        <v>266</v>
      </c>
      <c r="F1098" s="466">
        <v>104136</v>
      </c>
      <c r="G1098" s="468">
        <v>7040500667</v>
      </c>
      <c r="H1098" s="466">
        <v>2017</v>
      </c>
    </row>
    <row r="1099" spans="1:8" x14ac:dyDescent="0.25">
      <c r="A1099" s="466" t="s">
        <v>2820</v>
      </c>
      <c r="B1099" s="466" t="s">
        <v>768</v>
      </c>
      <c r="C1099" s="467">
        <v>2016152060</v>
      </c>
      <c r="D1099" s="466" t="s">
        <v>2821</v>
      </c>
      <c r="E1099" s="466" t="s">
        <v>266</v>
      </c>
      <c r="F1099" s="466">
        <v>104137</v>
      </c>
      <c r="G1099" s="468">
        <v>9158969970</v>
      </c>
      <c r="H1099" s="466">
        <v>2017</v>
      </c>
    </row>
    <row r="1100" spans="1:8" x14ac:dyDescent="0.25">
      <c r="A1100" s="466" t="s">
        <v>2822</v>
      </c>
      <c r="B1100" s="466" t="s">
        <v>768</v>
      </c>
      <c r="C1100" s="467">
        <v>2016152061</v>
      </c>
      <c r="D1100" s="466" t="s">
        <v>2823</v>
      </c>
      <c r="E1100" s="466" t="s">
        <v>266</v>
      </c>
      <c r="F1100" s="466">
        <v>104138</v>
      </c>
      <c r="G1100" s="468">
        <v>9970409286</v>
      </c>
      <c r="H1100" s="466">
        <v>2017</v>
      </c>
    </row>
    <row r="1101" spans="1:8" x14ac:dyDescent="0.25">
      <c r="A1101" s="466" t="s">
        <v>2824</v>
      </c>
      <c r="B1101" s="466" t="s">
        <v>768</v>
      </c>
      <c r="C1101" s="467">
        <v>2016152068</v>
      </c>
      <c r="D1101" s="466" t="s">
        <v>2825</v>
      </c>
      <c r="E1101" s="466" t="s">
        <v>266</v>
      </c>
      <c r="F1101" s="466">
        <v>104145</v>
      </c>
      <c r="G1101" s="468">
        <v>8983988631</v>
      </c>
      <c r="H1101" s="466">
        <v>2017</v>
      </c>
    </row>
    <row r="1102" spans="1:8" x14ac:dyDescent="0.25">
      <c r="A1102" s="466" t="s">
        <v>2826</v>
      </c>
      <c r="B1102" s="466" t="s">
        <v>768</v>
      </c>
      <c r="C1102" s="467">
        <v>2016152069</v>
      </c>
      <c r="D1102" s="472" t="s">
        <v>16389</v>
      </c>
      <c r="E1102" s="466" t="s">
        <v>266</v>
      </c>
      <c r="F1102" s="466">
        <v>104146</v>
      </c>
      <c r="G1102" s="468">
        <v>9158451696</v>
      </c>
      <c r="H1102" s="466">
        <v>2017</v>
      </c>
    </row>
    <row r="1103" spans="1:8" x14ac:dyDescent="0.25">
      <c r="A1103" s="466" t="s">
        <v>2827</v>
      </c>
      <c r="B1103" s="466" t="s">
        <v>768</v>
      </c>
      <c r="C1103" s="467">
        <v>2016152070</v>
      </c>
      <c r="D1103" s="472" t="s">
        <v>16390</v>
      </c>
      <c r="E1103" s="466" t="s">
        <v>266</v>
      </c>
      <c r="F1103" s="466">
        <v>104148</v>
      </c>
      <c r="G1103" s="468">
        <v>9689023059</v>
      </c>
      <c r="H1103" s="466">
        <v>2017</v>
      </c>
    </row>
    <row r="1104" spans="1:8" x14ac:dyDescent="0.25">
      <c r="A1104" s="466" t="s">
        <v>2828</v>
      </c>
      <c r="B1104" s="466" t="s">
        <v>768</v>
      </c>
      <c r="C1104" s="467">
        <v>2016152071</v>
      </c>
      <c r="D1104" s="466" t="s">
        <v>2829</v>
      </c>
      <c r="E1104" s="466" t="s">
        <v>266</v>
      </c>
      <c r="F1104" s="466">
        <v>104200</v>
      </c>
      <c r="G1104" s="468">
        <v>9595480006</v>
      </c>
      <c r="H1104" s="466">
        <v>2017</v>
      </c>
    </row>
    <row r="1105" spans="1:8" x14ac:dyDescent="0.25">
      <c r="A1105" s="466" t="s">
        <v>2830</v>
      </c>
      <c r="B1105" s="466" t="s">
        <v>768</v>
      </c>
      <c r="C1105" s="467">
        <v>2016152123</v>
      </c>
      <c r="D1105" s="466" t="s">
        <v>2831</v>
      </c>
      <c r="E1105" s="466" t="s">
        <v>266</v>
      </c>
      <c r="F1105" s="466">
        <v>104201</v>
      </c>
      <c r="G1105" s="468">
        <v>8698480970</v>
      </c>
      <c r="H1105" s="466">
        <v>2017</v>
      </c>
    </row>
    <row r="1106" spans="1:8" x14ac:dyDescent="0.25">
      <c r="A1106" s="466" t="s">
        <v>2832</v>
      </c>
      <c r="B1106" s="466" t="s">
        <v>768</v>
      </c>
      <c r="C1106" s="467">
        <v>2016152124</v>
      </c>
      <c r="D1106" s="466" t="s">
        <v>2833</v>
      </c>
      <c r="E1106" s="466" t="s">
        <v>266</v>
      </c>
      <c r="F1106" s="466">
        <v>104206</v>
      </c>
      <c r="G1106" s="468">
        <v>7057778356</v>
      </c>
      <c r="H1106" s="466">
        <v>2017</v>
      </c>
    </row>
    <row r="1107" spans="1:8" x14ac:dyDescent="0.25">
      <c r="A1107" s="466" t="s">
        <v>2834</v>
      </c>
      <c r="B1107" s="466" t="s">
        <v>768</v>
      </c>
      <c r="C1107" s="467">
        <v>2016152129</v>
      </c>
      <c r="D1107" s="466" t="s">
        <v>2835</v>
      </c>
      <c r="E1107" s="466" t="s">
        <v>266</v>
      </c>
      <c r="F1107" s="466">
        <v>104207</v>
      </c>
      <c r="G1107" s="468">
        <v>9168288223</v>
      </c>
      <c r="H1107" s="466">
        <v>2017</v>
      </c>
    </row>
    <row r="1108" spans="1:8" x14ac:dyDescent="0.25">
      <c r="A1108" s="466" t="s">
        <v>2836</v>
      </c>
      <c r="B1108" s="466" t="s">
        <v>768</v>
      </c>
      <c r="C1108" s="467">
        <v>2016152130</v>
      </c>
      <c r="D1108" s="472" t="s">
        <v>16391</v>
      </c>
      <c r="E1108" s="466" t="s">
        <v>266</v>
      </c>
      <c r="F1108" s="466">
        <v>104209</v>
      </c>
      <c r="G1108" s="468">
        <v>7030245769</v>
      </c>
      <c r="H1108" s="466">
        <v>2017</v>
      </c>
    </row>
    <row r="1109" spans="1:8" x14ac:dyDescent="0.25">
      <c r="A1109" s="466" t="s">
        <v>2837</v>
      </c>
      <c r="B1109" s="466" t="s">
        <v>768</v>
      </c>
      <c r="C1109" s="467">
        <v>2016152132</v>
      </c>
      <c r="D1109" s="472" t="s">
        <v>16392</v>
      </c>
      <c r="E1109" s="466" t="s">
        <v>266</v>
      </c>
      <c r="F1109" s="466">
        <v>104210</v>
      </c>
      <c r="G1109" s="468">
        <v>9145724600</v>
      </c>
      <c r="H1109" s="466">
        <v>2017</v>
      </c>
    </row>
    <row r="1110" spans="1:8" x14ac:dyDescent="0.25">
      <c r="A1110" s="466" t="s">
        <v>2838</v>
      </c>
      <c r="B1110" s="466" t="s">
        <v>768</v>
      </c>
      <c r="C1110" s="467">
        <v>2016152133</v>
      </c>
      <c r="D1110" s="466" t="s">
        <v>2839</v>
      </c>
      <c r="E1110" s="466" t="s">
        <v>266</v>
      </c>
      <c r="F1110" s="466">
        <v>104211</v>
      </c>
      <c r="G1110" s="468">
        <v>9850865452</v>
      </c>
      <c r="H1110" s="466">
        <v>2017</v>
      </c>
    </row>
    <row r="1111" spans="1:8" x14ac:dyDescent="0.25">
      <c r="A1111" s="466" t="s">
        <v>2840</v>
      </c>
      <c r="B1111" s="466" t="s">
        <v>768</v>
      </c>
      <c r="C1111" s="467">
        <v>2016152134</v>
      </c>
      <c r="D1111" s="466" t="s">
        <v>2841</v>
      </c>
      <c r="E1111" s="466" t="s">
        <v>266</v>
      </c>
      <c r="F1111" s="466">
        <v>104212</v>
      </c>
      <c r="G1111" s="468">
        <v>9766839547</v>
      </c>
      <c r="H1111" s="466">
        <v>2017</v>
      </c>
    </row>
    <row r="1112" spans="1:8" x14ac:dyDescent="0.25">
      <c r="A1112" s="466" t="s">
        <v>2842</v>
      </c>
      <c r="B1112" s="466" t="s">
        <v>768</v>
      </c>
      <c r="C1112" s="467">
        <v>2016152135</v>
      </c>
      <c r="D1112" s="472" t="s">
        <v>16393</v>
      </c>
      <c r="E1112" s="466" t="s">
        <v>266</v>
      </c>
      <c r="F1112" s="466">
        <v>104213</v>
      </c>
      <c r="G1112" s="468">
        <v>9970409286</v>
      </c>
      <c r="H1112" s="466">
        <v>2017</v>
      </c>
    </row>
    <row r="1113" spans="1:8" x14ac:dyDescent="0.25">
      <c r="A1113" s="466" t="s">
        <v>2843</v>
      </c>
      <c r="B1113" s="466" t="s">
        <v>768</v>
      </c>
      <c r="C1113" s="467">
        <v>2016152136</v>
      </c>
      <c r="D1113" s="466" t="s">
        <v>2844</v>
      </c>
      <c r="E1113" s="466" t="s">
        <v>266</v>
      </c>
      <c r="F1113" s="466">
        <v>104214</v>
      </c>
      <c r="G1113" s="468">
        <v>7350327789</v>
      </c>
      <c r="H1113" s="466">
        <v>2017</v>
      </c>
    </row>
    <row r="1114" spans="1:8" x14ac:dyDescent="0.25">
      <c r="A1114" s="466" t="s">
        <v>2845</v>
      </c>
      <c r="B1114" s="466" t="s">
        <v>768</v>
      </c>
      <c r="C1114" s="467">
        <v>2016152137</v>
      </c>
      <c r="D1114" s="472" t="s">
        <v>16394</v>
      </c>
      <c r="E1114" s="466" t="s">
        <v>266</v>
      </c>
      <c r="F1114" s="466">
        <v>104215</v>
      </c>
      <c r="G1114" s="468">
        <v>8888636856</v>
      </c>
      <c r="H1114" s="466">
        <v>2017</v>
      </c>
    </row>
    <row r="1115" spans="1:8" x14ac:dyDescent="0.25">
      <c r="A1115" s="466" t="s">
        <v>2846</v>
      </c>
      <c r="B1115" s="466" t="s">
        <v>768</v>
      </c>
      <c r="C1115" s="467">
        <v>2016152138</v>
      </c>
      <c r="D1115" s="466" t="s">
        <v>2847</v>
      </c>
      <c r="E1115" s="466" t="s">
        <v>266</v>
      </c>
      <c r="F1115" s="466">
        <v>104216</v>
      </c>
      <c r="G1115" s="468">
        <v>7350327789</v>
      </c>
      <c r="H1115" s="466">
        <v>2017</v>
      </c>
    </row>
    <row r="1116" spans="1:8" x14ac:dyDescent="0.25">
      <c r="A1116" s="466" t="s">
        <v>2848</v>
      </c>
      <c r="B1116" s="466" t="s">
        <v>768</v>
      </c>
      <c r="C1116" s="467">
        <v>2016152139</v>
      </c>
      <c r="D1116" s="466" t="s">
        <v>2849</v>
      </c>
      <c r="E1116" s="466" t="s">
        <v>266</v>
      </c>
      <c r="F1116" s="466">
        <v>104217</v>
      </c>
      <c r="G1116" s="468">
        <v>7218598896</v>
      </c>
      <c r="H1116" s="466">
        <v>2017</v>
      </c>
    </row>
    <row r="1117" spans="1:8" x14ac:dyDescent="0.25">
      <c r="A1117" s="466" t="s">
        <v>2850</v>
      </c>
      <c r="B1117" s="466" t="s">
        <v>768</v>
      </c>
      <c r="C1117" s="467">
        <v>2016152140</v>
      </c>
      <c r="D1117" s="466" t="s">
        <v>2851</v>
      </c>
      <c r="E1117" s="466" t="s">
        <v>266</v>
      </c>
      <c r="F1117" s="466">
        <v>104218</v>
      </c>
      <c r="G1117" s="468">
        <v>7775995907</v>
      </c>
      <c r="H1117" s="466">
        <v>2017</v>
      </c>
    </row>
    <row r="1118" spans="1:8" x14ac:dyDescent="0.25">
      <c r="A1118" s="466" t="s">
        <v>2852</v>
      </c>
      <c r="B1118" s="466" t="s">
        <v>768</v>
      </c>
      <c r="C1118" s="467">
        <v>2016152141</v>
      </c>
      <c r="D1118" s="466" t="s">
        <v>2853</v>
      </c>
      <c r="E1118" s="466" t="s">
        <v>266</v>
      </c>
      <c r="F1118" s="466">
        <v>104219</v>
      </c>
      <c r="G1118" s="468">
        <v>9766819900</v>
      </c>
      <c r="H1118" s="466">
        <v>2017</v>
      </c>
    </row>
    <row r="1119" spans="1:8" x14ac:dyDescent="0.25">
      <c r="A1119" s="466" t="s">
        <v>2854</v>
      </c>
      <c r="B1119" s="466" t="s">
        <v>768</v>
      </c>
      <c r="C1119" s="467">
        <v>2016152142</v>
      </c>
      <c r="D1119" s="466" t="s">
        <v>2855</v>
      </c>
      <c r="E1119" s="466" t="s">
        <v>266</v>
      </c>
      <c r="F1119" s="466">
        <v>104220</v>
      </c>
      <c r="G1119" s="468">
        <v>8275773677</v>
      </c>
      <c r="H1119" s="466">
        <v>2017</v>
      </c>
    </row>
    <row r="1120" spans="1:8" x14ac:dyDescent="0.25">
      <c r="A1120" s="466" t="s">
        <v>2856</v>
      </c>
      <c r="B1120" s="466" t="s">
        <v>768</v>
      </c>
      <c r="C1120" s="467">
        <v>2016152143</v>
      </c>
      <c r="D1120" s="466" t="s">
        <v>2857</v>
      </c>
      <c r="E1120" s="466" t="s">
        <v>266</v>
      </c>
      <c r="F1120" s="466">
        <v>104221</v>
      </c>
      <c r="G1120" s="468">
        <v>8796037762</v>
      </c>
      <c r="H1120" s="466">
        <v>2017</v>
      </c>
    </row>
    <row r="1121" spans="1:8" x14ac:dyDescent="0.25">
      <c r="A1121" s="466" t="s">
        <v>2858</v>
      </c>
      <c r="B1121" s="466" t="s">
        <v>768</v>
      </c>
      <c r="C1121" s="467">
        <v>2016152144</v>
      </c>
      <c r="D1121" s="466" t="s">
        <v>2859</v>
      </c>
      <c r="E1121" s="466" t="s">
        <v>266</v>
      </c>
      <c r="F1121" s="466">
        <v>104222</v>
      </c>
      <c r="G1121" s="468">
        <v>9767987084</v>
      </c>
      <c r="H1121" s="466">
        <v>2017</v>
      </c>
    </row>
    <row r="1122" spans="1:8" x14ac:dyDescent="0.25">
      <c r="A1122" s="466" t="s">
        <v>2860</v>
      </c>
      <c r="B1122" s="466" t="s">
        <v>768</v>
      </c>
      <c r="C1122" s="467">
        <v>2016152145</v>
      </c>
      <c r="D1122" s="472" t="s">
        <v>16395</v>
      </c>
      <c r="E1122" s="466" t="s">
        <v>266</v>
      </c>
      <c r="F1122" s="466">
        <v>104223</v>
      </c>
      <c r="G1122" s="468">
        <v>7875645624</v>
      </c>
      <c r="H1122" s="466">
        <v>2017</v>
      </c>
    </row>
    <row r="1123" spans="1:8" x14ac:dyDescent="0.25">
      <c r="A1123" s="466" t="s">
        <v>2861</v>
      </c>
      <c r="B1123" s="466" t="s">
        <v>768</v>
      </c>
      <c r="C1123" s="467">
        <v>2016152146</v>
      </c>
      <c r="D1123" s="466" t="s">
        <v>2862</v>
      </c>
      <c r="E1123" s="466" t="s">
        <v>266</v>
      </c>
      <c r="F1123" s="466">
        <v>104224</v>
      </c>
      <c r="G1123" s="468">
        <v>9975234869</v>
      </c>
      <c r="H1123" s="466">
        <v>2017</v>
      </c>
    </row>
    <row r="1124" spans="1:8" x14ac:dyDescent="0.25">
      <c r="A1124" s="466" t="s">
        <v>2863</v>
      </c>
      <c r="B1124" s="466" t="s">
        <v>768</v>
      </c>
      <c r="C1124" s="467">
        <v>2016152147</v>
      </c>
      <c r="D1124" s="466" t="s">
        <v>2864</v>
      </c>
      <c r="E1124" s="466" t="s">
        <v>266</v>
      </c>
      <c r="F1124" s="466">
        <v>104225</v>
      </c>
      <c r="G1124" s="468">
        <v>9503541194</v>
      </c>
      <c r="H1124" s="466">
        <v>2017</v>
      </c>
    </row>
    <row r="1125" spans="1:8" x14ac:dyDescent="0.25">
      <c r="A1125" s="466" t="s">
        <v>2865</v>
      </c>
      <c r="B1125" s="466" t="s">
        <v>768</v>
      </c>
      <c r="C1125" s="467">
        <v>2016152148</v>
      </c>
      <c r="D1125" s="466" t="s">
        <v>2866</v>
      </c>
      <c r="E1125" s="466" t="s">
        <v>266</v>
      </c>
      <c r="F1125" s="466">
        <v>104226</v>
      </c>
      <c r="G1125" s="468">
        <v>9767773956</v>
      </c>
      <c r="H1125" s="466">
        <v>2017</v>
      </c>
    </row>
    <row r="1126" spans="1:8" x14ac:dyDescent="0.25">
      <c r="A1126" s="466" t="s">
        <v>2867</v>
      </c>
      <c r="B1126" s="466" t="s">
        <v>768</v>
      </c>
      <c r="C1126" s="467">
        <v>2016152149</v>
      </c>
      <c r="D1126" s="466" t="s">
        <v>2868</v>
      </c>
      <c r="E1126" s="466" t="s">
        <v>266</v>
      </c>
      <c r="F1126" s="466">
        <v>104227</v>
      </c>
      <c r="G1126" s="468">
        <v>9665314896</v>
      </c>
      <c r="H1126" s="466">
        <v>2017</v>
      </c>
    </row>
    <row r="1127" spans="1:8" x14ac:dyDescent="0.25">
      <c r="A1127" s="466" t="s">
        <v>2869</v>
      </c>
      <c r="B1127" s="466" t="s">
        <v>768</v>
      </c>
      <c r="C1127" s="467">
        <v>2016152150</v>
      </c>
      <c r="D1127" s="466" t="s">
        <v>2870</v>
      </c>
      <c r="E1127" s="466" t="s">
        <v>266</v>
      </c>
      <c r="F1127" s="466">
        <v>104228</v>
      </c>
      <c r="G1127" s="468">
        <v>7719040600</v>
      </c>
      <c r="H1127" s="466">
        <v>2017</v>
      </c>
    </row>
    <row r="1128" spans="1:8" x14ac:dyDescent="0.25">
      <c r="A1128" s="466" t="s">
        <v>2871</v>
      </c>
      <c r="B1128" s="466" t="s">
        <v>768</v>
      </c>
      <c r="C1128" s="467">
        <v>2016152151</v>
      </c>
      <c r="D1128" s="472" t="s">
        <v>16396</v>
      </c>
      <c r="E1128" s="466" t="s">
        <v>266</v>
      </c>
      <c r="F1128" s="466">
        <v>104229</v>
      </c>
      <c r="G1128" s="468">
        <v>7507179392</v>
      </c>
      <c r="H1128" s="466">
        <v>2017</v>
      </c>
    </row>
    <row r="1129" spans="1:8" x14ac:dyDescent="0.25">
      <c r="A1129" s="466" t="s">
        <v>2872</v>
      </c>
      <c r="B1129" s="466" t="s">
        <v>768</v>
      </c>
      <c r="C1129" s="467">
        <v>2016152152</v>
      </c>
      <c r="D1129" s="472" t="s">
        <v>16397</v>
      </c>
      <c r="E1129" s="466" t="s">
        <v>266</v>
      </c>
      <c r="F1129" s="466">
        <v>104230</v>
      </c>
      <c r="G1129" s="468">
        <v>7057178364</v>
      </c>
      <c r="H1129" s="466">
        <v>2017</v>
      </c>
    </row>
    <row r="1130" spans="1:8" x14ac:dyDescent="0.25">
      <c r="A1130" s="466" t="s">
        <v>2873</v>
      </c>
      <c r="B1130" s="466" t="s">
        <v>768</v>
      </c>
      <c r="C1130" s="467">
        <v>2016152153</v>
      </c>
      <c r="D1130" s="466" t="s">
        <v>2874</v>
      </c>
      <c r="E1130" s="466" t="s">
        <v>266</v>
      </c>
      <c r="F1130" s="466">
        <v>104307</v>
      </c>
      <c r="G1130" s="468">
        <v>8806066039</v>
      </c>
      <c r="H1130" s="466">
        <v>2017</v>
      </c>
    </row>
    <row r="1131" spans="1:8" x14ac:dyDescent="0.25">
      <c r="A1131" s="466" t="s">
        <v>2875</v>
      </c>
      <c r="B1131" s="466" t="s">
        <v>768</v>
      </c>
      <c r="C1131" s="467">
        <v>2016152230</v>
      </c>
      <c r="D1131" s="466" t="s">
        <v>2876</v>
      </c>
      <c r="E1131" s="466" t="s">
        <v>266</v>
      </c>
      <c r="F1131" s="466">
        <v>104234</v>
      </c>
      <c r="G1131" s="468">
        <v>7378663938</v>
      </c>
      <c r="H1131" s="466">
        <v>2017</v>
      </c>
    </row>
    <row r="1132" spans="1:8" x14ac:dyDescent="0.25">
      <c r="A1132" s="466" t="s">
        <v>2877</v>
      </c>
      <c r="B1132" s="466" t="s">
        <v>768</v>
      </c>
      <c r="C1132" s="467">
        <v>2016152157</v>
      </c>
      <c r="D1132" s="472" t="s">
        <v>16398</v>
      </c>
      <c r="E1132" s="466" t="s">
        <v>266</v>
      </c>
      <c r="F1132" s="466">
        <v>104236</v>
      </c>
      <c r="G1132" s="468">
        <v>9172845825</v>
      </c>
      <c r="H1132" s="466">
        <v>2017</v>
      </c>
    </row>
    <row r="1133" spans="1:8" x14ac:dyDescent="0.25">
      <c r="A1133" s="466" t="s">
        <v>2878</v>
      </c>
      <c r="B1133" s="466" t="s">
        <v>768</v>
      </c>
      <c r="C1133" s="467">
        <v>2016152159</v>
      </c>
      <c r="D1133" s="472" t="s">
        <v>16399</v>
      </c>
      <c r="E1133" s="466" t="s">
        <v>266</v>
      </c>
      <c r="F1133" s="466">
        <v>104237</v>
      </c>
      <c r="G1133" s="468">
        <v>7378401273</v>
      </c>
      <c r="H1133" s="466">
        <v>2017</v>
      </c>
    </row>
    <row r="1134" spans="1:8" x14ac:dyDescent="0.25">
      <c r="A1134" s="466" t="s">
        <v>2879</v>
      </c>
      <c r="B1134" s="466" t="s">
        <v>768</v>
      </c>
      <c r="C1134" s="467">
        <v>2016152160</v>
      </c>
      <c r="D1134" s="466" t="s">
        <v>2880</v>
      </c>
      <c r="E1134" s="466" t="s">
        <v>266</v>
      </c>
      <c r="F1134" s="466">
        <v>104238</v>
      </c>
      <c r="G1134" s="468">
        <v>7218474276</v>
      </c>
      <c r="H1134" s="466">
        <v>2017</v>
      </c>
    </row>
    <row r="1135" spans="1:8" x14ac:dyDescent="0.25">
      <c r="A1135" s="466" t="s">
        <v>2881</v>
      </c>
      <c r="B1135" s="466" t="s">
        <v>768</v>
      </c>
      <c r="C1135" s="467">
        <v>2016152161</v>
      </c>
      <c r="D1135" s="466" t="s">
        <v>2882</v>
      </c>
      <c r="E1135" s="466" t="s">
        <v>266</v>
      </c>
      <c r="F1135" s="466">
        <v>104309</v>
      </c>
      <c r="G1135" s="468">
        <v>7057867331</v>
      </c>
      <c r="H1135" s="466">
        <v>2017</v>
      </c>
    </row>
    <row r="1136" spans="1:8" x14ac:dyDescent="0.25">
      <c r="A1136" s="466" t="s">
        <v>2883</v>
      </c>
      <c r="B1136" s="466" t="s">
        <v>768</v>
      </c>
      <c r="C1136" s="467">
        <v>2016152232</v>
      </c>
      <c r="D1136" s="472" t="s">
        <v>16400</v>
      </c>
      <c r="E1136" s="466" t="s">
        <v>266</v>
      </c>
      <c r="F1136" s="466">
        <v>104310</v>
      </c>
      <c r="G1136" s="468">
        <v>9096149715</v>
      </c>
      <c r="H1136" s="466">
        <v>2017</v>
      </c>
    </row>
    <row r="1137" spans="1:8" x14ac:dyDescent="0.25">
      <c r="A1137" s="466" t="s">
        <v>2884</v>
      </c>
      <c r="B1137" s="466" t="s">
        <v>768</v>
      </c>
      <c r="C1137" s="467">
        <v>2016152233</v>
      </c>
      <c r="D1137" s="466" t="s">
        <v>2885</v>
      </c>
      <c r="E1137" s="466" t="s">
        <v>266</v>
      </c>
      <c r="F1137" s="466">
        <v>104312</v>
      </c>
      <c r="G1137" s="468">
        <v>7028498935</v>
      </c>
      <c r="H1137" s="466">
        <v>2017</v>
      </c>
    </row>
    <row r="1138" spans="1:8" x14ac:dyDescent="0.25">
      <c r="A1138" s="466" t="s">
        <v>2886</v>
      </c>
      <c r="B1138" s="466" t="s">
        <v>768</v>
      </c>
      <c r="C1138" s="467">
        <v>2016152235</v>
      </c>
      <c r="D1138" s="466" t="s">
        <v>2887</v>
      </c>
      <c r="E1138" s="466" t="s">
        <v>266</v>
      </c>
      <c r="F1138" s="466">
        <v>104314</v>
      </c>
      <c r="G1138" s="468">
        <v>7775052912</v>
      </c>
      <c r="H1138" s="466">
        <v>2017</v>
      </c>
    </row>
    <row r="1139" spans="1:8" x14ac:dyDescent="0.25">
      <c r="A1139" s="466" t="s">
        <v>2888</v>
      </c>
      <c r="B1139" s="466" t="s">
        <v>768</v>
      </c>
      <c r="C1139" s="467">
        <v>2016152237</v>
      </c>
      <c r="D1139" s="466" t="s">
        <v>2889</v>
      </c>
      <c r="E1139" s="466" t="s">
        <v>266</v>
      </c>
      <c r="F1139" s="466">
        <v>104318</v>
      </c>
      <c r="G1139" s="468">
        <v>8805645799</v>
      </c>
      <c r="H1139" s="466">
        <v>2017</v>
      </c>
    </row>
    <row r="1140" spans="1:8" x14ac:dyDescent="0.25">
      <c r="A1140" s="466" t="s">
        <v>2890</v>
      </c>
      <c r="B1140" s="466" t="s">
        <v>768</v>
      </c>
      <c r="C1140" s="467">
        <v>2016152241</v>
      </c>
      <c r="D1140" s="466" t="s">
        <v>2891</v>
      </c>
      <c r="E1140" s="466" t="s">
        <v>266</v>
      </c>
      <c r="F1140" s="466">
        <v>104319</v>
      </c>
      <c r="G1140" s="468">
        <v>9119421429</v>
      </c>
      <c r="H1140" s="466">
        <v>2017</v>
      </c>
    </row>
    <row r="1141" spans="1:8" x14ac:dyDescent="0.25">
      <c r="A1141" s="466" t="s">
        <v>2892</v>
      </c>
      <c r="B1141" s="466" t="s">
        <v>768</v>
      </c>
      <c r="C1141" s="467">
        <v>2016152242</v>
      </c>
      <c r="D1141" s="466" t="s">
        <v>2893</v>
      </c>
      <c r="E1141" s="466" t="s">
        <v>266</v>
      </c>
      <c r="F1141" s="466">
        <v>104321</v>
      </c>
      <c r="G1141" s="468">
        <v>9763563269</v>
      </c>
      <c r="H1141" s="466">
        <v>2017</v>
      </c>
    </row>
    <row r="1142" spans="1:8" x14ac:dyDescent="0.25">
      <c r="A1142" s="466" t="s">
        <v>2894</v>
      </c>
      <c r="B1142" s="466" t="s">
        <v>768</v>
      </c>
      <c r="C1142" s="467">
        <v>2016152244</v>
      </c>
      <c r="D1142" s="466" t="s">
        <v>2895</v>
      </c>
      <c r="E1142" s="466" t="s">
        <v>266</v>
      </c>
      <c r="F1142" s="466">
        <v>104322</v>
      </c>
      <c r="G1142" s="468">
        <v>9922322141</v>
      </c>
      <c r="H1142" s="466">
        <v>2017</v>
      </c>
    </row>
    <row r="1143" spans="1:8" x14ac:dyDescent="0.25">
      <c r="A1143" s="466" t="s">
        <v>2896</v>
      </c>
      <c r="B1143" s="466" t="s">
        <v>768</v>
      </c>
      <c r="C1143" s="467">
        <v>2016152245</v>
      </c>
      <c r="D1143" s="466" t="s">
        <v>2897</v>
      </c>
      <c r="E1143" s="466" t="s">
        <v>266</v>
      </c>
      <c r="F1143" s="466">
        <v>104510</v>
      </c>
      <c r="G1143" s="468">
        <v>9637613537</v>
      </c>
      <c r="H1143" s="466">
        <v>2017</v>
      </c>
    </row>
    <row r="1144" spans="1:8" x14ac:dyDescent="0.25">
      <c r="A1144" s="466" t="s">
        <v>2898</v>
      </c>
      <c r="B1144" s="466" t="s">
        <v>768</v>
      </c>
      <c r="C1144" s="467">
        <v>2016152411</v>
      </c>
      <c r="D1144" s="466" t="s">
        <v>2899</v>
      </c>
      <c r="E1144" s="466" t="s">
        <v>266</v>
      </c>
      <c r="F1144" s="466">
        <v>104333</v>
      </c>
      <c r="G1144" s="468">
        <v>8237970878</v>
      </c>
      <c r="H1144" s="466">
        <v>2017</v>
      </c>
    </row>
    <row r="1145" spans="1:8" x14ac:dyDescent="0.25">
      <c r="A1145" s="466" t="s">
        <v>2900</v>
      </c>
      <c r="B1145" s="466" t="s">
        <v>768</v>
      </c>
      <c r="C1145" s="467">
        <v>2016152255</v>
      </c>
      <c r="D1145" s="466" t="s">
        <v>2901</v>
      </c>
      <c r="E1145" s="466" t="s">
        <v>266</v>
      </c>
      <c r="F1145" s="466">
        <v>104334</v>
      </c>
      <c r="G1145" s="468">
        <v>7057606723</v>
      </c>
      <c r="H1145" s="466">
        <v>2017</v>
      </c>
    </row>
    <row r="1146" spans="1:8" x14ac:dyDescent="0.25">
      <c r="A1146" s="466" t="s">
        <v>2902</v>
      </c>
      <c r="B1146" s="466" t="s">
        <v>768</v>
      </c>
      <c r="C1146" s="467">
        <v>2016152256</v>
      </c>
      <c r="D1146" s="472" t="s">
        <v>16401</v>
      </c>
      <c r="E1146" s="466" t="s">
        <v>266</v>
      </c>
      <c r="F1146" s="466">
        <v>104335</v>
      </c>
      <c r="G1146" s="468">
        <v>8308315807</v>
      </c>
      <c r="H1146" s="466">
        <v>2017</v>
      </c>
    </row>
    <row r="1147" spans="1:8" x14ac:dyDescent="0.25">
      <c r="A1147" s="466" t="s">
        <v>2903</v>
      </c>
      <c r="B1147" s="466" t="s">
        <v>768</v>
      </c>
      <c r="C1147" s="467">
        <v>2016152257</v>
      </c>
      <c r="D1147" s="466" t="s">
        <v>2904</v>
      </c>
      <c r="E1147" s="466" t="s">
        <v>266</v>
      </c>
      <c r="F1147" s="466">
        <v>104339</v>
      </c>
      <c r="G1147" s="468">
        <v>9067192975</v>
      </c>
      <c r="H1147" s="466">
        <v>2017</v>
      </c>
    </row>
    <row r="1148" spans="1:8" x14ac:dyDescent="0.25">
      <c r="A1148" s="466" t="s">
        <v>2905</v>
      </c>
      <c r="B1148" s="466" t="s">
        <v>768</v>
      </c>
      <c r="C1148" s="467">
        <v>2016152260</v>
      </c>
      <c r="D1148" s="466" t="s">
        <v>2906</v>
      </c>
      <c r="E1148" s="466" t="s">
        <v>266</v>
      </c>
      <c r="F1148" s="466">
        <v>104353</v>
      </c>
      <c r="G1148" s="468">
        <v>9637183705</v>
      </c>
      <c r="H1148" s="466">
        <v>2017</v>
      </c>
    </row>
    <row r="1149" spans="1:8" x14ac:dyDescent="0.25">
      <c r="A1149" s="466" t="s">
        <v>2907</v>
      </c>
      <c r="B1149" s="466" t="s">
        <v>768</v>
      </c>
      <c r="C1149" s="467">
        <v>2016152270</v>
      </c>
      <c r="D1149" s="466" t="s">
        <v>2908</v>
      </c>
      <c r="E1149" s="466" t="s">
        <v>266</v>
      </c>
      <c r="F1149" s="466">
        <v>104379</v>
      </c>
      <c r="G1149" s="468">
        <v>7057664470</v>
      </c>
      <c r="H1149" s="466">
        <v>2017</v>
      </c>
    </row>
    <row r="1150" spans="1:8" x14ac:dyDescent="0.25">
      <c r="A1150" s="466" t="s">
        <v>2909</v>
      </c>
      <c r="B1150" s="466" t="s">
        <v>768</v>
      </c>
      <c r="C1150" s="467">
        <v>2016152296</v>
      </c>
      <c r="D1150" s="466" t="s">
        <v>2910</v>
      </c>
      <c r="E1150" s="466" t="s">
        <v>266</v>
      </c>
      <c r="F1150" s="466">
        <v>104385</v>
      </c>
      <c r="G1150" s="468">
        <v>9673257759</v>
      </c>
      <c r="H1150" s="466">
        <v>2017</v>
      </c>
    </row>
    <row r="1151" spans="1:8" x14ac:dyDescent="0.25">
      <c r="A1151" s="466" t="s">
        <v>2911</v>
      </c>
      <c r="B1151" s="466" t="s">
        <v>768</v>
      </c>
      <c r="C1151" s="467">
        <v>2016152301</v>
      </c>
      <c r="D1151" s="466" t="s">
        <v>2912</v>
      </c>
      <c r="E1151" s="466" t="s">
        <v>266</v>
      </c>
      <c r="F1151" s="466">
        <v>104389</v>
      </c>
      <c r="G1151" s="468">
        <v>9766821365</v>
      </c>
      <c r="H1151" s="466">
        <v>2017</v>
      </c>
    </row>
    <row r="1152" spans="1:8" x14ac:dyDescent="0.25">
      <c r="A1152" s="466" t="s">
        <v>2913</v>
      </c>
      <c r="B1152" s="466" t="s">
        <v>768</v>
      </c>
      <c r="C1152" s="467">
        <v>2016152305</v>
      </c>
      <c r="D1152" s="466" t="s">
        <v>2914</v>
      </c>
      <c r="E1152" s="466" t="s">
        <v>266</v>
      </c>
      <c r="F1152" s="466">
        <v>104390</v>
      </c>
      <c r="G1152" s="468">
        <v>9689997097</v>
      </c>
      <c r="H1152" s="466">
        <v>2017</v>
      </c>
    </row>
    <row r="1153" spans="1:8" x14ac:dyDescent="0.25">
      <c r="A1153" s="466" t="s">
        <v>2915</v>
      </c>
      <c r="B1153" s="466" t="s">
        <v>768</v>
      </c>
      <c r="C1153" s="467">
        <v>2016152306</v>
      </c>
      <c r="D1153" s="466" t="s">
        <v>2916</v>
      </c>
      <c r="E1153" s="466" t="s">
        <v>266</v>
      </c>
      <c r="F1153" s="466">
        <v>104391</v>
      </c>
      <c r="G1153" s="468">
        <v>8698263909</v>
      </c>
      <c r="H1153" s="466">
        <v>2017</v>
      </c>
    </row>
    <row r="1154" spans="1:8" x14ac:dyDescent="0.25">
      <c r="A1154" s="466" t="s">
        <v>2917</v>
      </c>
      <c r="B1154" s="466" t="s">
        <v>768</v>
      </c>
      <c r="C1154" s="467">
        <v>2016152307</v>
      </c>
      <c r="D1154" s="466" t="s">
        <v>2918</v>
      </c>
      <c r="E1154" s="466" t="s">
        <v>266</v>
      </c>
      <c r="F1154" s="466">
        <v>104352</v>
      </c>
      <c r="G1154" s="468">
        <v>9158832314</v>
      </c>
      <c r="H1154" s="466">
        <v>2017</v>
      </c>
    </row>
    <row r="1155" spans="1:8" x14ac:dyDescent="0.25">
      <c r="A1155" s="466" t="s">
        <v>2919</v>
      </c>
      <c r="B1155" s="466" t="s">
        <v>768</v>
      </c>
      <c r="C1155" s="467">
        <v>2016152269</v>
      </c>
      <c r="D1155" s="466" t="s">
        <v>2920</v>
      </c>
      <c r="E1155" s="466" t="s">
        <v>266</v>
      </c>
      <c r="F1155" s="466">
        <v>104393</v>
      </c>
      <c r="G1155" s="468">
        <v>9623119529</v>
      </c>
      <c r="H1155" s="466">
        <v>2017</v>
      </c>
    </row>
    <row r="1156" spans="1:8" x14ac:dyDescent="0.25">
      <c r="A1156" s="466" t="s">
        <v>2921</v>
      </c>
      <c r="B1156" s="466" t="s">
        <v>768</v>
      </c>
      <c r="C1156" s="467">
        <v>2016152309</v>
      </c>
      <c r="D1156" s="466" t="s">
        <v>2922</v>
      </c>
      <c r="E1156" s="466" t="s">
        <v>266</v>
      </c>
      <c r="F1156" s="466">
        <v>104394</v>
      </c>
      <c r="G1156" s="468">
        <v>9767570983</v>
      </c>
      <c r="H1156" s="466">
        <v>2017</v>
      </c>
    </row>
    <row r="1157" spans="1:8" x14ac:dyDescent="0.25">
      <c r="A1157" s="466" t="s">
        <v>2923</v>
      </c>
      <c r="B1157" s="466" t="s">
        <v>768</v>
      </c>
      <c r="C1157" s="467">
        <v>2016152310</v>
      </c>
      <c r="D1157" s="466" t="s">
        <v>2924</v>
      </c>
      <c r="E1157" s="466" t="s">
        <v>266</v>
      </c>
      <c r="F1157" s="466">
        <v>104396</v>
      </c>
      <c r="G1157" s="468">
        <v>7028166496</v>
      </c>
      <c r="H1157" s="466">
        <v>2017</v>
      </c>
    </row>
    <row r="1158" spans="1:8" x14ac:dyDescent="0.25">
      <c r="A1158" s="466" t="s">
        <v>2925</v>
      </c>
      <c r="B1158" s="466" t="s">
        <v>768</v>
      </c>
      <c r="C1158" s="467">
        <v>2016152312</v>
      </c>
      <c r="D1158" s="466" t="s">
        <v>2926</v>
      </c>
      <c r="E1158" s="466" t="s">
        <v>266</v>
      </c>
      <c r="F1158" s="466">
        <v>104397</v>
      </c>
      <c r="G1158" s="468">
        <v>9011856277</v>
      </c>
      <c r="H1158" s="466">
        <v>2017</v>
      </c>
    </row>
    <row r="1159" spans="1:8" x14ac:dyDescent="0.25">
      <c r="A1159" s="466" t="s">
        <v>2927</v>
      </c>
      <c r="B1159" s="466" t="s">
        <v>768</v>
      </c>
      <c r="C1159" s="467">
        <v>2016152313</v>
      </c>
      <c r="D1159" s="472" t="s">
        <v>16402</v>
      </c>
      <c r="E1159" s="466" t="s">
        <v>266</v>
      </c>
      <c r="F1159" s="466">
        <v>104401</v>
      </c>
      <c r="G1159" s="468">
        <v>8928766750</v>
      </c>
      <c r="H1159" s="466">
        <v>2017</v>
      </c>
    </row>
    <row r="1160" spans="1:8" x14ac:dyDescent="0.25">
      <c r="A1160" s="466" t="s">
        <v>2928</v>
      </c>
      <c r="B1160" s="466" t="s">
        <v>768</v>
      </c>
      <c r="C1160" s="467">
        <v>2016152315</v>
      </c>
      <c r="D1160" s="466" t="s">
        <v>2929</v>
      </c>
      <c r="E1160" s="466" t="s">
        <v>266</v>
      </c>
      <c r="F1160" s="466">
        <v>104421</v>
      </c>
      <c r="G1160" s="468">
        <v>9139318796</v>
      </c>
      <c r="H1160" s="466">
        <v>2017</v>
      </c>
    </row>
    <row r="1161" spans="1:8" x14ac:dyDescent="0.25">
      <c r="A1161" s="466" t="s">
        <v>2930</v>
      </c>
      <c r="B1161" s="466" t="s">
        <v>768</v>
      </c>
      <c r="C1161" s="467">
        <v>2016152334</v>
      </c>
      <c r="D1161" s="466" t="s">
        <v>16403</v>
      </c>
      <c r="E1161" s="466" t="s">
        <v>266</v>
      </c>
      <c r="F1161" s="466">
        <v>104423</v>
      </c>
      <c r="G1161" s="468">
        <v>9767458216</v>
      </c>
      <c r="H1161" s="466">
        <v>2017</v>
      </c>
    </row>
    <row r="1162" spans="1:8" x14ac:dyDescent="0.25">
      <c r="A1162" s="466" t="s">
        <v>2931</v>
      </c>
      <c r="B1162" s="466" t="s">
        <v>768</v>
      </c>
      <c r="C1162" s="467">
        <v>2016152336</v>
      </c>
      <c r="D1162" s="466" t="s">
        <v>16404</v>
      </c>
      <c r="E1162" s="466" t="s">
        <v>266</v>
      </c>
      <c r="F1162" s="466">
        <v>104425</v>
      </c>
      <c r="G1162" s="468">
        <v>7276355642</v>
      </c>
      <c r="H1162" s="466">
        <v>2017</v>
      </c>
    </row>
    <row r="1163" spans="1:8" x14ac:dyDescent="0.25">
      <c r="A1163" s="466" t="s">
        <v>2932</v>
      </c>
      <c r="B1163" s="466" t="s">
        <v>768</v>
      </c>
      <c r="C1163" s="467">
        <v>2016152338</v>
      </c>
      <c r="D1163" s="466" t="s">
        <v>2933</v>
      </c>
      <c r="E1163" s="466" t="s">
        <v>266</v>
      </c>
      <c r="F1163" s="466">
        <v>104427</v>
      </c>
      <c r="G1163" s="468">
        <v>9822117267</v>
      </c>
      <c r="H1163" s="466">
        <v>2017</v>
      </c>
    </row>
    <row r="1164" spans="1:8" x14ac:dyDescent="0.25">
      <c r="A1164" s="466" t="s">
        <v>2934</v>
      </c>
      <c r="B1164" s="466" t="s">
        <v>768</v>
      </c>
      <c r="C1164" s="467">
        <v>2016152340</v>
      </c>
      <c r="D1164" s="466" t="s">
        <v>2935</v>
      </c>
      <c r="E1164" s="466" t="s">
        <v>266</v>
      </c>
      <c r="F1164" s="466">
        <v>104428</v>
      </c>
      <c r="G1164" s="468">
        <v>9850945671</v>
      </c>
      <c r="H1164" s="466">
        <v>2017</v>
      </c>
    </row>
    <row r="1165" spans="1:8" x14ac:dyDescent="0.25">
      <c r="A1165" s="466" t="s">
        <v>2936</v>
      </c>
      <c r="B1165" s="466" t="s">
        <v>768</v>
      </c>
      <c r="C1165" s="467">
        <v>2016152341</v>
      </c>
      <c r="D1165" s="466" t="s">
        <v>2937</v>
      </c>
      <c r="E1165" s="466" t="s">
        <v>266</v>
      </c>
      <c r="F1165" s="466">
        <v>104429</v>
      </c>
      <c r="G1165" s="468">
        <v>8888692655</v>
      </c>
      <c r="H1165" s="466">
        <v>2017</v>
      </c>
    </row>
    <row r="1166" spans="1:8" x14ac:dyDescent="0.25">
      <c r="A1166" s="466" t="s">
        <v>2938</v>
      </c>
      <c r="B1166" s="466" t="s">
        <v>768</v>
      </c>
      <c r="C1166" s="467">
        <v>2016152342</v>
      </c>
      <c r="D1166" s="466" t="s">
        <v>2939</v>
      </c>
      <c r="E1166" s="466" t="s">
        <v>266</v>
      </c>
      <c r="F1166" s="466">
        <v>104430</v>
      </c>
      <c r="G1166" s="468">
        <v>8788527677</v>
      </c>
      <c r="H1166" s="466">
        <v>2017</v>
      </c>
    </row>
    <row r="1167" spans="1:8" x14ac:dyDescent="0.25">
      <c r="A1167" s="466" t="s">
        <v>2940</v>
      </c>
      <c r="B1167" s="466" t="s">
        <v>768</v>
      </c>
      <c r="C1167" s="467">
        <v>2016152343</v>
      </c>
      <c r="D1167" s="466" t="s">
        <v>2941</v>
      </c>
      <c r="E1167" s="466" t="s">
        <v>266</v>
      </c>
      <c r="F1167" s="466">
        <v>104431</v>
      </c>
      <c r="G1167" s="468">
        <v>9130283014</v>
      </c>
      <c r="H1167" s="466">
        <v>2017</v>
      </c>
    </row>
    <row r="1168" spans="1:8" x14ac:dyDescent="0.25">
      <c r="A1168" s="466" t="s">
        <v>2942</v>
      </c>
      <c r="B1168" s="466" t="s">
        <v>768</v>
      </c>
      <c r="C1168" s="467">
        <v>2016152344</v>
      </c>
      <c r="D1168" s="466" t="s">
        <v>16405</v>
      </c>
      <c r="E1168" s="466" t="s">
        <v>266</v>
      </c>
      <c r="F1168" s="466">
        <v>104512</v>
      </c>
      <c r="G1168" s="468">
        <v>8308311473</v>
      </c>
      <c r="H1168" s="466">
        <v>2017</v>
      </c>
    </row>
    <row r="1169" spans="1:8" x14ac:dyDescent="0.25">
      <c r="A1169" s="466" t="s">
        <v>2943</v>
      </c>
      <c r="B1169" s="466" t="s">
        <v>768</v>
      </c>
      <c r="C1169" s="467">
        <v>2016152413</v>
      </c>
      <c r="D1169" s="466" t="s">
        <v>2944</v>
      </c>
      <c r="E1169" s="466" t="s">
        <v>266</v>
      </c>
      <c r="F1169" s="466">
        <v>104513</v>
      </c>
      <c r="G1169" s="468">
        <v>9763497164</v>
      </c>
      <c r="H1169" s="466">
        <v>2017</v>
      </c>
    </row>
    <row r="1170" spans="1:8" x14ac:dyDescent="0.25">
      <c r="A1170" s="466" t="s">
        <v>2945</v>
      </c>
      <c r="B1170" s="466" t="s">
        <v>768</v>
      </c>
      <c r="C1170" s="467">
        <v>2016152414</v>
      </c>
      <c r="D1170" s="466" t="s">
        <v>2946</v>
      </c>
      <c r="E1170" s="466" t="s">
        <v>266</v>
      </c>
      <c r="F1170" s="466">
        <v>104514</v>
      </c>
      <c r="G1170" s="468">
        <v>9823165976</v>
      </c>
      <c r="H1170" s="466">
        <v>2017</v>
      </c>
    </row>
    <row r="1171" spans="1:8" x14ac:dyDescent="0.25">
      <c r="A1171" s="466" t="s">
        <v>2947</v>
      </c>
      <c r="B1171" s="466" t="s">
        <v>768</v>
      </c>
      <c r="C1171" s="467">
        <v>2016152415</v>
      </c>
      <c r="D1171" s="466" t="s">
        <v>2948</v>
      </c>
      <c r="E1171" s="466" t="s">
        <v>266</v>
      </c>
      <c r="F1171" s="466">
        <v>104515</v>
      </c>
      <c r="G1171" s="468">
        <v>9139296979</v>
      </c>
      <c r="H1171" s="466">
        <v>2017</v>
      </c>
    </row>
    <row r="1172" spans="1:8" x14ac:dyDescent="0.25">
      <c r="A1172" s="466" t="s">
        <v>2949</v>
      </c>
      <c r="B1172" s="466" t="s">
        <v>768</v>
      </c>
      <c r="C1172" s="467">
        <v>2016152416</v>
      </c>
      <c r="D1172" s="466" t="s">
        <v>2950</v>
      </c>
      <c r="E1172" s="466" t="s">
        <v>266</v>
      </c>
      <c r="F1172" s="466">
        <v>104516</v>
      </c>
      <c r="G1172" s="468">
        <v>9172215565</v>
      </c>
      <c r="H1172" s="466">
        <v>2017</v>
      </c>
    </row>
    <row r="1173" spans="1:8" x14ac:dyDescent="0.25">
      <c r="A1173" s="466" t="s">
        <v>2951</v>
      </c>
      <c r="B1173" s="466" t="s">
        <v>768</v>
      </c>
      <c r="C1173" s="467">
        <v>2016152417</v>
      </c>
      <c r="D1173" s="466" t="s">
        <v>2952</v>
      </c>
      <c r="E1173" s="466" t="s">
        <v>266</v>
      </c>
      <c r="F1173" s="466">
        <v>104517</v>
      </c>
      <c r="G1173" s="468">
        <v>8668589986</v>
      </c>
      <c r="H1173" s="466">
        <v>2017</v>
      </c>
    </row>
    <row r="1174" spans="1:8" x14ac:dyDescent="0.25">
      <c r="A1174" s="466" t="s">
        <v>2953</v>
      </c>
      <c r="B1174" s="466" t="s">
        <v>768</v>
      </c>
      <c r="C1174" s="467">
        <v>2016152418</v>
      </c>
      <c r="D1174" s="466" t="s">
        <v>2954</v>
      </c>
      <c r="E1174" s="466" t="s">
        <v>266</v>
      </c>
      <c r="F1174" s="466">
        <v>104518</v>
      </c>
      <c r="G1174" s="468">
        <v>7276817371</v>
      </c>
      <c r="H1174" s="466">
        <v>2017</v>
      </c>
    </row>
    <row r="1175" spans="1:8" x14ac:dyDescent="0.25">
      <c r="A1175" s="466" t="s">
        <v>2955</v>
      </c>
      <c r="B1175" s="466" t="s">
        <v>768</v>
      </c>
      <c r="C1175" s="467">
        <v>2016152419</v>
      </c>
      <c r="D1175" s="466" t="s">
        <v>2956</v>
      </c>
      <c r="E1175" s="466" t="s">
        <v>266</v>
      </c>
      <c r="F1175" s="466">
        <v>104543</v>
      </c>
      <c r="G1175" s="468">
        <v>7350184988</v>
      </c>
      <c r="H1175" s="466">
        <v>2017</v>
      </c>
    </row>
    <row r="1176" spans="1:8" x14ac:dyDescent="0.25">
      <c r="A1176" s="466" t="s">
        <v>2957</v>
      </c>
      <c r="B1176" s="466" t="s">
        <v>768</v>
      </c>
      <c r="C1176" s="467">
        <v>2016152444</v>
      </c>
      <c r="D1176" s="466" t="s">
        <v>2958</v>
      </c>
      <c r="E1176" s="466" t="s">
        <v>266</v>
      </c>
      <c r="F1176" s="466">
        <v>104544</v>
      </c>
      <c r="G1176" s="468">
        <v>9850687802</v>
      </c>
      <c r="H1176" s="466">
        <v>2017</v>
      </c>
    </row>
    <row r="1177" spans="1:8" x14ac:dyDescent="0.25">
      <c r="A1177" s="466" t="s">
        <v>2959</v>
      </c>
      <c r="B1177" s="466" t="s">
        <v>768</v>
      </c>
      <c r="C1177" s="467">
        <v>2016152445</v>
      </c>
      <c r="D1177" s="466" t="s">
        <v>2960</v>
      </c>
      <c r="E1177" s="466" t="s">
        <v>266</v>
      </c>
      <c r="F1177" s="466">
        <v>104545</v>
      </c>
      <c r="G1177" s="468">
        <v>9168023026</v>
      </c>
      <c r="H1177" s="466">
        <v>2017</v>
      </c>
    </row>
    <row r="1178" spans="1:8" x14ac:dyDescent="0.25">
      <c r="A1178" s="466" t="s">
        <v>2961</v>
      </c>
      <c r="B1178" s="466" t="s">
        <v>768</v>
      </c>
      <c r="C1178" s="467">
        <v>2016152446</v>
      </c>
      <c r="D1178" s="466" t="s">
        <v>16406</v>
      </c>
      <c r="E1178" s="466" t="s">
        <v>266</v>
      </c>
      <c r="F1178" s="466">
        <v>104546</v>
      </c>
      <c r="G1178" s="468">
        <v>9860789645</v>
      </c>
      <c r="H1178" s="466">
        <v>2017</v>
      </c>
    </row>
    <row r="1179" spans="1:8" x14ac:dyDescent="0.25">
      <c r="A1179" s="466" t="s">
        <v>2962</v>
      </c>
      <c r="B1179" s="466" t="s">
        <v>768</v>
      </c>
      <c r="C1179" s="467">
        <v>2016152447</v>
      </c>
      <c r="D1179" s="466" t="s">
        <v>2963</v>
      </c>
      <c r="E1179" s="466" t="s">
        <v>266</v>
      </c>
      <c r="F1179" s="466">
        <v>80454</v>
      </c>
      <c r="G1179" s="468">
        <v>8928430518</v>
      </c>
      <c r="H1179" s="466">
        <v>2014</v>
      </c>
    </row>
    <row r="1180" spans="1:8" x14ac:dyDescent="0.25">
      <c r="A1180" s="466" t="s">
        <v>2964</v>
      </c>
      <c r="B1180" s="466" t="s">
        <v>768</v>
      </c>
      <c r="C1180" s="467">
        <v>2014020775</v>
      </c>
      <c r="D1180" s="466" t="s">
        <v>16407</v>
      </c>
      <c r="E1180" s="466" t="s">
        <v>266</v>
      </c>
      <c r="F1180" s="466">
        <v>105972</v>
      </c>
      <c r="G1180" s="468">
        <v>7972625586</v>
      </c>
      <c r="H1180" s="466">
        <v>2017</v>
      </c>
    </row>
    <row r="1181" spans="1:8" x14ac:dyDescent="0.25">
      <c r="A1181" s="466" t="s">
        <v>2965</v>
      </c>
      <c r="B1181" s="466" t="s">
        <v>768</v>
      </c>
      <c r="C1181" s="467">
        <v>2016153426</v>
      </c>
      <c r="D1181" s="472" t="s">
        <v>16408</v>
      </c>
      <c r="E1181" s="466" t="s">
        <v>266</v>
      </c>
      <c r="F1181" s="466">
        <v>105971</v>
      </c>
      <c r="G1181" s="468">
        <v>7517348831</v>
      </c>
      <c r="H1181" s="466">
        <v>2017</v>
      </c>
    </row>
    <row r="1182" spans="1:8" x14ac:dyDescent="0.25">
      <c r="A1182" s="466" t="s">
        <v>2966</v>
      </c>
      <c r="B1182" s="466" t="s">
        <v>768</v>
      </c>
      <c r="C1182" s="467">
        <v>2016153425</v>
      </c>
      <c r="D1182" s="472" t="s">
        <v>16409</v>
      </c>
      <c r="E1182" s="466" t="s">
        <v>266</v>
      </c>
      <c r="F1182" s="466">
        <v>105970</v>
      </c>
      <c r="G1182" s="468">
        <v>9112716369</v>
      </c>
      <c r="H1182" s="466">
        <v>2017</v>
      </c>
    </row>
    <row r="1183" spans="1:8" x14ac:dyDescent="0.25">
      <c r="A1183" s="466" t="s">
        <v>2967</v>
      </c>
      <c r="B1183" s="466" t="s">
        <v>768</v>
      </c>
      <c r="C1183" s="467">
        <v>2016153424</v>
      </c>
      <c r="D1183" s="466" t="s">
        <v>2968</v>
      </c>
      <c r="E1183" s="466" t="s">
        <v>266</v>
      </c>
      <c r="F1183" s="466">
        <v>106029</v>
      </c>
      <c r="G1183" s="468">
        <v>9850375083</v>
      </c>
      <c r="H1183" s="466">
        <v>2017</v>
      </c>
    </row>
    <row r="1184" spans="1:8" x14ac:dyDescent="0.25">
      <c r="A1184" s="466" t="s">
        <v>2969</v>
      </c>
      <c r="B1184" s="466" t="s">
        <v>768</v>
      </c>
      <c r="C1184" s="467">
        <v>2016153456</v>
      </c>
      <c r="D1184" s="466" t="s">
        <v>2970</v>
      </c>
      <c r="E1184" s="466" t="s">
        <v>266</v>
      </c>
      <c r="F1184" s="466">
        <v>105969</v>
      </c>
      <c r="G1184" s="468">
        <v>9130310190</v>
      </c>
      <c r="H1184" s="466">
        <v>2017</v>
      </c>
    </row>
    <row r="1185" spans="1:8" x14ac:dyDescent="0.25">
      <c r="A1185" s="466" t="s">
        <v>2971</v>
      </c>
      <c r="B1185" s="466" t="s">
        <v>768</v>
      </c>
      <c r="C1185" s="467">
        <v>2016153423</v>
      </c>
      <c r="D1185" s="466" t="s">
        <v>2972</v>
      </c>
      <c r="E1185" s="466" t="s">
        <v>266</v>
      </c>
      <c r="F1185" s="466">
        <v>106065</v>
      </c>
      <c r="G1185" s="468">
        <v>7066287969</v>
      </c>
      <c r="H1185" s="466">
        <v>2017</v>
      </c>
    </row>
    <row r="1186" spans="1:8" x14ac:dyDescent="0.25">
      <c r="A1186" s="466" t="s">
        <v>2973</v>
      </c>
      <c r="B1186" s="466" t="s">
        <v>768</v>
      </c>
      <c r="C1186" s="467">
        <v>2016153479</v>
      </c>
      <c r="D1186" s="466" t="s">
        <v>2974</v>
      </c>
      <c r="E1186" s="466" t="s">
        <v>266</v>
      </c>
      <c r="F1186" s="466">
        <v>106110</v>
      </c>
      <c r="G1186" s="468">
        <v>7263830582</v>
      </c>
      <c r="H1186" s="466">
        <v>2017</v>
      </c>
    </row>
    <row r="1187" spans="1:8" x14ac:dyDescent="0.25">
      <c r="A1187" s="466" t="s">
        <v>2975</v>
      </c>
      <c r="B1187" s="466" t="s">
        <v>768</v>
      </c>
      <c r="C1187" s="467">
        <v>2016153484</v>
      </c>
      <c r="D1187" s="466" t="s">
        <v>2976</v>
      </c>
      <c r="E1187" s="466" t="s">
        <v>266</v>
      </c>
      <c r="F1187" s="466">
        <v>106307</v>
      </c>
      <c r="G1187" s="468">
        <v>9373410909</v>
      </c>
      <c r="H1187" s="466">
        <v>2017</v>
      </c>
    </row>
    <row r="1188" spans="1:8" x14ac:dyDescent="0.25">
      <c r="A1188" s="466" t="s">
        <v>2977</v>
      </c>
      <c r="B1188" s="466" t="s">
        <v>768</v>
      </c>
      <c r="C1188" s="467">
        <v>2016153550</v>
      </c>
      <c r="D1188" s="466" t="s">
        <v>2978</v>
      </c>
      <c r="E1188" s="466" t="s">
        <v>266</v>
      </c>
      <c r="F1188" s="466">
        <v>104392</v>
      </c>
      <c r="G1188" s="468">
        <v>7219446755</v>
      </c>
      <c r="H1188" s="466">
        <v>2017</v>
      </c>
    </row>
    <row r="1189" spans="1:8" x14ac:dyDescent="0.25">
      <c r="A1189" s="466" t="s">
        <v>2979</v>
      </c>
      <c r="B1189" s="466" t="s">
        <v>768</v>
      </c>
      <c r="C1189" s="467">
        <v>2016152308</v>
      </c>
      <c r="D1189" s="466" t="s">
        <v>2980</v>
      </c>
      <c r="E1189" s="466" t="s">
        <v>266</v>
      </c>
      <c r="F1189" s="466">
        <v>106474</v>
      </c>
      <c r="G1189" s="468">
        <v>7090955814</v>
      </c>
      <c r="H1189" s="466">
        <v>2017</v>
      </c>
    </row>
    <row r="1190" spans="1:8" x14ac:dyDescent="0.25">
      <c r="A1190" s="466" t="s">
        <v>2981</v>
      </c>
      <c r="B1190" s="466" t="s">
        <v>768</v>
      </c>
      <c r="C1190" s="467">
        <v>2016153603</v>
      </c>
      <c r="D1190" s="472" t="s">
        <v>16410</v>
      </c>
      <c r="E1190" s="466" t="s">
        <v>266</v>
      </c>
      <c r="F1190" s="466">
        <v>106676</v>
      </c>
      <c r="G1190" s="468">
        <v>8605100387</v>
      </c>
      <c r="H1190" s="466">
        <v>2017</v>
      </c>
    </row>
    <row r="1191" spans="1:8" x14ac:dyDescent="0.25">
      <c r="A1191" s="466" t="s">
        <v>2982</v>
      </c>
      <c r="B1191" s="466" t="s">
        <v>768</v>
      </c>
      <c r="C1191" s="467">
        <v>2016153695</v>
      </c>
      <c r="D1191" s="466" t="s">
        <v>2983</v>
      </c>
      <c r="E1191" s="466" t="s">
        <v>266</v>
      </c>
      <c r="F1191" s="466">
        <v>106695</v>
      </c>
      <c r="G1191" s="468">
        <v>8007748189</v>
      </c>
      <c r="H1191" s="466">
        <v>2017</v>
      </c>
    </row>
    <row r="1192" spans="1:8" x14ac:dyDescent="0.25">
      <c r="A1192" s="466" t="s">
        <v>2984</v>
      </c>
      <c r="B1192" s="466" t="s">
        <v>768</v>
      </c>
      <c r="C1192" s="467">
        <v>2016153705</v>
      </c>
      <c r="D1192" s="472" t="s">
        <v>16411</v>
      </c>
      <c r="E1192" s="466" t="s">
        <v>266</v>
      </c>
      <c r="F1192" s="466">
        <v>104547</v>
      </c>
      <c r="G1192" s="468">
        <v>9860789645</v>
      </c>
      <c r="H1192" s="466">
        <v>2017</v>
      </c>
    </row>
    <row r="1193" spans="1:8" x14ac:dyDescent="0.25">
      <c r="A1193" s="466" t="s">
        <v>2985</v>
      </c>
      <c r="B1193" s="466" t="s">
        <v>768</v>
      </c>
      <c r="C1193" s="467">
        <v>2016152448</v>
      </c>
      <c r="D1193" s="466" t="s">
        <v>2986</v>
      </c>
      <c r="E1193" s="466" t="s">
        <v>266</v>
      </c>
      <c r="F1193" s="466">
        <v>104548</v>
      </c>
      <c r="G1193" s="468">
        <v>8983673221</v>
      </c>
      <c r="H1193" s="466">
        <v>2017</v>
      </c>
    </row>
    <row r="1194" spans="1:8" x14ac:dyDescent="0.25">
      <c r="A1194" s="466" t="s">
        <v>2987</v>
      </c>
      <c r="B1194" s="466" t="s">
        <v>768</v>
      </c>
      <c r="C1194" s="467">
        <v>2016152449</v>
      </c>
      <c r="D1194" s="472" t="s">
        <v>16412</v>
      </c>
      <c r="E1194" s="466" t="s">
        <v>266</v>
      </c>
      <c r="F1194" s="466">
        <v>104549</v>
      </c>
      <c r="G1194" s="468">
        <v>8605860016</v>
      </c>
      <c r="H1194" s="466">
        <v>2017</v>
      </c>
    </row>
    <row r="1195" spans="1:8" x14ac:dyDescent="0.25">
      <c r="A1195" s="466" t="s">
        <v>2988</v>
      </c>
      <c r="B1195" s="466" t="s">
        <v>768</v>
      </c>
      <c r="C1195" s="467">
        <v>2016152450</v>
      </c>
      <c r="D1195" s="466" t="s">
        <v>2989</v>
      </c>
      <c r="E1195" s="466" t="s">
        <v>266</v>
      </c>
      <c r="F1195" s="466">
        <v>104550</v>
      </c>
      <c r="G1195" s="468">
        <v>7249138369</v>
      </c>
      <c r="H1195" s="466">
        <v>2017</v>
      </c>
    </row>
    <row r="1196" spans="1:8" x14ac:dyDescent="0.25">
      <c r="A1196" s="466" t="s">
        <v>2990</v>
      </c>
      <c r="B1196" s="466" t="s">
        <v>768</v>
      </c>
      <c r="C1196" s="467">
        <v>2016152451</v>
      </c>
      <c r="D1196" s="466" t="s">
        <v>2991</v>
      </c>
      <c r="E1196" s="466" t="s">
        <v>266</v>
      </c>
      <c r="F1196" s="466">
        <v>104561</v>
      </c>
      <c r="G1196" s="468">
        <v>9637208219</v>
      </c>
      <c r="H1196" s="466">
        <v>2017</v>
      </c>
    </row>
    <row r="1197" spans="1:8" x14ac:dyDescent="0.25">
      <c r="A1197" s="466" t="s">
        <v>2992</v>
      </c>
      <c r="B1197" s="466" t="s">
        <v>768</v>
      </c>
      <c r="C1197" s="467">
        <v>2016152462</v>
      </c>
      <c r="D1197" s="472" t="s">
        <v>16413</v>
      </c>
      <c r="E1197" s="466" t="s">
        <v>266</v>
      </c>
      <c r="F1197" s="466">
        <v>104562</v>
      </c>
      <c r="G1197" s="468">
        <v>9881391228</v>
      </c>
      <c r="H1197" s="466">
        <v>2017</v>
      </c>
    </row>
    <row r="1198" spans="1:8" x14ac:dyDescent="0.25">
      <c r="A1198" s="466" t="s">
        <v>2993</v>
      </c>
      <c r="B1198" s="466" t="s">
        <v>768</v>
      </c>
      <c r="C1198" s="467">
        <v>2016152463</v>
      </c>
      <c r="D1198" s="466" t="s">
        <v>2994</v>
      </c>
      <c r="E1198" s="466" t="s">
        <v>266</v>
      </c>
      <c r="F1198" s="466">
        <v>104563</v>
      </c>
      <c r="G1198" s="468">
        <v>7841976796</v>
      </c>
      <c r="H1198" s="466">
        <v>2017</v>
      </c>
    </row>
    <row r="1199" spans="1:8" x14ac:dyDescent="0.25">
      <c r="A1199" s="466" t="s">
        <v>2995</v>
      </c>
      <c r="B1199" s="466" t="s">
        <v>768</v>
      </c>
      <c r="C1199" s="467">
        <v>2016152464</v>
      </c>
      <c r="D1199" s="466" t="s">
        <v>2996</v>
      </c>
      <c r="E1199" s="466" t="s">
        <v>266</v>
      </c>
      <c r="F1199" s="466">
        <v>104564</v>
      </c>
      <c r="G1199" s="468">
        <v>7218568019</v>
      </c>
      <c r="H1199" s="466">
        <v>2017</v>
      </c>
    </row>
    <row r="1200" spans="1:8" x14ac:dyDescent="0.25">
      <c r="A1200" s="466" t="s">
        <v>2997</v>
      </c>
      <c r="B1200" s="466" t="s">
        <v>768</v>
      </c>
      <c r="C1200" s="467">
        <v>2016152465</v>
      </c>
      <c r="D1200" s="466" t="s">
        <v>2998</v>
      </c>
      <c r="E1200" s="466" t="s">
        <v>266</v>
      </c>
      <c r="F1200" s="466">
        <v>104565</v>
      </c>
      <c r="G1200" s="468">
        <v>7507145274</v>
      </c>
      <c r="H1200" s="466">
        <v>2017</v>
      </c>
    </row>
    <row r="1201" spans="1:8" x14ac:dyDescent="0.25">
      <c r="A1201" s="466" t="s">
        <v>2999</v>
      </c>
      <c r="B1201" s="466" t="s">
        <v>768</v>
      </c>
      <c r="C1201" s="467">
        <v>2016152466</v>
      </c>
      <c r="D1201" s="466" t="s">
        <v>3000</v>
      </c>
      <c r="E1201" s="466" t="s">
        <v>266</v>
      </c>
      <c r="F1201" s="466">
        <v>104566</v>
      </c>
      <c r="G1201" s="468">
        <v>8329201677</v>
      </c>
      <c r="H1201" s="466">
        <v>2017</v>
      </c>
    </row>
    <row r="1202" spans="1:8" x14ac:dyDescent="0.25">
      <c r="A1202" s="466" t="s">
        <v>3001</v>
      </c>
      <c r="B1202" s="466" t="s">
        <v>768</v>
      </c>
      <c r="C1202" s="467">
        <v>2016152467</v>
      </c>
      <c r="D1202" s="472" t="s">
        <v>16414</v>
      </c>
      <c r="E1202" s="466" t="s">
        <v>266</v>
      </c>
      <c r="F1202" s="466">
        <v>104694</v>
      </c>
      <c r="G1202" s="468">
        <v>8552806369</v>
      </c>
      <c r="H1202" s="466">
        <v>2017</v>
      </c>
    </row>
    <row r="1203" spans="1:8" x14ac:dyDescent="0.25">
      <c r="A1203" s="466" t="s">
        <v>3002</v>
      </c>
      <c r="B1203" s="466" t="s">
        <v>768</v>
      </c>
      <c r="C1203" s="467">
        <v>2016152569</v>
      </c>
      <c r="D1203" s="466" t="s">
        <v>3003</v>
      </c>
      <c r="E1203" s="466" t="s">
        <v>266</v>
      </c>
      <c r="F1203" s="466">
        <v>104696</v>
      </c>
      <c r="G1203" s="468">
        <v>8805037256</v>
      </c>
      <c r="H1203" s="466">
        <v>2017</v>
      </c>
    </row>
    <row r="1204" spans="1:8" x14ac:dyDescent="0.25">
      <c r="A1204" s="466" t="s">
        <v>3004</v>
      </c>
      <c r="B1204" s="466" t="s">
        <v>768</v>
      </c>
      <c r="C1204" s="467">
        <v>2016152571</v>
      </c>
      <c r="D1204" s="466" t="s">
        <v>3005</v>
      </c>
      <c r="E1204" s="466" t="s">
        <v>266</v>
      </c>
      <c r="F1204" s="466">
        <v>104697</v>
      </c>
      <c r="G1204" s="468">
        <v>8983419641</v>
      </c>
      <c r="H1204" s="466">
        <v>2017</v>
      </c>
    </row>
    <row r="1205" spans="1:8" x14ac:dyDescent="0.25">
      <c r="A1205" s="466" t="s">
        <v>3006</v>
      </c>
      <c r="B1205" s="466" t="s">
        <v>768</v>
      </c>
      <c r="C1205" s="467">
        <v>2016152572</v>
      </c>
      <c r="D1205" s="466" t="s">
        <v>3007</v>
      </c>
      <c r="E1205" s="466" t="s">
        <v>266</v>
      </c>
      <c r="F1205" s="466">
        <v>104698</v>
      </c>
      <c r="G1205" s="468">
        <v>8983967909</v>
      </c>
      <c r="H1205" s="466">
        <v>2017</v>
      </c>
    </row>
    <row r="1206" spans="1:8" x14ac:dyDescent="0.25">
      <c r="A1206" s="466" t="s">
        <v>3008</v>
      </c>
      <c r="B1206" s="466" t="s">
        <v>768</v>
      </c>
      <c r="C1206" s="467">
        <v>2016152573</v>
      </c>
      <c r="D1206" s="466" t="s">
        <v>3009</v>
      </c>
      <c r="E1206" s="466" t="s">
        <v>266</v>
      </c>
      <c r="F1206" s="466">
        <v>104699</v>
      </c>
      <c r="G1206" s="468">
        <v>9657224009</v>
      </c>
      <c r="H1206" s="466">
        <v>2017</v>
      </c>
    </row>
    <row r="1207" spans="1:8" x14ac:dyDescent="0.25">
      <c r="A1207" s="466" t="s">
        <v>3010</v>
      </c>
      <c r="B1207" s="466" t="s">
        <v>768</v>
      </c>
      <c r="C1207" s="467">
        <v>2016152574</v>
      </c>
      <c r="D1207" s="472" t="s">
        <v>16415</v>
      </c>
      <c r="E1207" s="466" t="s">
        <v>266</v>
      </c>
      <c r="F1207" s="466">
        <v>104700</v>
      </c>
      <c r="G1207" s="468">
        <v>7387510326</v>
      </c>
      <c r="H1207" s="466">
        <v>2017</v>
      </c>
    </row>
    <row r="1208" spans="1:8" x14ac:dyDescent="0.25">
      <c r="A1208" s="466" t="s">
        <v>3011</v>
      </c>
      <c r="B1208" s="466" t="s">
        <v>768</v>
      </c>
      <c r="C1208" s="467">
        <v>2016152575</v>
      </c>
      <c r="D1208" s="472" t="s">
        <v>16416</v>
      </c>
      <c r="E1208" s="466" t="s">
        <v>266</v>
      </c>
      <c r="F1208" s="466">
        <v>104717</v>
      </c>
      <c r="G1208" s="468">
        <v>9881763430</v>
      </c>
      <c r="H1208" s="466">
        <v>2017</v>
      </c>
    </row>
    <row r="1209" spans="1:8" x14ac:dyDescent="0.25">
      <c r="A1209" s="466" t="s">
        <v>3012</v>
      </c>
      <c r="B1209" s="466" t="s">
        <v>768</v>
      </c>
      <c r="C1209" s="467">
        <v>2016152591</v>
      </c>
      <c r="D1209" s="466" t="s">
        <v>3013</v>
      </c>
      <c r="E1209" s="466" t="s">
        <v>266</v>
      </c>
      <c r="F1209" s="466">
        <v>104718</v>
      </c>
      <c r="G1209" s="468">
        <v>9975430462</v>
      </c>
      <c r="H1209" s="466">
        <v>2017</v>
      </c>
    </row>
    <row r="1210" spans="1:8" x14ac:dyDescent="0.25">
      <c r="A1210" s="466" t="s">
        <v>3014</v>
      </c>
      <c r="B1210" s="466" t="s">
        <v>768</v>
      </c>
      <c r="C1210" s="467">
        <v>2016152592</v>
      </c>
      <c r="D1210" s="472" t="s">
        <v>16417</v>
      </c>
      <c r="E1210" s="466" t="s">
        <v>266</v>
      </c>
      <c r="F1210" s="466">
        <v>104719</v>
      </c>
      <c r="G1210" s="468">
        <v>7744077226</v>
      </c>
      <c r="H1210" s="466">
        <v>2017</v>
      </c>
    </row>
    <row r="1211" spans="1:8" x14ac:dyDescent="0.25">
      <c r="A1211" s="466" t="s">
        <v>3015</v>
      </c>
      <c r="B1211" s="466" t="s">
        <v>768</v>
      </c>
      <c r="C1211" s="467">
        <v>2016152593</v>
      </c>
      <c r="D1211" s="466" t="s">
        <v>3016</v>
      </c>
      <c r="E1211" s="466" t="s">
        <v>266</v>
      </c>
      <c r="F1211" s="466">
        <v>104720</v>
      </c>
      <c r="G1211" s="468">
        <v>7558446043</v>
      </c>
      <c r="H1211" s="466">
        <v>2017</v>
      </c>
    </row>
    <row r="1212" spans="1:8" x14ac:dyDescent="0.25">
      <c r="A1212" s="466" t="s">
        <v>3017</v>
      </c>
      <c r="B1212" s="466" t="s">
        <v>768</v>
      </c>
      <c r="C1212" s="467">
        <v>2016152594</v>
      </c>
      <c r="D1212" s="466" t="s">
        <v>3018</v>
      </c>
      <c r="E1212" s="466" t="s">
        <v>266</v>
      </c>
      <c r="F1212" s="466">
        <v>104721</v>
      </c>
      <c r="G1212" s="468">
        <v>9766839547</v>
      </c>
      <c r="H1212" s="466">
        <v>2017</v>
      </c>
    </row>
    <row r="1213" spans="1:8" x14ac:dyDescent="0.25">
      <c r="A1213" s="466" t="s">
        <v>3019</v>
      </c>
      <c r="B1213" s="466" t="s">
        <v>768</v>
      </c>
      <c r="C1213" s="467">
        <v>2016152595</v>
      </c>
      <c r="D1213" s="466" t="s">
        <v>3020</v>
      </c>
      <c r="E1213" s="466" t="s">
        <v>266</v>
      </c>
      <c r="F1213" s="466">
        <v>104722</v>
      </c>
      <c r="G1213" s="468">
        <v>9011046412</v>
      </c>
      <c r="H1213" s="466">
        <v>2017</v>
      </c>
    </row>
    <row r="1214" spans="1:8" x14ac:dyDescent="0.25">
      <c r="A1214" s="466" t="s">
        <v>3021</v>
      </c>
      <c r="B1214" s="466" t="s">
        <v>768</v>
      </c>
      <c r="C1214" s="467">
        <v>2016152596</v>
      </c>
      <c r="D1214" s="466" t="s">
        <v>3022</v>
      </c>
      <c r="E1214" s="466" t="s">
        <v>266</v>
      </c>
      <c r="F1214" s="466">
        <v>104723</v>
      </c>
      <c r="G1214" s="468">
        <v>8055665786</v>
      </c>
      <c r="H1214" s="466">
        <v>2017</v>
      </c>
    </row>
    <row r="1215" spans="1:8" x14ac:dyDescent="0.25">
      <c r="A1215" s="466" t="s">
        <v>3023</v>
      </c>
      <c r="B1215" s="466" t="s">
        <v>768</v>
      </c>
      <c r="C1215" s="467">
        <v>2016152597</v>
      </c>
      <c r="D1215" s="466" t="s">
        <v>3024</v>
      </c>
      <c r="E1215" s="466" t="s">
        <v>266</v>
      </c>
      <c r="F1215" s="466">
        <v>104753</v>
      </c>
      <c r="G1215" s="468">
        <v>9139296979</v>
      </c>
      <c r="H1215" s="466">
        <v>2017</v>
      </c>
    </row>
    <row r="1216" spans="1:8" x14ac:dyDescent="0.25">
      <c r="A1216" s="466" t="s">
        <v>3025</v>
      </c>
      <c r="B1216" s="466" t="s">
        <v>768</v>
      </c>
      <c r="C1216" s="467">
        <v>2016152622</v>
      </c>
      <c r="D1216" s="466" t="s">
        <v>3026</v>
      </c>
      <c r="E1216" s="466" t="s">
        <v>266</v>
      </c>
      <c r="F1216" s="466">
        <v>104760</v>
      </c>
      <c r="G1216" s="468">
        <v>8411003384</v>
      </c>
      <c r="H1216" s="466">
        <v>2017</v>
      </c>
    </row>
    <row r="1217" spans="1:8" x14ac:dyDescent="0.25">
      <c r="A1217" s="466" t="s">
        <v>3027</v>
      </c>
      <c r="B1217" s="466" t="s">
        <v>768</v>
      </c>
      <c r="C1217" s="467">
        <v>2016152629</v>
      </c>
      <c r="D1217" s="472" t="s">
        <v>16418</v>
      </c>
      <c r="E1217" s="466" t="s">
        <v>266</v>
      </c>
      <c r="F1217" s="466">
        <v>104761</v>
      </c>
      <c r="G1217" s="468">
        <v>8149848035</v>
      </c>
      <c r="H1217" s="466">
        <v>2017</v>
      </c>
    </row>
    <row r="1218" spans="1:8" x14ac:dyDescent="0.25">
      <c r="A1218" s="466" t="s">
        <v>3028</v>
      </c>
      <c r="B1218" s="466" t="s">
        <v>768</v>
      </c>
      <c r="C1218" s="467">
        <v>2016152630</v>
      </c>
      <c r="D1218" s="466" t="s">
        <v>3029</v>
      </c>
      <c r="E1218" s="466" t="s">
        <v>266</v>
      </c>
      <c r="F1218" s="466">
        <v>104306</v>
      </c>
      <c r="G1218" s="468">
        <v>9764066316</v>
      </c>
      <c r="H1218" s="466">
        <v>2017</v>
      </c>
    </row>
    <row r="1219" spans="1:8" x14ac:dyDescent="0.25">
      <c r="A1219" s="466" t="s">
        <v>3030</v>
      </c>
      <c r="B1219" s="466" t="s">
        <v>768</v>
      </c>
      <c r="C1219" s="467">
        <v>2016152229</v>
      </c>
      <c r="D1219" s="466" t="s">
        <v>3031</v>
      </c>
      <c r="E1219" s="466" t="s">
        <v>266</v>
      </c>
      <c r="F1219" s="466">
        <v>104852</v>
      </c>
      <c r="G1219" s="468">
        <v>7875731638</v>
      </c>
      <c r="H1219" s="466">
        <v>2017</v>
      </c>
    </row>
    <row r="1220" spans="1:8" x14ac:dyDescent="0.25">
      <c r="A1220" s="466" t="s">
        <v>3032</v>
      </c>
      <c r="B1220" s="466" t="s">
        <v>768</v>
      </c>
      <c r="C1220" s="467">
        <v>2016152686</v>
      </c>
      <c r="D1220" s="472" t="s">
        <v>16419</v>
      </c>
      <c r="E1220" s="466" t="s">
        <v>266</v>
      </c>
      <c r="F1220" s="466">
        <v>104856</v>
      </c>
      <c r="G1220" s="468">
        <v>9881763430</v>
      </c>
      <c r="H1220" s="466">
        <v>2017</v>
      </c>
    </row>
    <row r="1221" spans="1:8" x14ac:dyDescent="0.25">
      <c r="A1221" s="466" t="s">
        <v>3033</v>
      </c>
      <c r="B1221" s="466" t="s">
        <v>768</v>
      </c>
      <c r="C1221" s="467">
        <v>2016152689</v>
      </c>
      <c r="D1221" s="466" t="s">
        <v>3034</v>
      </c>
      <c r="E1221" s="466" t="s">
        <v>266</v>
      </c>
      <c r="F1221" s="466">
        <v>104940</v>
      </c>
      <c r="G1221" s="468">
        <v>9970364079</v>
      </c>
      <c r="H1221" s="466">
        <v>2017</v>
      </c>
    </row>
    <row r="1222" spans="1:8" x14ac:dyDescent="0.25">
      <c r="A1222" s="466" t="s">
        <v>3035</v>
      </c>
      <c r="B1222" s="466" t="s">
        <v>768</v>
      </c>
      <c r="C1222" s="467">
        <v>2016152756</v>
      </c>
      <c r="D1222" s="466" t="s">
        <v>3036</v>
      </c>
      <c r="E1222" s="466" t="s">
        <v>266</v>
      </c>
      <c r="F1222" s="466">
        <v>104971</v>
      </c>
      <c r="G1222" s="468">
        <v>7040352920</v>
      </c>
      <c r="H1222" s="466">
        <v>2017</v>
      </c>
    </row>
    <row r="1223" spans="1:8" x14ac:dyDescent="0.25">
      <c r="A1223" s="466" t="s">
        <v>3037</v>
      </c>
      <c r="B1223" s="466" t="s">
        <v>768</v>
      </c>
      <c r="C1223" s="467">
        <v>2016152787</v>
      </c>
      <c r="D1223" s="472" t="s">
        <v>16420</v>
      </c>
      <c r="E1223" s="466" t="s">
        <v>266</v>
      </c>
      <c r="F1223" s="466">
        <v>105010</v>
      </c>
      <c r="G1223" s="468">
        <v>7385010100</v>
      </c>
      <c r="H1223" s="466">
        <v>2017</v>
      </c>
    </row>
    <row r="1224" spans="1:8" x14ac:dyDescent="0.25">
      <c r="A1224" s="466" t="s">
        <v>3038</v>
      </c>
      <c r="B1224" s="466" t="s">
        <v>768</v>
      </c>
      <c r="C1224" s="467">
        <v>2016152821</v>
      </c>
      <c r="D1224" s="466" t="s">
        <v>3039</v>
      </c>
      <c r="E1224" s="466" t="s">
        <v>266</v>
      </c>
      <c r="F1224" s="466">
        <v>105017</v>
      </c>
      <c r="G1224" s="468">
        <v>8888970367</v>
      </c>
      <c r="H1224" s="466">
        <v>2017</v>
      </c>
    </row>
    <row r="1225" spans="1:8" x14ac:dyDescent="0.25">
      <c r="A1225" s="466" t="s">
        <v>3040</v>
      </c>
      <c r="B1225" s="466" t="s">
        <v>768</v>
      </c>
      <c r="C1225" s="467">
        <v>2016152826</v>
      </c>
      <c r="D1225" s="466" t="s">
        <v>3041</v>
      </c>
      <c r="E1225" s="466" t="s">
        <v>266</v>
      </c>
      <c r="F1225" s="466">
        <v>105055</v>
      </c>
      <c r="G1225" s="468">
        <v>9511626970</v>
      </c>
      <c r="H1225" s="466">
        <v>2017</v>
      </c>
    </row>
    <row r="1226" spans="1:8" x14ac:dyDescent="0.25">
      <c r="A1226" s="466" t="s">
        <v>3042</v>
      </c>
      <c r="B1226" s="466" t="s">
        <v>768</v>
      </c>
      <c r="C1226" s="467">
        <v>2016152859</v>
      </c>
      <c r="D1226" s="466" t="s">
        <v>3043</v>
      </c>
      <c r="E1226" s="466" t="s">
        <v>266</v>
      </c>
      <c r="F1226" s="466">
        <v>105075</v>
      </c>
      <c r="G1226" s="468">
        <v>9420614881</v>
      </c>
      <c r="H1226" s="466">
        <v>2017</v>
      </c>
    </row>
    <row r="1227" spans="1:8" x14ac:dyDescent="0.25">
      <c r="A1227" s="466" t="s">
        <v>3044</v>
      </c>
      <c r="B1227" s="466" t="s">
        <v>768</v>
      </c>
      <c r="C1227" s="467">
        <v>2016152877</v>
      </c>
      <c r="D1227" s="466" t="s">
        <v>3045</v>
      </c>
      <c r="E1227" s="466" t="s">
        <v>266</v>
      </c>
      <c r="F1227" s="466">
        <v>88536</v>
      </c>
      <c r="G1227" s="468">
        <v>9763645760</v>
      </c>
      <c r="H1227" s="466">
        <v>2015</v>
      </c>
    </row>
    <row r="1228" spans="1:8" x14ac:dyDescent="0.25">
      <c r="A1228" s="466" t="s">
        <v>3046</v>
      </c>
      <c r="B1228" s="466" t="s">
        <v>768</v>
      </c>
      <c r="C1228" s="467">
        <v>2015020904</v>
      </c>
      <c r="D1228" s="466" t="s">
        <v>3047</v>
      </c>
      <c r="E1228" s="466" t="s">
        <v>266</v>
      </c>
      <c r="F1228" s="466">
        <v>105082</v>
      </c>
      <c r="G1228" s="468">
        <v>7276332715</v>
      </c>
      <c r="H1228" s="466">
        <v>2017</v>
      </c>
    </row>
    <row r="1229" spans="1:8" x14ac:dyDescent="0.25">
      <c r="A1229" s="466" t="s">
        <v>3048</v>
      </c>
      <c r="B1229" s="466" t="s">
        <v>768</v>
      </c>
      <c r="C1229" s="467">
        <v>2016152884</v>
      </c>
      <c r="D1229" s="466" t="s">
        <v>3049</v>
      </c>
      <c r="E1229" s="466" t="s">
        <v>266</v>
      </c>
      <c r="F1229" s="466">
        <v>105115</v>
      </c>
      <c r="G1229" s="468">
        <v>7038220533</v>
      </c>
      <c r="H1229" s="466">
        <v>2017</v>
      </c>
    </row>
    <row r="1230" spans="1:8" x14ac:dyDescent="0.25">
      <c r="A1230" s="466" t="s">
        <v>3050</v>
      </c>
      <c r="B1230" s="466" t="s">
        <v>768</v>
      </c>
      <c r="C1230" s="467">
        <v>2016152913</v>
      </c>
      <c r="D1230" s="466" t="s">
        <v>3051</v>
      </c>
      <c r="E1230" s="466" t="s">
        <v>266</v>
      </c>
      <c r="F1230" s="466">
        <v>105182</v>
      </c>
      <c r="G1230" s="468">
        <v>9561128170</v>
      </c>
      <c r="H1230" s="466">
        <v>2017</v>
      </c>
    </row>
    <row r="1231" spans="1:8" x14ac:dyDescent="0.25">
      <c r="A1231" s="466" t="s">
        <v>3052</v>
      </c>
      <c r="B1231" s="466" t="s">
        <v>768</v>
      </c>
      <c r="C1231" s="467">
        <v>2016152955</v>
      </c>
      <c r="D1231" s="466" t="s">
        <v>3053</v>
      </c>
      <c r="E1231" s="466" t="s">
        <v>266</v>
      </c>
      <c r="F1231" s="466">
        <v>105305</v>
      </c>
      <c r="G1231" s="468">
        <v>8888786422</v>
      </c>
      <c r="H1231" s="466">
        <v>2017</v>
      </c>
    </row>
    <row r="1232" spans="1:8" x14ac:dyDescent="0.25">
      <c r="A1232" s="466" t="s">
        <v>3054</v>
      </c>
      <c r="B1232" s="466" t="s">
        <v>768</v>
      </c>
      <c r="C1232" s="467">
        <v>2016153036</v>
      </c>
      <c r="D1232" s="466" t="s">
        <v>3055</v>
      </c>
      <c r="E1232" s="466" t="s">
        <v>266</v>
      </c>
      <c r="F1232" s="466">
        <v>105341</v>
      </c>
      <c r="G1232" s="468">
        <v>9145084865</v>
      </c>
      <c r="H1232" s="466">
        <v>2017</v>
      </c>
    </row>
    <row r="1233" spans="1:8" x14ac:dyDescent="0.25">
      <c r="A1233" s="466" t="s">
        <v>3056</v>
      </c>
      <c r="B1233" s="466" t="s">
        <v>768</v>
      </c>
      <c r="C1233" s="467">
        <v>2016153067</v>
      </c>
      <c r="D1233" s="466" t="s">
        <v>3057</v>
      </c>
      <c r="E1233" s="466" t="s">
        <v>266</v>
      </c>
      <c r="F1233" s="466">
        <v>105361</v>
      </c>
      <c r="G1233" s="468">
        <v>8421652933</v>
      </c>
      <c r="H1233" s="466">
        <v>2017</v>
      </c>
    </row>
    <row r="1234" spans="1:8" x14ac:dyDescent="0.25">
      <c r="A1234" s="466" t="s">
        <v>3058</v>
      </c>
      <c r="B1234" s="466" t="s">
        <v>768</v>
      </c>
      <c r="C1234" s="467">
        <v>2016153086</v>
      </c>
      <c r="D1234" s="466" t="s">
        <v>3059</v>
      </c>
      <c r="E1234" s="466" t="s">
        <v>266</v>
      </c>
      <c r="F1234" s="466">
        <v>105424</v>
      </c>
      <c r="G1234" s="468">
        <v>8698480970</v>
      </c>
      <c r="H1234" s="466">
        <v>2017</v>
      </c>
    </row>
    <row r="1235" spans="1:8" x14ac:dyDescent="0.25">
      <c r="A1235" s="466" t="s">
        <v>3060</v>
      </c>
      <c r="B1235" s="466" t="s">
        <v>768</v>
      </c>
      <c r="C1235" s="467">
        <v>2016153120</v>
      </c>
      <c r="D1235" s="466" t="s">
        <v>3061</v>
      </c>
      <c r="E1235" s="466" t="s">
        <v>266</v>
      </c>
      <c r="F1235" s="466">
        <v>105463</v>
      </c>
      <c r="G1235" s="468">
        <v>8446331547</v>
      </c>
      <c r="H1235" s="466">
        <v>2017</v>
      </c>
    </row>
    <row r="1236" spans="1:8" x14ac:dyDescent="0.25">
      <c r="A1236" s="466" t="s">
        <v>3062</v>
      </c>
      <c r="B1236" s="466" t="s">
        <v>768</v>
      </c>
      <c r="C1236" s="467">
        <v>2016153144</v>
      </c>
      <c r="D1236" s="466" t="s">
        <v>3063</v>
      </c>
      <c r="E1236" s="466" t="s">
        <v>266</v>
      </c>
      <c r="F1236" s="466">
        <v>105474</v>
      </c>
      <c r="G1236" s="468">
        <v>7058139596</v>
      </c>
      <c r="H1236" s="466">
        <v>2017</v>
      </c>
    </row>
    <row r="1237" spans="1:8" x14ac:dyDescent="0.25">
      <c r="A1237" s="466" t="s">
        <v>3064</v>
      </c>
      <c r="B1237" s="466" t="s">
        <v>768</v>
      </c>
      <c r="C1237" s="467">
        <v>2016153151</v>
      </c>
      <c r="D1237" s="466" t="s">
        <v>3065</v>
      </c>
      <c r="E1237" s="466" t="s">
        <v>266</v>
      </c>
      <c r="F1237" s="466">
        <v>105487</v>
      </c>
      <c r="G1237" s="468">
        <v>9075412776</v>
      </c>
      <c r="H1237" s="466">
        <v>2017</v>
      </c>
    </row>
    <row r="1238" spans="1:8" x14ac:dyDescent="0.25">
      <c r="A1238" s="466" t="s">
        <v>3066</v>
      </c>
      <c r="B1238" s="466" t="s">
        <v>768</v>
      </c>
      <c r="C1238" s="467">
        <v>2016153164</v>
      </c>
      <c r="D1238" s="466" t="s">
        <v>3067</v>
      </c>
      <c r="E1238" s="466" t="s">
        <v>266</v>
      </c>
      <c r="F1238" s="466">
        <v>105508</v>
      </c>
      <c r="G1238" s="468">
        <v>9604861150</v>
      </c>
      <c r="H1238" s="466">
        <v>2017</v>
      </c>
    </row>
    <row r="1239" spans="1:8" x14ac:dyDescent="0.25">
      <c r="A1239" s="466" t="s">
        <v>3068</v>
      </c>
      <c r="B1239" s="466" t="s">
        <v>768</v>
      </c>
      <c r="C1239" s="467">
        <v>2016153179</v>
      </c>
      <c r="D1239" s="466" t="s">
        <v>3069</v>
      </c>
      <c r="E1239" s="466" t="s">
        <v>266</v>
      </c>
      <c r="F1239" s="466">
        <v>105529</v>
      </c>
      <c r="G1239" s="468">
        <v>8805637637</v>
      </c>
      <c r="H1239" s="466">
        <v>2017</v>
      </c>
    </row>
    <row r="1240" spans="1:8" x14ac:dyDescent="0.25">
      <c r="A1240" s="466" t="s">
        <v>3070</v>
      </c>
      <c r="B1240" s="466" t="s">
        <v>768</v>
      </c>
      <c r="C1240" s="467">
        <v>2016153182</v>
      </c>
      <c r="D1240" s="466" t="s">
        <v>3071</v>
      </c>
      <c r="E1240" s="466" t="s">
        <v>266</v>
      </c>
      <c r="F1240" s="466">
        <v>88143</v>
      </c>
      <c r="G1240" s="468">
        <v>7066209834</v>
      </c>
      <c r="H1240" s="466">
        <v>2015</v>
      </c>
    </row>
    <row r="1241" spans="1:8" x14ac:dyDescent="0.25">
      <c r="A1241" s="466" t="s">
        <v>3072</v>
      </c>
      <c r="B1241" s="466" t="s">
        <v>768</v>
      </c>
      <c r="C1241" s="467">
        <v>2015020829</v>
      </c>
      <c r="D1241" s="466" t="s">
        <v>3073</v>
      </c>
      <c r="E1241" s="466" t="s">
        <v>266</v>
      </c>
      <c r="F1241" s="466">
        <v>105626</v>
      </c>
      <c r="G1241" s="468">
        <v>9623170127</v>
      </c>
      <c r="H1241" s="466">
        <v>2017</v>
      </c>
    </row>
    <row r="1242" spans="1:8" x14ac:dyDescent="0.25">
      <c r="A1242" s="466" t="s">
        <v>3074</v>
      </c>
      <c r="B1242" s="466" t="s">
        <v>768</v>
      </c>
      <c r="C1242" s="467">
        <v>2016153238</v>
      </c>
      <c r="D1242" s="466" t="s">
        <v>3075</v>
      </c>
      <c r="E1242" s="466" t="s">
        <v>266</v>
      </c>
      <c r="F1242" s="466">
        <v>105628</v>
      </c>
      <c r="G1242" s="468">
        <v>8983541877</v>
      </c>
      <c r="H1242" s="466">
        <v>2015</v>
      </c>
    </row>
    <row r="1243" spans="1:8" x14ac:dyDescent="0.25">
      <c r="A1243" s="466" t="s">
        <v>3076</v>
      </c>
      <c r="B1243" s="466" t="s">
        <v>768</v>
      </c>
      <c r="C1243" s="467">
        <v>2016153240</v>
      </c>
      <c r="D1243" s="472" t="s">
        <v>16421</v>
      </c>
      <c r="E1243" s="466" t="s">
        <v>266</v>
      </c>
      <c r="F1243" s="466">
        <v>105629</v>
      </c>
      <c r="G1243" s="468">
        <v>8983541877</v>
      </c>
      <c r="H1243" s="466">
        <v>2017</v>
      </c>
    </row>
    <row r="1244" spans="1:8" x14ac:dyDescent="0.25">
      <c r="A1244" s="466" t="s">
        <v>3077</v>
      </c>
      <c r="B1244" s="466" t="s">
        <v>768</v>
      </c>
      <c r="C1244" s="467">
        <v>2016153241</v>
      </c>
      <c r="D1244" s="466" t="s">
        <v>3078</v>
      </c>
      <c r="E1244" s="466" t="s">
        <v>266</v>
      </c>
      <c r="F1244" s="466">
        <v>105630</v>
      </c>
      <c r="G1244" s="468">
        <v>9172249046</v>
      </c>
      <c r="H1244" s="466">
        <v>2017</v>
      </c>
    </row>
    <row r="1245" spans="1:8" x14ac:dyDescent="0.25">
      <c r="A1245" s="466" t="s">
        <v>3079</v>
      </c>
      <c r="B1245" s="466" t="s">
        <v>768</v>
      </c>
      <c r="C1245" s="467">
        <v>2016153242</v>
      </c>
      <c r="D1245" s="466" t="s">
        <v>3080</v>
      </c>
      <c r="E1245" s="466" t="s">
        <v>266</v>
      </c>
      <c r="F1245" s="466">
        <v>105689</v>
      </c>
      <c r="G1245" s="468">
        <v>9158755286</v>
      </c>
      <c r="H1245" s="466">
        <v>2017</v>
      </c>
    </row>
    <row r="1246" spans="1:8" x14ac:dyDescent="0.25">
      <c r="A1246" s="466" t="s">
        <v>3081</v>
      </c>
      <c r="B1246" s="466" t="s">
        <v>768</v>
      </c>
      <c r="C1246" s="467">
        <v>2016153268</v>
      </c>
      <c r="D1246" s="466" t="s">
        <v>3082</v>
      </c>
      <c r="E1246" s="466" t="s">
        <v>266</v>
      </c>
      <c r="F1246" s="466">
        <v>105733</v>
      </c>
      <c r="G1246" s="468">
        <v>7264954690</v>
      </c>
      <c r="H1246" s="466">
        <v>2017</v>
      </c>
    </row>
    <row r="1247" spans="1:8" x14ac:dyDescent="0.25">
      <c r="A1247" s="466" t="s">
        <v>3083</v>
      </c>
      <c r="B1247" s="466" t="s">
        <v>768</v>
      </c>
      <c r="C1247" s="467">
        <v>2016153284</v>
      </c>
      <c r="D1247" s="466" t="s">
        <v>3084</v>
      </c>
      <c r="E1247" s="466" t="s">
        <v>266</v>
      </c>
      <c r="F1247" s="466">
        <v>105965</v>
      </c>
      <c r="G1247" s="468">
        <v>8796259459</v>
      </c>
      <c r="H1247" s="466">
        <v>2017</v>
      </c>
    </row>
    <row r="1248" spans="1:8" x14ac:dyDescent="0.25">
      <c r="A1248" s="466" t="s">
        <v>3085</v>
      </c>
      <c r="B1248" s="466" t="s">
        <v>768</v>
      </c>
      <c r="C1248" s="467">
        <v>2016153419</v>
      </c>
      <c r="D1248" s="466" t="s">
        <v>3086</v>
      </c>
      <c r="E1248" s="466" t="s">
        <v>266</v>
      </c>
      <c r="F1248" s="466">
        <v>105752</v>
      </c>
      <c r="G1248" s="468">
        <v>8208805303</v>
      </c>
      <c r="H1248" s="466">
        <v>2017</v>
      </c>
    </row>
    <row r="1249" spans="1:8" x14ac:dyDescent="0.25">
      <c r="A1249" s="466" t="s">
        <v>3087</v>
      </c>
      <c r="B1249" s="466" t="s">
        <v>768</v>
      </c>
      <c r="C1249" s="467">
        <v>2016153295</v>
      </c>
      <c r="D1249" s="466" t="s">
        <v>3088</v>
      </c>
      <c r="E1249" s="466" t="s">
        <v>266</v>
      </c>
      <c r="F1249" s="466">
        <v>105753</v>
      </c>
      <c r="G1249" s="468">
        <v>8237513855</v>
      </c>
      <c r="H1249" s="466">
        <v>2017</v>
      </c>
    </row>
    <row r="1250" spans="1:8" x14ac:dyDescent="0.25">
      <c r="A1250" s="466" t="s">
        <v>3089</v>
      </c>
      <c r="B1250" s="466" t="s">
        <v>768</v>
      </c>
      <c r="C1250" s="467">
        <v>2016153296</v>
      </c>
      <c r="D1250" s="472" t="s">
        <v>16422</v>
      </c>
      <c r="E1250" s="466" t="s">
        <v>266</v>
      </c>
      <c r="F1250" s="466">
        <v>105966</v>
      </c>
      <c r="G1250" s="468">
        <v>9763098178</v>
      </c>
      <c r="H1250" s="466">
        <v>2017</v>
      </c>
    </row>
    <row r="1251" spans="1:8" x14ac:dyDescent="0.25">
      <c r="A1251" s="466" t="s">
        <v>3090</v>
      </c>
      <c r="B1251" s="466" t="s">
        <v>768</v>
      </c>
      <c r="C1251" s="467">
        <v>2016153420</v>
      </c>
      <c r="D1251" s="466" t="s">
        <v>3091</v>
      </c>
      <c r="E1251" s="466" t="s">
        <v>266</v>
      </c>
      <c r="F1251" s="466">
        <v>105916</v>
      </c>
      <c r="G1251" s="468">
        <v>8180093693</v>
      </c>
      <c r="H1251" s="466">
        <v>2017</v>
      </c>
    </row>
    <row r="1252" spans="1:8" x14ac:dyDescent="0.25">
      <c r="A1252" s="466" t="s">
        <v>3092</v>
      </c>
      <c r="B1252" s="466" t="s">
        <v>1231</v>
      </c>
      <c r="C1252" s="467">
        <v>2016153388</v>
      </c>
      <c r="D1252" s="466" t="s">
        <v>3093</v>
      </c>
      <c r="E1252" s="466" t="s">
        <v>266</v>
      </c>
      <c r="F1252" s="466">
        <v>105605</v>
      </c>
      <c r="G1252" s="468">
        <v>8730973923</v>
      </c>
      <c r="H1252" s="466">
        <v>2017</v>
      </c>
    </row>
    <row r="1253" spans="1:8" x14ac:dyDescent="0.25">
      <c r="A1253" s="466" t="s">
        <v>3094</v>
      </c>
      <c r="B1253" s="466" t="s">
        <v>1231</v>
      </c>
      <c r="C1253" s="467">
        <v>2016153230</v>
      </c>
      <c r="D1253" s="466" t="s">
        <v>3095</v>
      </c>
      <c r="E1253" s="466" t="s">
        <v>266</v>
      </c>
      <c r="F1253" s="466">
        <v>105489</v>
      </c>
      <c r="G1253" s="468">
        <v>9552999475</v>
      </c>
      <c r="H1253" s="466">
        <v>2017</v>
      </c>
    </row>
    <row r="1254" spans="1:8" x14ac:dyDescent="0.25">
      <c r="A1254" s="466" t="s">
        <v>3096</v>
      </c>
      <c r="B1254" s="466" t="s">
        <v>1231</v>
      </c>
      <c r="C1254" s="467">
        <v>2016153166</v>
      </c>
      <c r="D1254" s="466" t="s">
        <v>3097</v>
      </c>
      <c r="E1254" s="466" t="s">
        <v>266</v>
      </c>
      <c r="F1254" s="466">
        <v>105488</v>
      </c>
      <c r="G1254" s="468">
        <v>9689726123</v>
      </c>
      <c r="H1254" s="466">
        <v>2017</v>
      </c>
    </row>
    <row r="1255" spans="1:8" x14ac:dyDescent="0.25">
      <c r="A1255" s="466" t="s">
        <v>3098</v>
      </c>
      <c r="B1255" s="466" t="s">
        <v>1231</v>
      </c>
      <c r="C1255" s="467">
        <v>2016153165</v>
      </c>
      <c r="D1255" s="466" t="s">
        <v>3099</v>
      </c>
      <c r="E1255" s="466" t="s">
        <v>266</v>
      </c>
      <c r="F1255" s="466">
        <v>105486</v>
      </c>
      <c r="G1255" s="468">
        <v>8793934649</v>
      </c>
      <c r="H1255" s="466">
        <v>2017</v>
      </c>
    </row>
    <row r="1256" spans="1:8" x14ac:dyDescent="0.25">
      <c r="A1256" s="466" t="s">
        <v>3100</v>
      </c>
      <c r="B1256" s="466" t="s">
        <v>1231</v>
      </c>
      <c r="C1256" s="467">
        <v>2016153163</v>
      </c>
      <c r="D1256" s="466" t="s">
        <v>3101</v>
      </c>
      <c r="E1256" s="466" t="s">
        <v>266</v>
      </c>
      <c r="F1256" s="466">
        <v>105484</v>
      </c>
      <c r="G1256" s="468">
        <v>9588453766</v>
      </c>
      <c r="H1256" s="466">
        <v>2017</v>
      </c>
    </row>
    <row r="1257" spans="1:8" x14ac:dyDescent="0.25">
      <c r="A1257" s="466" t="s">
        <v>3102</v>
      </c>
      <c r="B1257" s="466" t="s">
        <v>1231</v>
      </c>
      <c r="C1257" s="467">
        <v>2016153161</v>
      </c>
      <c r="D1257" s="466" t="s">
        <v>16423</v>
      </c>
      <c r="E1257" s="466" t="s">
        <v>266</v>
      </c>
      <c r="F1257" s="466">
        <v>105483</v>
      </c>
      <c r="G1257" s="468">
        <v>9158082160</v>
      </c>
      <c r="H1257" s="466">
        <v>2017</v>
      </c>
    </row>
    <row r="1258" spans="1:8" x14ac:dyDescent="0.25">
      <c r="A1258" s="466" t="s">
        <v>3103</v>
      </c>
      <c r="B1258" s="466" t="s">
        <v>1231</v>
      </c>
      <c r="C1258" s="467">
        <v>2016153160</v>
      </c>
      <c r="D1258" s="466" t="s">
        <v>3104</v>
      </c>
      <c r="E1258" s="466" t="s">
        <v>266</v>
      </c>
      <c r="F1258" s="466">
        <v>105482</v>
      </c>
      <c r="G1258" s="468">
        <v>8975097426</v>
      </c>
      <c r="H1258" s="466">
        <v>2017</v>
      </c>
    </row>
    <row r="1259" spans="1:8" x14ac:dyDescent="0.25">
      <c r="A1259" s="466" t="s">
        <v>3105</v>
      </c>
      <c r="B1259" s="466" t="s">
        <v>1231</v>
      </c>
      <c r="C1259" s="467">
        <v>2016153159</v>
      </c>
      <c r="D1259" s="466" t="s">
        <v>3106</v>
      </c>
      <c r="E1259" s="466" t="s">
        <v>266</v>
      </c>
      <c r="F1259" s="466">
        <v>105480</v>
      </c>
      <c r="G1259" s="468">
        <v>8087875407</v>
      </c>
      <c r="H1259" s="466">
        <v>2017</v>
      </c>
    </row>
    <row r="1260" spans="1:8" x14ac:dyDescent="0.25">
      <c r="A1260" s="466" t="s">
        <v>3107</v>
      </c>
      <c r="B1260" s="466" t="s">
        <v>1231</v>
      </c>
      <c r="C1260" s="467">
        <v>2016153157</v>
      </c>
      <c r="D1260" s="466" t="s">
        <v>3108</v>
      </c>
      <c r="E1260" s="466" t="s">
        <v>266</v>
      </c>
      <c r="F1260" s="466">
        <v>105466</v>
      </c>
      <c r="G1260" s="468">
        <v>8806053674</v>
      </c>
      <c r="H1260" s="466">
        <v>2017</v>
      </c>
    </row>
    <row r="1261" spans="1:8" x14ac:dyDescent="0.25">
      <c r="A1261" s="466" t="s">
        <v>3109</v>
      </c>
      <c r="B1261" s="466" t="s">
        <v>1231</v>
      </c>
      <c r="C1261" s="467">
        <v>2016153147</v>
      </c>
      <c r="D1261" s="466" t="s">
        <v>3110</v>
      </c>
      <c r="E1261" s="466" t="s">
        <v>266</v>
      </c>
      <c r="F1261" s="466">
        <v>105468</v>
      </c>
      <c r="G1261" s="468">
        <v>7028053176</v>
      </c>
      <c r="H1261" s="466">
        <v>2017</v>
      </c>
    </row>
    <row r="1262" spans="1:8" x14ac:dyDescent="0.25">
      <c r="A1262" s="466" t="s">
        <v>3111</v>
      </c>
      <c r="B1262" s="466" t="s">
        <v>1231</v>
      </c>
      <c r="C1262" s="467">
        <v>2016153149</v>
      </c>
      <c r="D1262" s="466" t="s">
        <v>3112</v>
      </c>
      <c r="E1262" s="466" t="s">
        <v>266</v>
      </c>
      <c r="F1262" s="466">
        <v>105434</v>
      </c>
      <c r="G1262" s="468">
        <v>8087996349</v>
      </c>
      <c r="H1262" s="466">
        <v>2017</v>
      </c>
    </row>
    <row r="1263" spans="1:8" x14ac:dyDescent="0.25">
      <c r="A1263" s="466" t="s">
        <v>3113</v>
      </c>
      <c r="B1263" s="466" t="s">
        <v>1231</v>
      </c>
      <c r="C1263" s="467">
        <v>2016153130</v>
      </c>
      <c r="D1263" s="466" t="s">
        <v>3114</v>
      </c>
      <c r="E1263" s="466" t="s">
        <v>266</v>
      </c>
      <c r="F1263" s="466">
        <v>105382</v>
      </c>
      <c r="G1263" s="468">
        <v>8390291992</v>
      </c>
      <c r="H1263" s="466">
        <v>2017</v>
      </c>
    </row>
    <row r="1264" spans="1:8" x14ac:dyDescent="0.25">
      <c r="A1264" s="466" t="s">
        <v>3115</v>
      </c>
      <c r="B1264" s="466" t="s">
        <v>1231</v>
      </c>
      <c r="C1264" s="467">
        <v>2016153105</v>
      </c>
      <c r="D1264" s="466" t="s">
        <v>3116</v>
      </c>
      <c r="E1264" s="466" t="s">
        <v>266</v>
      </c>
      <c r="F1264" s="466">
        <v>105380</v>
      </c>
      <c r="G1264" s="468">
        <v>9960225879</v>
      </c>
      <c r="H1264" s="466">
        <v>2017</v>
      </c>
    </row>
    <row r="1265" spans="1:8" x14ac:dyDescent="0.25">
      <c r="A1265" s="466" t="s">
        <v>3117</v>
      </c>
      <c r="B1265" s="466" t="s">
        <v>1231</v>
      </c>
      <c r="C1265" s="467">
        <v>2016153104</v>
      </c>
      <c r="D1265" s="466" t="s">
        <v>3118</v>
      </c>
      <c r="E1265" s="466" t="s">
        <v>266</v>
      </c>
      <c r="F1265" s="466">
        <v>105358</v>
      </c>
      <c r="G1265" s="468">
        <v>8378888683</v>
      </c>
      <c r="H1265" s="466">
        <v>2017</v>
      </c>
    </row>
    <row r="1266" spans="1:8" x14ac:dyDescent="0.25">
      <c r="A1266" s="466" t="s">
        <v>3119</v>
      </c>
      <c r="B1266" s="466" t="s">
        <v>1231</v>
      </c>
      <c r="C1266" s="467">
        <v>2016153084</v>
      </c>
      <c r="D1266" s="466" t="s">
        <v>16424</v>
      </c>
      <c r="E1266" s="466" t="s">
        <v>266</v>
      </c>
      <c r="F1266" s="466">
        <v>105744</v>
      </c>
      <c r="G1266" s="468">
        <v>8805354161</v>
      </c>
      <c r="H1266" s="466">
        <v>2017</v>
      </c>
    </row>
    <row r="1267" spans="1:8" x14ac:dyDescent="0.25">
      <c r="A1267" s="466" t="s">
        <v>3120</v>
      </c>
      <c r="B1267" s="466" t="s">
        <v>1231</v>
      </c>
      <c r="C1267" s="467">
        <v>2016153287</v>
      </c>
      <c r="D1267" s="466" t="s">
        <v>3121</v>
      </c>
      <c r="E1267" s="466" t="s">
        <v>266</v>
      </c>
      <c r="F1267" s="466">
        <v>105325</v>
      </c>
      <c r="G1267" s="468">
        <v>9890564136</v>
      </c>
      <c r="H1267" s="466">
        <v>2017</v>
      </c>
    </row>
    <row r="1268" spans="1:8" x14ac:dyDescent="0.25">
      <c r="A1268" s="466" t="s">
        <v>3122</v>
      </c>
      <c r="B1268" s="466" t="s">
        <v>1231</v>
      </c>
      <c r="C1268" s="467">
        <v>2016153056</v>
      </c>
      <c r="D1268" s="466" t="s">
        <v>3123</v>
      </c>
      <c r="E1268" s="466" t="s">
        <v>266</v>
      </c>
      <c r="F1268" s="466">
        <v>88368</v>
      </c>
      <c r="G1268" s="468">
        <v>7775957378</v>
      </c>
      <c r="H1268" s="466">
        <v>2015</v>
      </c>
    </row>
    <row r="1269" spans="1:8" x14ac:dyDescent="0.25">
      <c r="A1269" s="466" t="s">
        <v>3124</v>
      </c>
      <c r="B1269" s="466" t="s">
        <v>1231</v>
      </c>
      <c r="C1269" s="467">
        <v>2015021076</v>
      </c>
      <c r="D1269" s="466" t="s">
        <v>16425</v>
      </c>
      <c r="E1269" s="466" t="s">
        <v>266</v>
      </c>
      <c r="F1269" s="466">
        <v>105253</v>
      </c>
      <c r="G1269" s="468">
        <v>9766415641</v>
      </c>
      <c r="H1269" s="466">
        <v>2017</v>
      </c>
    </row>
    <row r="1270" spans="1:8" x14ac:dyDescent="0.25">
      <c r="A1270" s="476" t="s">
        <v>3125</v>
      </c>
      <c r="B1270" s="466" t="s">
        <v>1231</v>
      </c>
      <c r="C1270" s="467">
        <v>2016152993</v>
      </c>
      <c r="D1270" s="466" t="s">
        <v>16426</v>
      </c>
      <c r="E1270" s="466" t="s">
        <v>266</v>
      </c>
      <c r="F1270" s="466">
        <v>105252</v>
      </c>
      <c r="G1270" s="468">
        <v>9503252692</v>
      </c>
      <c r="H1270" s="466">
        <v>2017</v>
      </c>
    </row>
    <row r="1271" spans="1:8" x14ac:dyDescent="0.25">
      <c r="A1271" s="466" t="s">
        <v>3126</v>
      </c>
      <c r="B1271" s="466" t="s">
        <v>1231</v>
      </c>
      <c r="C1271" s="467">
        <v>2016152992</v>
      </c>
      <c r="D1271" s="466" t="s">
        <v>3127</v>
      </c>
      <c r="E1271" s="466" t="s">
        <v>266</v>
      </c>
      <c r="F1271" s="466">
        <v>105247</v>
      </c>
      <c r="G1271" s="468">
        <v>9823289147</v>
      </c>
      <c r="H1271" s="466">
        <v>2017</v>
      </c>
    </row>
    <row r="1272" spans="1:8" x14ac:dyDescent="0.25">
      <c r="A1272" s="466" t="s">
        <v>3128</v>
      </c>
      <c r="B1272" s="466" t="s">
        <v>1231</v>
      </c>
      <c r="C1272" s="467">
        <v>2016152987</v>
      </c>
      <c r="D1272" s="466" t="s">
        <v>3129</v>
      </c>
      <c r="E1272" s="466" t="s">
        <v>266</v>
      </c>
      <c r="F1272" s="466">
        <v>105244</v>
      </c>
      <c r="G1272" s="468">
        <v>8390021561</v>
      </c>
      <c r="H1272" s="466">
        <v>2017</v>
      </c>
    </row>
    <row r="1273" spans="1:8" x14ac:dyDescent="0.25">
      <c r="A1273" s="466" t="s">
        <v>3130</v>
      </c>
      <c r="B1273" s="466" t="s">
        <v>1231</v>
      </c>
      <c r="C1273" s="467">
        <v>2016152986</v>
      </c>
      <c r="D1273" s="466" t="s">
        <v>3131</v>
      </c>
      <c r="E1273" s="466" t="s">
        <v>266</v>
      </c>
      <c r="F1273" s="466">
        <v>105213</v>
      </c>
      <c r="G1273" s="468">
        <v>7066679965</v>
      </c>
      <c r="H1273" s="466">
        <v>2017</v>
      </c>
    </row>
    <row r="1274" spans="1:8" x14ac:dyDescent="0.25">
      <c r="A1274" s="466" t="s">
        <v>3132</v>
      </c>
      <c r="B1274" s="466" t="s">
        <v>1231</v>
      </c>
      <c r="C1274" s="467">
        <v>2016152979</v>
      </c>
      <c r="D1274" s="466" t="s">
        <v>3133</v>
      </c>
      <c r="E1274" s="466" t="s">
        <v>266</v>
      </c>
      <c r="F1274" s="466">
        <v>105187</v>
      </c>
      <c r="G1274" s="468">
        <v>7709822393</v>
      </c>
      <c r="H1274" s="466">
        <v>2017</v>
      </c>
    </row>
    <row r="1275" spans="1:8" x14ac:dyDescent="0.25">
      <c r="A1275" s="466" t="s">
        <v>3134</v>
      </c>
      <c r="B1275" s="466" t="s">
        <v>1231</v>
      </c>
      <c r="C1275" s="467">
        <v>2016152960</v>
      </c>
      <c r="D1275" s="466" t="s">
        <v>3135</v>
      </c>
      <c r="E1275" s="466" t="s">
        <v>266</v>
      </c>
      <c r="F1275" s="466">
        <v>105148</v>
      </c>
      <c r="G1275" s="468">
        <v>8390948227</v>
      </c>
      <c r="H1275" s="466">
        <v>2017</v>
      </c>
    </row>
    <row r="1276" spans="1:8" x14ac:dyDescent="0.25">
      <c r="A1276" s="476" t="s">
        <v>3136</v>
      </c>
      <c r="B1276" s="466" t="s">
        <v>1231</v>
      </c>
      <c r="C1276" s="467">
        <v>2016152945</v>
      </c>
      <c r="D1276" s="472" t="s">
        <v>16427</v>
      </c>
      <c r="E1276" s="466" t="s">
        <v>266</v>
      </c>
      <c r="F1276" s="466">
        <v>105147</v>
      </c>
      <c r="G1276" s="468">
        <v>9890277203</v>
      </c>
      <c r="H1276" s="466">
        <v>2017</v>
      </c>
    </row>
    <row r="1277" spans="1:8" x14ac:dyDescent="0.25">
      <c r="A1277" s="466" t="s">
        <v>3137</v>
      </c>
      <c r="B1277" s="466" t="s">
        <v>1231</v>
      </c>
      <c r="C1277" s="467">
        <v>2016152944</v>
      </c>
      <c r="D1277" s="466" t="s">
        <v>3138</v>
      </c>
      <c r="E1277" s="466" t="s">
        <v>266</v>
      </c>
      <c r="F1277" s="466">
        <v>105146</v>
      </c>
      <c r="G1277" s="468">
        <v>8655821344</v>
      </c>
      <c r="H1277" s="466">
        <v>2017</v>
      </c>
    </row>
    <row r="1278" spans="1:8" x14ac:dyDescent="0.25">
      <c r="A1278" s="476" t="s">
        <v>3139</v>
      </c>
      <c r="B1278" s="466" t="s">
        <v>1231</v>
      </c>
      <c r="C1278" s="467">
        <v>2016152943</v>
      </c>
      <c r="D1278" s="466" t="s">
        <v>16428</v>
      </c>
      <c r="E1278" s="466" t="s">
        <v>266</v>
      </c>
      <c r="F1278" s="466">
        <v>105145</v>
      </c>
      <c r="G1278" s="468">
        <v>9139052028</v>
      </c>
      <c r="H1278" s="466">
        <v>2017</v>
      </c>
    </row>
    <row r="1279" spans="1:8" x14ac:dyDescent="0.25">
      <c r="A1279" s="466" t="s">
        <v>3140</v>
      </c>
      <c r="B1279" s="466" t="s">
        <v>1231</v>
      </c>
      <c r="C1279" s="467">
        <v>2016152942</v>
      </c>
      <c r="D1279" s="466" t="s">
        <v>3141</v>
      </c>
      <c r="E1279" s="466" t="s">
        <v>266</v>
      </c>
      <c r="F1279" s="466">
        <v>105144</v>
      </c>
      <c r="G1279" s="468">
        <v>7629947131</v>
      </c>
      <c r="H1279" s="466">
        <v>2017</v>
      </c>
    </row>
    <row r="1280" spans="1:8" x14ac:dyDescent="0.25">
      <c r="A1280" s="476" t="s">
        <v>3142</v>
      </c>
      <c r="B1280" s="466" t="s">
        <v>1231</v>
      </c>
      <c r="C1280" s="467">
        <v>2016152941</v>
      </c>
      <c r="D1280" s="466" t="s">
        <v>16429</v>
      </c>
      <c r="E1280" s="466" t="s">
        <v>266</v>
      </c>
      <c r="F1280" s="466">
        <v>105096</v>
      </c>
      <c r="G1280" s="468">
        <v>7719972427</v>
      </c>
      <c r="H1280" s="466">
        <v>2017</v>
      </c>
    </row>
    <row r="1281" spans="1:8" x14ac:dyDescent="0.25">
      <c r="A1281" s="466" t="s">
        <v>3143</v>
      </c>
      <c r="B1281" s="466" t="s">
        <v>1231</v>
      </c>
      <c r="C1281" s="467">
        <v>2016152898</v>
      </c>
      <c r="D1281" s="466" t="s">
        <v>3144</v>
      </c>
      <c r="E1281" s="466" t="s">
        <v>266</v>
      </c>
      <c r="F1281" s="466">
        <v>105095</v>
      </c>
      <c r="G1281" s="468">
        <v>8837264863</v>
      </c>
      <c r="H1281" s="466">
        <v>2017</v>
      </c>
    </row>
    <row r="1282" spans="1:8" x14ac:dyDescent="0.25">
      <c r="A1282" s="466" t="s">
        <v>3145</v>
      </c>
      <c r="B1282" s="466" t="s">
        <v>1231</v>
      </c>
      <c r="C1282" s="467">
        <v>2016152897</v>
      </c>
      <c r="D1282" s="466" t="s">
        <v>3146</v>
      </c>
      <c r="E1282" s="466" t="s">
        <v>266</v>
      </c>
      <c r="F1282" s="466">
        <v>105094</v>
      </c>
      <c r="G1282" s="468">
        <v>7719024251</v>
      </c>
      <c r="H1282" s="466">
        <v>2017</v>
      </c>
    </row>
    <row r="1283" spans="1:8" x14ac:dyDescent="0.25">
      <c r="A1283" s="466" t="s">
        <v>3147</v>
      </c>
      <c r="B1283" s="466" t="s">
        <v>1231</v>
      </c>
      <c r="C1283" s="467">
        <v>2016152896</v>
      </c>
      <c r="D1283" s="466" t="s">
        <v>3148</v>
      </c>
      <c r="E1283" s="466" t="s">
        <v>266</v>
      </c>
      <c r="F1283" s="466">
        <v>105103</v>
      </c>
      <c r="G1283" s="468">
        <v>9145075638</v>
      </c>
      <c r="H1283" s="466">
        <v>2017</v>
      </c>
    </row>
    <row r="1284" spans="1:8" x14ac:dyDescent="0.25">
      <c r="A1284" s="466" t="s">
        <v>3149</v>
      </c>
      <c r="B1284" s="466" t="s">
        <v>1231</v>
      </c>
      <c r="C1284" s="467">
        <v>2016152905</v>
      </c>
      <c r="D1284" s="466" t="s">
        <v>3150</v>
      </c>
      <c r="E1284" s="466" t="s">
        <v>266</v>
      </c>
      <c r="F1284" s="466">
        <v>105086</v>
      </c>
      <c r="G1284" s="468">
        <v>9552295098</v>
      </c>
      <c r="H1284" s="466">
        <v>2017</v>
      </c>
    </row>
    <row r="1285" spans="1:8" x14ac:dyDescent="0.25">
      <c r="A1285" s="476" t="s">
        <v>3151</v>
      </c>
      <c r="B1285" s="466" t="s">
        <v>1231</v>
      </c>
      <c r="C1285" s="467">
        <v>2016152888</v>
      </c>
      <c r="D1285" s="466" t="s">
        <v>16430</v>
      </c>
      <c r="E1285" s="466" t="s">
        <v>266</v>
      </c>
      <c r="F1285" s="466">
        <v>105083</v>
      </c>
      <c r="G1285" s="468">
        <v>9525846060</v>
      </c>
      <c r="H1285" s="466">
        <v>2017</v>
      </c>
    </row>
    <row r="1286" spans="1:8" x14ac:dyDescent="0.25">
      <c r="A1286" s="466" t="s">
        <v>3152</v>
      </c>
      <c r="B1286" s="466" t="s">
        <v>1231</v>
      </c>
      <c r="C1286" s="467">
        <v>2016152885</v>
      </c>
      <c r="D1286" s="466" t="s">
        <v>3153</v>
      </c>
      <c r="E1286" s="466" t="s">
        <v>266</v>
      </c>
      <c r="F1286" s="466">
        <v>105044</v>
      </c>
      <c r="G1286" s="468">
        <v>8806783668</v>
      </c>
      <c r="H1286" s="466">
        <v>2017</v>
      </c>
    </row>
    <row r="1287" spans="1:8" x14ac:dyDescent="0.25">
      <c r="A1287" s="466" t="s">
        <v>3154</v>
      </c>
      <c r="B1287" s="466" t="s">
        <v>1231</v>
      </c>
      <c r="C1287" s="467">
        <v>2016152853</v>
      </c>
      <c r="D1287" s="466" t="s">
        <v>3155</v>
      </c>
      <c r="E1287" s="466" t="s">
        <v>266</v>
      </c>
      <c r="F1287" s="466">
        <v>96440</v>
      </c>
      <c r="G1287" s="468">
        <v>7769048830</v>
      </c>
      <c r="H1287" s="466">
        <v>2016</v>
      </c>
    </row>
    <row r="1288" spans="1:8" x14ac:dyDescent="0.25">
      <c r="A1288" s="466" t="s">
        <v>3156</v>
      </c>
      <c r="B1288" s="466" t="s">
        <v>1231</v>
      </c>
      <c r="C1288" s="467">
        <v>2016021024</v>
      </c>
      <c r="D1288" s="466" t="s">
        <v>3157</v>
      </c>
      <c r="E1288" s="466" t="s">
        <v>266</v>
      </c>
      <c r="F1288" s="466">
        <v>95534</v>
      </c>
      <c r="G1288" s="468">
        <v>8796885612</v>
      </c>
      <c r="H1288" s="466">
        <v>2016</v>
      </c>
    </row>
    <row r="1289" spans="1:8" x14ac:dyDescent="0.25">
      <c r="A1289" s="466" t="s">
        <v>3158</v>
      </c>
      <c r="B1289" s="466" t="s">
        <v>1231</v>
      </c>
      <c r="C1289" s="467">
        <v>2016021056</v>
      </c>
      <c r="D1289" s="466" t="s">
        <v>3159</v>
      </c>
      <c r="E1289" s="466" t="s">
        <v>266</v>
      </c>
      <c r="F1289" s="466">
        <v>95553</v>
      </c>
      <c r="G1289" s="468">
        <v>8983551976</v>
      </c>
      <c r="H1289" s="466">
        <v>2016</v>
      </c>
    </row>
    <row r="1290" spans="1:8" x14ac:dyDescent="0.25">
      <c r="A1290" s="466" t="s">
        <v>3160</v>
      </c>
      <c r="B1290" s="466" t="s">
        <v>1231</v>
      </c>
      <c r="C1290" s="467">
        <v>2016021066</v>
      </c>
      <c r="D1290" s="466" t="s">
        <v>3161</v>
      </c>
      <c r="E1290" s="466" t="s">
        <v>266</v>
      </c>
      <c r="F1290" s="466">
        <v>104993</v>
      </c>
      <c r="G1290" s="468">
        <v>7276170799</v>
      </c>
      <c r="H1290" s="466">
        <v>2017</v>
      </c>
    </row>
    <row r="1291" spans="1:8" x14ac:dyDescent="0.25">
      <c r="A1291" s="466" t="s">
        <v>3162</v>
      </c>
      <c r="B1291" s="466" t="s">
        <v>1231</v>
      </c>
      <c r="C1291" s="467">
        <v>2016152806</v>
      </c>
      <c r="D1291" s="466" t="s">
        <v>3163</v>
      </c>
      <c r="E1291" s="466" t="s">
        <v>266</v>
      </c>
      <c r="F1291" s="466">
        <v>96115</v>
      </c>
      <c r="G1291" s="468">
        <v>9921361775</v>
      </c>
      <c r="H1291" s="466">
        <v>2016</v>
      </c>
    </row>
    <row r="1292" spans="1:8" x14ac:dyDescent="0.25">
      <c r="A1292" s="466" t="s">
        <v>3164</v>
      </c>
      <c r="B1292" s="466" t="s">
        <v>1231</v>
      </c>
      <c r="C1292" s="467">
        <v>2016021127</v>
      </c>
      <c r="D1292" s="466" t="s">
        <v>3165</v>
      </c>
      <c r="E1292" s="466" t="s">
        <v>266</v>
      </c>
      <c r="F1292" s="466">
        <v>105754</v>
      </c>
      <c r="G1292" s="468">
        <v>9766731245</v>
      </c>
      <c r="H1292" s="466">
        <v>2017</v>
      </c>
    </row>
    <row r="1293" spans="1:8" x14ac:dyDescent="0.25">
      <c r="A1293" s="476" t="s">
        <v>3166</v>
      </c>
      <c r="B1293" s="466" t="s">
        <v>1231</v>
      </c>
      <c r="C1293" s="467">
        <v>2016153297</v>
      </c>
      <c r="D1293" s="466" t="s">
        <v>16431</v>
      </c>
      <c r="E1293" s="466" t="s">
        <v>266</v>
      </c>
      <c r="F1293" s="466">
        <v>104930</v>
      </c>
      <c r="G1293" s="468">
        <v>9028923439</v>
      </c>
      <c r="H1293" s="466">
        <v>2017</v>
      </c>
    </row>
    <row r="1294" spans="1:8" x14ac:dyDescent="0.25">
      <c r="A1294" s="466" t="s">
        <v>3167</v>
      </c>
      <c r="B1294" s="466" t="s">
        <v>1231</v>
      </c>
      <c r="C1294" s="467">
        <v>2016152749</v>
      </c>
      <c r="D1294" s="466" t="s">
        <v>3168</v>
      </c>
      <c r="E1294" s="466" t="s">
        <v>266</v>
      </c>
      <c r="F1294" s="466">
        <v>104931</v>
      </c>
      <c r="G1294" s="468">
        <v>9890788393</v>
      </c>
      <c r="H1294" s="466">
        <v>2017</v>
      </c>
    </row>
    <row r="1295" spans="1:8" x14ac:dyDescent="0.25">
      <c r="A1295" s="466" t="s">
        <v>3169</v>
      </c>
      <c r="B1295" s="466" t="s">
        <v>1231</v>
      </c>
      <c r="C1295" s="467">
        <v>2016152750</v>
      </c>
      <c r="D1295" s="466" t="s">
        <v>3170</v>
      </c>
      <c r="E1295" s="466" t="s">
        <v>266</v>
      </c>
      <c r="F1295" s="466">
        <v>104897</v>
      </c>
      <c r="G1295" s="468">
        <v>9765802719</v>
      </c>
      <c r="H1295" s="466">
        <v>2017</v>
      </c>
    </row>
    <row r="1296" spans="1:8" x14ac:dyDescent="0.25">
      <c r="A1296" s="466" t="s">
        <v>3171</v>
      </c>
      <c r="B1296" s="466" t="s">
        <v>1231</v>
      </c>
      <c r="C1296" s="467">
        <v>2016152727</v>
      </c>
      <c r="D1296" s="466" t="s">
        <v>3172</v>
      </c>
      <c r="E1296" s="466" t="s">
        <v>266</v>
      </c>
      <c r="F1296" s="466">
        <v>104923</v>
      </c>
      <c r="G1296" s="468">
        <v>9762942467</v>
      </c>
      <c r="H1296" s="466">
        <v>2017</v>
      </c>
    </row>
    <row r="1297" spans="1:8" x14ac:dyDescent="0.25">
      <c r="A1297" s="466" t="s">
        <v>3173</v>
      </c>
      <c r="B1297" s="466" t="s">
        <v>1231</v>
      </c>
      <c r="C1297" s="467">
        <v>2016152742</v>
      </c>
      <c r="D1297" s="466" t="s">
        <v>3174</v>
      </c>
      <c r="E1297" s="466" t="s">
        <v>266</v>
      </c>
      <c r="F1297" s="466">
        <v>104925</v>
      </c>
      <c r="G1297" s="468">
        <v>9145756775</v>
      </c>
      <c r="H1297" s="466">
        <v>2017</v>
      </c>
    </row>
    <row r="1298" spans="1:8" x14ac:dyDescent="0.25">
      <c r="A1298" s="466" t="s">
        <v>3175</v>
      </c>
      <c r="B1298" s="466" t="s">
        <v>1231</v>
      </c>
      <c r="C1298" s="467">
        <v>2016152744</v>
      </c>
      <c r="D1298" s="466" t="s">
        <v>3176</v>
      </c>
      <c r="E1298" s="466" t="s">
        <v>266</v>
      </c>
      <c r="F1298" s="466">
        <v>104924</v>
      </c>
      <c r="G1298" s="468">
        <v>8149270753</v>
      </c>
      <c r="H1298" s="466">
        <v>2017</v>
      </c>
    </row>
    <row r="1299" spans="1:8" x14ac:dyDescent="0.25">
      <c r="A1299" s="466" t="s">
        <v>3177</v>
      </c>
      <c r="B1299" s="466" t="s">
        <v>1231</v>
      </c>
      <c r="C1299" s="467">
        <v>2016152743</v>
      </c>
      <c r="D1299" s="466" t="s">
        <v>3178</v>
      </c>
      <c r="E1299" s="466" t="s">
        <v>266</v>
      </c>
      <c r="F1299" s="466">
        <v>96277</v>
      </c>
      <c r="G1299" s="468">
        <v>9028803665</v>
      </c>
      <c r="H1299" s="466">
        <v>2016</v>
      </c>
    </row>
    <row r="1300" spans="1:8" x14ac:dyDescent="0.25">
      <c r="A1300" s="476" t="s">
        <v>3179</v>
      </c>
      <c r="B1300" s="466" t="s">
        <v>1231</v>
      </c>
      <c r="C1300" s="467">
        <v>2016021151</v>
      </c>
      <c r="D1300" s="466" t="s">
        <v>16432</v>
      </c>
      <c r="E1300" s="466" t="s">
        <v>266</v>
      </c>
      <c r="F1300" s="466">
        <v>88567</v>
      </c>
      <c r="G1300" s="468">
        <v>8805613966</v>
      </c>
      <c r="H1300" s="466">
        <v>2015</v>
      </c>
    </row>
    <row r="1301" spans="1:8" x14ac:dyDescent="0.25">
      <c r="A1301" s="466" t="s">
        <v>3180</v>
      </c>
      <c r="B1301" s="466" t="s">
        <v>1231</v>
      </c>
      <c r="C1301" s="467">
        <v>2015021111</v>
      </c>
      <c r="D1301" s="466" t="s">
        <v>3181</v>
      </c>
      <c r="E1301" s="466" t="s">
        <v>266</v>
      </c>
      <c r="F1301" s="466">
        <v>106047</v>
      </c>
      <c r="G1301" s="468">
        <v>9511241640</v>
      </c>
      <c r="H1301" s="466">
        <v>2017</v>
      </c>
    </row>
    <row r="1302" spans="1:8" x14ac:dyDescent="0.25">
      <c r="A1302" s="466" t="s">
        <v>3182</v>
      </c>
      <c r="B1302" s="466" t="s">
        <v>1231</v>
      </c>
      <c r="C1302" s="467">
        <v>2016153471</v>
      </c>
      <c r="D1302" s="466" t="s">
        <v>3183</v>
      </c>
      <c r="E1302" s="466" t="s">
        <v>266</v>
      </c>
      <c r="F1302" s="466">
        <v>106539</v>
      </c>
      <c r="G1302" s="468">
        <v>8805791286</v>
      </c>
      <c r="H1302" s="466">
        <v>2017</v>
      </c>
    </row>
    <row r="1303" spans="1:8" x14ac:dyDescent="0.25">
      <c r="A1303" s="466" t="s">
        <v>3184</v>
      </c>
      <c r="B1303" s="466" t="s">
        <v>1231</v>
      </c>
      <c r="C1303" s="467">
        <v>2016153645</v>
      </c>
      <c r="D1303" s="466" t="s">
        <v>3185</v>
      </c>
      <c r="E1303" s="466" t="s">
        <v>266</v>
      </c>
      <c r="F1303" s="466">
        <v>106555</v>
      </c>
      <c r="G1303" s="468">
        <v>8087426848</v>
      </c>
      <c r="H1303" s="466">
        <v>2017</v>
      </c>
    </row>
    <row r="1304" spans="1:8" x14ac:dyDescent="0.25">
      <c r="A1304" s="476" t="s">
        <v>3186</v>
      </c>
      <c r="B1304" s="466" t="s">
        <v>1231</v>
      </c>
      <c r="C1304" s="467">
        <v>2016153654</v>
      </c>
      <c r="D1304" s="472" t="s">
        <v>16433</v>
      </c>
      <c r="E1304" s="466" t="s">
        <v>266</v>
      </c>
      <c r="F1304" s="466">
        <v>106556</v>
      </c>
      <c r="G1304" s="468">
        <v>9850076564</v>
      </c>
      <c r="H1304" s="466">
        <v>2017</v>
      </c>
    </row>
    <row r="1305" spans="1:8" x14ac:dyDescent="0.25">
      <c r="A1305" s="466" t="s">
        <v>3187</v>
      </c>
      <c r="B1305" s="466" t="s">
        <v>1231</v>
      </c>
      <c r="C1305" s="467">
        <v>2016153655</v>
      </c>
      <c r="D1305" s="466" t="s">
        <v>3188</v>
      </c>
      <c r="E1305" s="466" t="s">
        <v>266</v>
      </c>
      <c r="F1305" s="466">
        <v>106595</v>
      </c>
      <c r="G1305" s="468">
        <v>8796249521</v>
      </c>
      <c r="H1305" s="466">
        <v>2017</v>
      </c>
    </row>
    <row r="1306" spans="1:8" x14ac:dyDescent="0.25">
      <c r="A1306" s="466" t="s">
        <v>3189</v>
      </c>
      <c r="B1306" s="466" t="s">
        <v>1231</v>
      </c>
      <c r="C1306" s="467">
        <v>2016153668</v>
      </c>
      <c r="D1306" s="466" t="s">
        <v>3190</v>
      </c>
      <c r="E1306" s="466" t="s">
        <v>266</v>
      </c>
      <c r="F1306" s="466">
        <v>106623</v>
      </c>
      <c r="G1306" s="468">
        <v>7276801107</v>
      </c>
      <c r="H1306" s="466">
        <v>2017</v>
      </c>
    </row>
    <row r="1307" spans="1:8" x14ac:dyDescent="0.25">
      <c r="A1307" s="466" t="s">
        <v>3191</v>
      </c>
      <c r="B1307" s="466" t="s">
        <v>1231</v>
      </c>
      <c r="C1307" s="467">
        <v>2016153682</v>
      </c>
      <c r="D1307" s="466" t="s">
        <v>3192</v>
      </c>
      <c r="E1307" s="466" t="s">
        <v>266</v>
      </c>
      <c r="F1307" s="466">
        <v>106671</v>
      </c>
      <c r="G1307" s="468">
        <v>9850186747</v>
      </c>
      <c r="H1307" s="466">
        <v>2017</v>
      </c>
    </row>
    <row r="1308" spans="1:8" x14ac:dyDescent="0.25">
      <c r="A1308" s="466" t="s">
        <v>3193</v>
      </c>
      <c r="B1308" s="466" t="s">
        <v>1231</v>
      </c>
      <c r="C1308" s="467">
        <v>2016153690</v>
      </c>
      <c r="D1308" s="466" t="s">
        <v>3194</v>
      </c>
      <c r="E1308" s="466" t="s">
        <v>266</v>
      </c>
      <c r="F1308" s="466">
        <v>106674</v>
      </c>
      <c r="G1308" s="468">
        <v>9168400929</v>
      </c>
      <c r="H1308" s="466">
        <v>2017</v>
      </c>
    </row>
    <row r="1309" spans="1:8" x14ac:dyDescent="0.25">
      <c r="A1309" s="466" t="s">
        <v>3195</v>
      </c>
      <c r="B1309" s="466" t="s">
        <v>1231</v>
      </c>
      <c r="C1309" s="467">
        <v>2016153693</v>
      </c>
      <c r="D1309" s="466" t="s">
        <v>3196</v>
      </c>
      <c r="E1309" s="466" t="s">
        <v>266</v>
      </c>
      <c r="F1309" s="466">
        <v>106675</v>
      </c>
      <c r="G1309" s="468">
        <v>8087490387</v>
      </c>
      <c r="H1309" s="466">
        <v>2017</v>
      </c>
    </row>
    <row r="1310" spans="1:8" x14ac:dyDescent="0.25">
      <c r="A1310" s="466" t="s">
        <v>3197</v>
      </c>
      <c r="B1310" s="466" t="s">
        <v>1231</v>
      </c>
      <c r="C1310" s="467">
        <v>2016153694</v>
      </c>
      <c r="D1310" s="466" t="s">
        <v>3198</v>
      </c>
      <c r="E1310" s="466" t="s">
        <v>266</v>
      </c>
      <c r="F1310" s="466">
        <v>106696</v>
      </c>
      <c r="G1310" s="468">
        <v>8975169908</v>
      </c>
      <c r="H1310" s="466">
        <v>2017</v>
      </c>
    </row>
    <row r="1311" spans="1:8" x14ac:dyDescent="0.25">
      <c r="A1311" s="466" t="s">
        <v>3199</v>
      </c>
      <c r="B1311" s="466" t="s">
        <v>1231</v>
      </c>
      <c r="C1311" s="467">
        <v>2016153706</v>
      </c>
      <c r="D1311" s="466" t="s">
        <v>3200</v>
      </c>
      <c r="E1311" s="466" t="s">
        <v>266</v>
      </c>
      <c r="F1311" s="466">
        <v>106697</v>
      </c>
      <c r="G1311" s="468">
        <v>8087651861</v>
      </c>
      <c r="H1311" s="466">
        <v>2017</v>
      </c>
    </row>
    <row r="1312" spans="1:8" x14ac:dyDescent="0.25">
      <c r="A1312" s="466" t="s">
        <v>3201</v>
      </c>
      <c r="B1312" s="466" t="s">
        <v>1231</v>
      </c>
      <c r="C1312" s="467">
        <v>2016153707</v>
      </c>
      <c r="D1312" s="466" t="s">
        <v>3202</v>
      </c>
      <c r="E1312" s="466" t="s">
        <v>266</v>
      </c>
      <c r="F1312" s="466">
        <v>106712</v>
      </c>
      <c r="G1312" s="468">
        <v>8554831080</v>
      </c>
      <c r="H1312" s="466">
        <v>2017</v>
      </c>
    </row>
    <row r="1313" spans="1:8" x14ac:dyDescent="0.25">
      <c r="A1313" s="466" t="s">
        <v>3203</v>
      </c>
      <c r="B1313" s="466" t="s">
        <v>1231</v>
      </c>
      <c r="C1313" s="467">
        <v>2016153717</v>
      </c>
      <c r="D1313" s="466" t="s">
        <v>3204</v>
      </c>
      <c r="E1313" s="466" t="s">
        <v>266</v>
      </c>
      <c r="F1313" s="466">
        <v>106724</v>
      </c>
      <c r="G1313" s="468">
        <v>8625919291</v>
      </c>
      <c r="H1313" s="466">
        <v>2017</v>
      </c>
    </row>
    <row r="1314" spans="1:8" x14ac:dyDescent="0.25">
      <c r="A1314" s="466" t="s">
        <v>3205</v>
      </c>
      <c r="B1314" s="466" t="s">
        <v>1231</v>
      </c>
      <c r="C1314" s="467">
        <v>2016153721</v>
      </c>
      <c r="D1314" s="466" t="s">
        <v>3206</v>
      </c>
      <c r="E1314" s="466" t="s">
        <v>266</v>
      </c>
      <c r="F1314" s="466">
        <v>106727</v>
      </c>
      <c r="G1314" s="468">
        <v>8999495249</v>
      </c>
      <c r="H1314" s="466">
        <v>2017</v>
      </c>
    </row>
    <row r="1315" spans="1:8" x14ac:dyDescent="0.25">
      <c r="A1315" s="466" t="s">
        <v>3207</v>
      </c>
      <c r="B1315" s="466" t="s">
        <v>1231</v>
      </c>
      <c r="C1315" s="467">
        <v>2016153723</v>
      </c>
      <c r="D1315" s="466" t="s">
        <v>3208</v>
      </c>
      <c r="E1315" s="466" t="s">
        <v>266</v>
      </c>
      <c r="F1315" s="466">
        <v>106734</v>
      </c>
      <c r="G1315" s="468">
        <v>9665189844</v>
      </c>
      <c r="H1315" s="466">
        <v>2017</v>
      </c>
    </row>
    <row r="1316" spans="1:8" x14ac:dyDescent="0.25">
      <c r="A1316" s="466" t="s">
        <v>3209</v>
      </c>
      <c r="B1316" s="466" t="s">
        <v>1231</v>
      </c>
      <c r="C1316" s="467">
        <v>2016153727</v>
      </c>
      <c r="D1316" s="466" t="s">
        <v>3210</v>
      </c>
      <c r="E1316" s="466" t="s">
        <v>266</v>
      </c>
      <c r="F1316" s="466">
        <v>106735</v>
      </c>
      <c r="G1316" s="468">
        <v>9518773825</v>
      </c>
      <c r="H1316" s="466">
        <v>2017</v>
      </c>
    </row>
    <row r="1317" spans="1:8" x14ac:dyDescent="0.25">
      <c r="A1317" s="466" t="s">
        <v>3211</v>
      </c>
      <c r="B1317" s="466" t="s">
        <v>1231</v>
      </c>
      <c r="C1317" s="467">
        <v>2016153728</v>
      </c>
      <c r="D1317" s="466" t="s">
        <v>3212</v>
      </c>
      <c r="E1317" s="466" t="s">
        <v>266</v>
      </c>
      <c r="F1317" s="466">
        <v>106780</v>
      </c>
      <c r="G1317" s="468">
        <v>9975273817</v>
      </c>
      <c r="H1317" s="466">
        <v>2017</v>
      </c>
    </row>
    <row r="1318" spans="1:8" x14ac:dyDescent="0.25">
      <c r="A1318" s="476" t="s">
        <v>3213</v>
      </c>
      <c r="B1318" s="466" t="s">
        <v>1231</v>
      </c>
      <c r="C1318" s="467">
        <v>2016153749</v>
      </c>
      <c r="D1318" s="466" t="s">
        <v>16434</v>
      </c>
      <c r="E1318" s="466" t="s">
        <v>266</v>
      </c>
      <c r="F1318" s="466">
        <v>106781</v>
      </c>
      <c r="G1318" s="468">
        <v>7743849123</v>
      </c>
      <c r="H1318" s="466">
        <v>2017</v>
      </c>
    </row>
    <row r="1319" spans="1:8" x14ac:dyDescent="0.25">
      <c r="A1319" s="466" t="s">
        <v>3214</v>
      </c>
      <c r="B1319" s="466" t="s">
        <v>1231</v>
      </c>
      <c r="C1319" s="467">
        <v>2016153750</v>
      </c>
      <c r="D1319" s="466" t="s">
        <v>3215</v>
      </c>
      <c r="E1319" s="466" t="s">
        <v>266</v>
      </c>
      <c r="F1319" s="466">
        <v>106815</v>
      </c>
      <c r="G1319" s="468">
        <v>9552674584</v>
      </c>
      <c r="H1319" s="466">
        <v>2017</v>
      </c>
    </row>
    <row r="1320" spans="1:8" x14ac:dyDescent="0.25">
      <c r="A1320" s="466" t="s">
        <v>3216</v>
      </c>
      <c r="B1320" s="466" t="s">
        <v>1231</v>
      </c>
      <c r="C1320" s="467">
        <v>2016153768</v>
      </c>
      <c r="D1320" s="466" t="s">
        <v>3217</v>
      </c>
      <c r="E1320" s="466" t="s">
        <v>266</v>
      </c>
      <c r="F1320" s="466">
        <v>106816</v>
      </c>
      <c r="G1320" s="468">
        <v>8669296196</v>
      </c>
      <c r="H1320" s="466">
        <v>2017</v>
      </c>
    </row>
    <row r="1321" spans="1:8" x14ac:dyDescent="0.25">
      <c r="A1321" s="466" t="s">
        <v>3218</v>
      </c>
      <c r="B1321" s="466" t="s">
        <v>1231</v>
      </c>
      <c r="C1321" s="467">
        <v>2016153769</v>
      </c>
      <c r="D1321" s="466" t="s">
        <v>3219</v>
      </c>
      <c r="E1321" s="466" t="s">
        <v>266</v>
      </c>
      <c r="F1321" s="466">
        <v>105481</v>
      </c>
      <c r="G1321" s="468">
        <v>7775047200</v>
      </c>
      <c r="H1321" s="466">
        <v>2017</v>
      </c>
    </row>
    <row r="1322" spans="1:8" x14ac:dyDescent="0.25">
      <c r="A1322" s="476" t="s">
        <v>3220</v>
      </c>
      <c r="B1322" s="466" t="s">
        <v>1231</v>
      </c>
      <c r="C1322" s="467">
        <v>2016153158</v>
      </c>
      <c r="D1322" s="466" t="s">
        <v>16435</v>
      </c>
      <c r="E1322" s="466" t="s">
        <v>266</v>
      </c>
      <c r="F1322" s="466">
        <v>106882</v>
      </c>
      <c r="G1322" s="468">
        <v>9975954056</v>
      </c>
      <c r="H1322" s="466">
        <v>2017</v>
      </c>
    </row>
    <row r="1323" spans="1:8" x14ac:dyDescent="0.25">
      <c r="A1323" s="466" t="s">
        <v>3221</v>
      </c>
      <c r="B1323" s="466" t="s">
        <v>1231</v>
      </c>
      <c r="C1323" s="467">
        <v>2016153790</v>
      </c>
      <c r="D1323" s="466" t="s">
        <v>3222</v>
      </c>
      <c r="E1323" s="466" t="s">
        <v>266</v>
      </c>
      <c r="F1323" s="466">
        <v>106938</v>
      </c>
      <c r="G1323" s="468">
        <v>9209207430</v>
      </c>
      <c r="H1323" s="466">
        <v>2017</v>
      </c>
    </row>
    <row r="1324" spans="1:8" x14ac:dyDescent="0.25">
      <c r="A1324" s="466" t="s">
        <v>3223</v>
      </c>
      <c r="B1324" s="466" t="s">
        <v>1231</v>
      </c>
      <c r="C1324" s="467">
        <v>2016153800</v>
      </c>
      <c r="D1324" s="466" t="s">
        <v>3224</v>
      </c>
      <c r="E1324" s="466" t="s">
        <v>266</v>
      </c>
      <c r="F1324" s="466">
        <v>106967</v>
      </c>
      <c r="G1324" s="468">
        <v>9604328382</v>
      </c>
      <c r="H1324" s="466">
        <v>2017</v>
      </c>
    </row>
    <row r="1325" spans="1:8" x14ac:dyDescent="0.25">
      <c r="A1325" s="466" t="s">
        <v>3225</v>
      </c>
      <c r="B1325" s="466" t="s">
        <v>1231</v>
      </c>
      <c r="C1325" s="467">
        <v>2016153804</v>
      </c>
      <c r="D1325" s="466" t="s">
        <v>3226</v>
      </c>
      <c r="E1325" s="466" t="s">
        <v>266</v>
      </c>
      <c r="F1325" s="466">
        <v>106970</v>
      </c>
      <c r="G1325" s="468">
        <v>9404065675</v>
      </c>
      <c r="H1325" s="466">
        <v>2017</v>
      </c>
    </row>
    <row r="1326" spans="1:8" x14ac:dyDescent="0.25">
      <c r="A1326" s="466" t="s">
        <v>3227</v>
      </c>
      <c r="B1326" s="466" t="s">
        <v>1231</v>
      </c>
      <c r="C1326" s="467">
        <v>2016153805</v>
      </c>
      <c r="D1326" s="466" t="s">
        <v>3228</v>
      </c>
      <c r="E1326" s="466" t="s">
        <v>266</v>
      </c>
      <c r="F1326" s="466">
        <v>106998</v>
      </c>
      <c r="G1326" s="468">
        <v>7276249212</v>
      </c>
      <c r="H1326" s="466">
        <v>2017</v>
      </c>
    </row>
    <row r="1327" spans="1:8" x14ac:dyDescent="0.25">
      <c r="A1327" s="466" t="s">
        <v>3229</v>
      </c>
      <c r="B1327" s="466" t="s">
        <v>1231</v>
      </c>
      <c r="C1327" s="467">
        <v>2016153810</v>
      </c>
      <c r="D1327" s="466" t="s">
        <v>3230</v>
      </c>
      <c r="E1327" s="466" t="s">
        <v>266</v>
      </c>
      <c r="F1327" s="466">
        <v>106999</v>
      </c>
      <c r="G1327" s="468">
        <v>7262020565</v>
      </c>
      <c r="H1327" s="466">
        <v>2017</v>
      </c>
    </row>
    <row r="1328" spans="1:8" x14ac:dyDescent="0.25">
      <c r="A1328" s="466" t="s">
        <v>3231</v>
      </c>
      <c r="B1328" s="466" t="s">
        <v>1231</v>
      </c>
      <c r="C1328" s="467">
        <v>2016153811</v>
      </c>
      <c r="D1328" s="466" t="s">
        <v>3232</v>
      </c>
      <c r="E1328" s="466" t="s">
        <v>266</v>
      </c>
      <c r="F1328" s="466">
        <v>107016</v>
      </c>
      <c r="G1328" s="468">
        <v>7387599233</v>
      </c>
      <c r="H1328" s="466">
        <v>2017</v>
      </c>
    </row>
    <row r="1329" spans="1:8" x14ac:dyDescent="0.25">
      <c r="A1329" s="466" t="s">
        <v>3233</v>
      </c>
      <c r="B1329" s="466" t="s">
        <v>1231</v>
      </c>
      <c r="C1329" s="467">
        <v>2016153813</v>
      </c>
      <c r="D1329" s="466" t="s">
        <v>3234</v>
      </c>
      <c r="E1329" s="466" t="s">
        <v>266</v>
      </c>
      <c r="F1329" s="466">
        <v>107017</v>
      </c>
      <c r="G1329" s="468">
        <v>8290468814</v>
      </c>
      <c r="H1329" s="466">
        <v>2017</v>
      </c>
    </row>
    <row r="1330" spans="1:8" x14ac:dyDescent="0.25">
      <c r="A1330" s="466" t="s">
        <v>3235</v>
      </c>
      <c r="B1330" s="466" t="s">
        <v>1231</v>
      </c>
      <c r="C1330" s="467">
        <v>2016153814</v>
      </c>
      <c r="D1330" s="466" t="s">
        <v>3236</v>
      </c>
      <c r="E1330" s="466" t="s">
        <v>266</v>
      </c>
      <c r="F1330" s="466">
        <v>96264</v>
      </c>
      <c r="G1330" s="468">
        <v>9175435858</v>
      </c>
      <c r="H1330" s="466">
        <v>2016</v>
      </c>
    </row>
    <row r="1331" spans="1:8" x14ac:dyDescent="0.25">
      <c r="A1331" s="466" t="s">
        <v>3237</v>
      </c>
      <c r="B1331" s="466" t="s">
        <v>1231</v>
      </c>
      <c r="C1331" s="467">
        <v>2016021146</v>
      </c>
      <c r="D1331" s="466" t="s">
        <v>3238</v>
      </c>
      <c r="E1331" s="466" t="s">
        <v>266</v>
      </c>
      <c r="F1331" s="466">
        <v>107520</v>
      </c>
      <c r="G1331" s="468">
        <v>8796235461</v>
      </c>
      <c r="H1331" s="466">
        <v>2017</v>
      </c>
    </row>
    <row r="1332" spans="1:8" x14ac:dyDescent="0.25">
      <c r="A1332" s="466" t="s">
        <v>3239</v>
      </c>
      <c r="B1332" s="466" t="s">
        <v>1231</v>
      </c>
      <c r="C1332" s="467">
        <v>2016153862</v>
      </c>
      <c r="D1332" s="466" t="s">
        <v>3240</v>
      </c>
      <c r="E1332" s="466" t="s">
        <v>266</v>
      </c>
      <c r="F1332" s="466">
        <v>107642</v>
      </c>
      <c r="G1332" s="468">
        <v>9175431744</v>
      </c>
      <c r="H1332" s="466">
        <v>2017</v>
      </c>
    </row>
    <row r="1333" spans="1:8" x14ac:dyDescent="0.25">
      <c r="A1333" s="466" t="s">
        <v>3241</v>
      </c>
      <c r="B1333" s="466" t="s">
        <v>1231</v>
      </c>
      <c r="C1333" s="467">
        <v>2016153869</v>
      </c>
      <c r="D1333" s="466" t="s">
        <v>3242</v>
      </c>
      <c r="E1333" s="466" t="s">
        <v>266</v>
      </c>
      <c r="F1333" s="466">
        <v>100022</v>
      </c>
      <c r="G1333" s="468">
        <v>9921407858</v>
      </c>
      <c r="H1333" s="466">
        <v>2016</v>
      </c>
    </row>
    <row r="1334" spans="1:8" x14ac:dyDescent="0.25">
      <c r="A1334" s="476" t="s">
        <v>2212</v>
      </c>
      <c r="B1334" s="466" t="s">
        <v>1231</v>
      </c>
      <c r="C1334" s="467">
        <v>2016021242</v>
      </c>
      <c r="D1334" s="466" t="s">
        <v>16436</v>
      </c>
      <c r="E1334" s="466" t="s">
        <v>266</v>
      </c>
      <c r="F1334" s="466">
        <v>109850</v>
      </c>
      <c r="G1334" s="468">
        <v>7083180310</v>
      </c>
      <c r="H1334" s="466">
        <v>2017</v>
      </c>
    </row>
    <row r="1335" spans="1:8" x14ac:dyDescent="0.25">
      <c r="A1335" s="466" t="s">
        <v>3243</v>
      </c>
      <c r="B1335" s="466" t="s">
        <v>1231</v>
      </c>
      <c r="C1335" s="467">
        <v>2016151777</v>
      </c>
      <c r="D1335" s="466" t="s">
        <v>3244</v>
      </c>
      <c r="E1335" s="466" t="s">
        <v>266</v>
      </c>
      <c r="F1335" s="466">
        <v>103686</v>
      </c>
      <c r="G1335" s="468">
        <v>9762801308</v>
      </c>
      <c r="H1335" s="466">
        <v>2017</v>
      </c>
    </row>
    <row r="1336" spans="1:8" x14ac:dyDescent="0.25">
      <c r="A1336" s="466" t="s">
        <v>3245</v>
      </c>
      <c r="B1336" s="466" t="s">
        <v>1231</v>
      </c>
      <c r="C1336" s="467">
        <v>2016151778</v>
      </c>
      <c r="D1336" s="466" t="s">
        <v>3246</v>
      </c>
      <c r="E1336" s="466" t="s">
        <v>266</v>
      </c>
      <c r="F1336" s="466">
        <v>103687</v>
      </c>
      <c r="G1336" s="468">
        <v>9767857275</v>
      </c>
      <c r="H1336" s="466">
        <v>2017</v>
      </c>
    </row>
    <row r="1337" spans="1:8" x14ac:dyDescent="0.25">
      <c r="A1337" s="466" t="s">
        <v>3247</v>
      </c>
      <c r="B1337" s="466" t="s">
        <v>1231</v>
      </c>
      <c r="C1337" s="467">
        <v>2016151782</v>
      </c>
      <c r="D1337" s="466" t="s">
        <v>3248</v>
      </c>
      <c r="E1337" s="466" t="s">
        <v>266</v>
      </c>
      <c r="F1337" s="466">
        <v>103730</v>
      </c>
      <c r="G1337" s="468">
        <v>8087853085</v>
      </c>
      <c r="H1337" s="466">
        <v>2017</v>
      </c>
    </row>
    <row r="1338" spans="1:8" x14ac:dyDescent="0.25">
      <c r="A1338" s="466" t="s">
        <v>3249</v>
      </c>
      <c r="B1338" s="466" t="s">
        <v>1231</v>
      </c>
      <c r="C1338" s="467">
        <v>2016151791</v>
      </c>
      <c r="D1338" s="466" t="s">
        <v>3250</v>
      </c>
      <c r="E1338" s="466" t="s">
        <v>266</v>
      </c>
      <c r="F1338" s="466">
        <v>103816</v>
      </c>
      <c r="G1338" s="468">
        <v>9762880689</v>
      </c>
      <c r="H1338" s="466">
        <v>2017</v>
      </c>
    </row>
    <row r="1339" spans="1:8" x14ac:dyDescent="0.25">
      <c r="A1339" s="466" t="s">
        <v>3251</v>
      </c>
      <c r="B1339" s="466" t="s">
        <v>1231</v>
      </c>
      <c r="C1339" s="467">
        <v>2016151795</v>
      </c>
      <c r="D1339" s="466" t="s">
        <v>3252</v>
      </c>
      <c r="E1339" s="466" t="s">
        <v>266</v>
      </c>
      <c r="F1339" s="466">
        <v>103820</v>
      </c>
      <c r="G1339" s="468">
        <v>9096991715</v>
      </c>
      <c r="H1339" s="466">
        <v>2017</v>
      </c>
    </row>
    <row r="1340" spans="1:8" x14ac:dyDescent="0.25">
      <c r="A1340" s="466" t="s">
        <v>3253</v>
      </c>
      <c r="B1340" s="466" t="s">
        <v>1231</v>
      </c>
      <c r="C1340" s="467">
        <v>2016151796</v>
      </c>
      <c r="D1340" s="466" t="s">
        <v>3254</v>
      </c>
      <c r="E1340" s="466" t="s">
        <v>266</v>
      </c>
      <c r="F1340" s="466">
        <v>103821</v>
      </c>
      <c r="G1340" s="468">
        <v>9762180493</v>
      </c>
      <c r="H1340" s="466">
        <v>2017</v>
      </c>
    </row>
    <row r="1341" spans="1:8" x14ac:dyDescent="0.25">
      <c r="A1341" s="466" t="s">
        <v>3255</v>
      </c>
      <c r="B1341" s="466" t="s">
        <v>1231</v>
      </c>
      <c r="C1341" s="467">
        <v>2016151797</v>
      </c>
      <c r="D1341" s="466" t="s">
        <v>3256</v>
      </c>
      <c r="E1341" s="466" t="s">
        <v>266</v>
      </c>
      <c r="F1341" s="466">
        <v>103822</v>
      </c>
      <c r="G1341" s="468">
        <v>9921732157</v>
      </c>
      <c r="H1341" s="466">
        <v>2017</v>
      </c>
    </row>
    <row r="1342" spans="1:8" x14ac:dyDescent="0.25">
      <c r="A1342" s="466" t="s">
        <v>3257</v>
      </c>
      <c r="B1342" s="466" t="s">
        <v>1231</v>
      </c>
      <c r="C1342" s="467">
        <v>2016151849</v>
      </c>
      <c r="D1342" s="466" t="s">
        <v>3258</v>
      </c>
      <c r="E1342" s="466" t="s">
        <v>266</v>
      </c>
      <c r="F1342" s="466">
        <v>103925</v>
      </c>
      <c r="G1342" s="468">
        <v>7620342910</v>
      </c>
      <c r="H1342" s="466">
        <v>2017</v>
      </c>
    </row>
    <row r="1343" spans="1:8" x14ac:dyDescent="0.25">
      <c r="A1343" s="466" t="s">
        <v>3259</v>
      </c>
      <c r="B1343" s="466" t="s">
        <v>1231</v>
      </c>
      <c r="C1343" s="467">
        <v>2016151850</v>
      </c>
      <c r="D1343" s="466" t="s">
        <v>3260</v>
      </c>
      <c r="E1343" s="466" t="s">
        <v>266</v>
      </c>
      <c r="F1343" s="466">
        <v>103926</v>
      </c>
      <c r="G1343" s="468">
        <v>9765911594</v>
      </c>
      <c r="H1343" s="466">
        <v>2017</v>
      </c>
    </row>
    <row r="1344" spans="1:8" x14ac:dyDescent="0.25">
      <c r="A1344" s="466" t="s">
        <v>3261</v>
      </c>
      <c r="B1344" s="466" t="s">
        <v>1231</v>
      </c>
      <c r="C1344" s="467">
        <v>2016151851</v>
      </c>
      <c r="D1344" s="466" t="s">
        <v>3262</v>
      </c>
      <c r="E1344" s="466" t="s">
        <v>266</v>
      </c>
      <c r="F1344" s="466">
        <v>103927</v>
      </c>
      <c r="G1344" s="468">
        <v>8407987889</v>
      </c>
      <c r="H1344" s="466">
        <v>2017</v>
      </c>
    </row>
    <row r="1345" spans="1:8" x14ac:dyDescent="0.25">
      <c r="A1345" s="466" t="s">
        <v>3263</v>
      </c>
      <c r="B1345" s="466" t="s">
        <v>1231</v>
      </c>
      <c r="C1345" s="467">
        <v>2016151852</v>
      </c>
      <c r="D1345" s="466" t="s">
        <v>3264</v>
      </c>
      <c r="E1345" s="466" t="s">
        <v>266</v>
      </c>
      <c r="F1345" s="466">
        <v>103928</v>
      </c>
      <c r="G1345" s="468">
        <v>7972554299</v>
      </c>
      <c r="H1345" s="466">
        <v>2017</v>
      </c>
    </row>
    <row r="1346" spans="1:8" x14ac:dyDescent="0.25">
      <c r="A1346" s="466" t="s">
        <v>3265</v>
      </c>
      <c r="B1346" s="466" t="s">
        <v>1231</v>
      </c>
      <c r="C1346" s="467">
        <v>2016151853</v>
      </c>
      <c r="D1346" s="466" t="s">
        <v>16437</v>
      </c>
      <c r="E1346" s="466" t="s">
        <v>266</v>
      </c>
      <c r="F1346" s="466">
        <v>103929</v>
      </c>
      <c r="G1346" s="468">
        <v>7387795334</v>
      </c>
      <c r="H1346" s="466">
        <v>2017</v>
      </c>
    </row>
    <row r="1347" spans="1:8" x14ac:dyDescent="0.25">
      <c r="A1347" s="466" t="s">
        <v>3266</v>
      </c>
      <c r="B1347" s="466" t="s">
        <v>1231</v>
      </c>
      <c r="C1347" s="467">
        <v>2016152027</v>
      </c>
      <c r="D1347" s="466" t="s">
        <v>16438</v>
      </c>
      <c r="E1347" s="466" t="s">
        <v>266</v>
      </c>
      <c r="F1347" s="466">
        <v>104104</v>
      </c>
      <c r="G1347" s="468">
        <v>9730588774</v>
      </c>
      <c r="H1347" s="466">
        <v>2017</v>
      </c>
    </row>
    <row r="1348" spans="1:8" x14ac:dyDescent="0.25">
      <c r="A1348" s="466" t="s">
        <v>3267</v>
      </c>
      <c r="B1348" s="466" t="s">
        <v>1231</v>
      </c>
      <c r="C1348" s="467">
        <v>2016152028</v>
      </c>
      <c r="D1348" s="466" t="s">
        <v>3268</v>
      </c>
      <c r="E1348" s="466" t="s">
        <v>266</v>
      </c>
      <c r="F1348" s="466">
        <v>104105</v>
      </c>
      <c r="G1348" s="468">
        <v>9765237442</v>
      </c>
      <c r="H1348" s="466">
        <v>2017</v>
      </c>
    </row>
    <row r="1349" spans="1:8" x14ac:dyDescent="0.25">
      <c r="A1349" s="466" t="s">
        <v>3269</v>
      </c>
      <c r="B1349" s="466" t="s">
        <v>1231</v>
      </c>
      <c r="C1349" s="467">
        <v>2016152029</v>
      </c>
      <c r="D1349" s="466" t="s">
        <v>3270</v>
      </c>
      <c r="E1349" s="466" t="s">
        <v>266</v>
      </c>
      <c r="F1349" s="466">
        <v>104106</v>
      </c>
      <c r="G1349" s="468">
        <v>7276486494</v>
      </c>
      <c r="H1349" s="466">
        <v>2017</v>
      </c>
    </row>
    <row r="1350" spans="1:8" x14ac:dyDescent="0.25">
      <c r="A1350" s="466" t="s">
        <v>3271</v>
      </c>
      <c r="B1350" s="466" t="s">
        <v>1231</v>
      </c>
      <c r="C1350" s="467">
        <v>2016152030</v>
      </c>
      <c r="D1350" s="466" t="s">
        <v>16439</v>
      </c>
      <c r="E1350" s="466" t="s">
        <v>266</v>
      </c>
      <c r="F1350" s="466">
        <v>104107</v>
      </c>
      <c r="G1350" s="468">
        <v>8847797286</v>
      </c>
      <c r="H1350" s="466">
        <v>2017</v>
      </c>
    </row>
    <row r="1351" spans="1:8" x14ac:dyDescent="0.25">
      <c r="A1351" s="466" t="s">
        <v>3272</v>
      </c>
      <c r="B1351" s="466" t="s">
        <v>1231</v>
      </c>
      <c r="C1351" s="467">
        <v>2016152032</v>
      </c>
      <c r="D1351" s="466" t="s">
        <v>3273</v>
      </c>
      <c r="E1351" s="466" t="s">
        <v>266</v>
      </c>
      <c r="F1351" s="466">
        <v>104109</v>
      </c>
      <c r="G1351" s="468">
        <v>8268821275</v>
      </c>
      <c r="H1351" s="466">
        <v>2017</v>
      </c>
    </row>
    <row r="1352" spans="1:8" x14ac:dyDescent="0.25">
      <c r="A1352" s="466" t="s">
        <v>3274</v>
      </c>
      <c r="B1352" s="466" t="s">
        <v>1231</v>
      </c>
      <c r="C1352" s="466">
        <v>2016152033</v>
      </c>
      <c r="D1352" s="466" t="s">
        <v>16440</v>
      </c>
      <c r="E1352" s="466" t="s">
        <v>266</v>
      </c>
      <c r="F1352" s="466">
        <v>104110</v>
      </c>
      <c r="G1352" s="466">
        <v>9623616452</v>
      </c>
      <c r="H1352" s="466">
        <v>2017</v>
      </c>
    </row>
    <row r="1353" spans="1:8" x14ac:dyDescent="0.25">
      <c r="A1353" s="466" t="s">
        <v>3275</v>
      </c>
      <c r="B1353" s="466" t="s">
        <v>1231</v>
      </c>
      <c r="C1353" s="467">
        <v>2016152034</v>
      </c>
      <c r="D1353" s="466" t="s">
        <v>3276</v>
      </c>
      <c r="E1353" s="466" t="s">
        <v>266</v>
      </c>
      <c r="F1353" s="466">
        <v>104111</v>
      </c>
      <c r="G1353" s="468">
        <v>7385959755</v>
      </c>
      <c r="H1353" s="466">
        <v>2017</v>
      </c>
    </row>
    <row r="1354" spans="1:8" x14ac:dyDescent="0.25">
      <c r="A1354" s="466" t="s">
        <v>3277</v>
      </c>
      <c r="B1354" s="466" t="s">
        <v>1231</v>
      </c>
      <c r="C1354" s="467">
        <v>2016152035</v>
      </c>
      <c r="D1354" s="466" t="s">
        <v>3278</v>
      </c>
      <c r="E1354" s="466" t="s">
        <v>266</v>
      </c>
      <c r="F1354" s="466">
        <v>104112</v>
      </c>
      <c r="G1354" s="468">
        <v>8805910144</v>
      </c>
      <c r="H1354" s="466">
        <v>2017</v>
      </c>
    </row>
    <row r="1355" spans="1:8" x14ac:dyDescent="0.25">
      <c r="A1355" s="466" t="s">
        <v>3279</v>
      </c>
      <c r="B1355" s="466" t="s">
        <v>1231</v>
      </c>
      <c r="C1355" s="467">
        <v>2016152036</v>
      </c>
      <c r="D1355" s="466" t="s">
        <v>3280</v>
      </c>
      <c r="E1355" s="466" t="s">
        <v>266</v>
      </c>
      <c r="F1355" s="466">
        <v>104113</v>
      </c>
      <c r="G1355" s="468">
        <v>8007227915</v>
      </c>
      <c r="H1355" s="466">
        <v>2017</v>
      </c>
    </row>
    <row r="1356" spans="1:8" x14ac:dyDescent="0.25">
      <c r="A1356" s="466" t="s">
        <v>3281</v>
      </c>
      <c r="B1356" s="466" t="s">
        <v>1231</v>
      </c>
      <c r="C1356" s="467">
        <v>2016152037</v>
      </c>
      <c r="D1356" s="466" t="s">
        <v>3282</v>
      </c>
      <c r="E1356" s="466" t="s">
        <v>266</v>
      </c>
      <c r="F1356" s="466">
        <v>104114</v>
      </c>
      <c r="G1356" s="468">
        <v>9823212478</v>
      </c>
      <c r="H1356" s="466">
        <v>2017</v>
      </c>
    </row>
    <row r="1357" spans="1:8" x14ac:dyDescent="0.25">
      <c r="A1357" s="466" t="s">
        <v>3283</v>
      </c>
      <c r="B1357" s="466" t="s">
        <v>1231</v>
      </c>
      <c r="C1357" s="467">
        <v>2016152038</v>
      </c>
      <c r="D1357" s="466" t="s">
        <v>3284</v>
      </c>
      <c r="E1357" s="466" t="s">
        <v>266</v>
      </c>
      <c r="F1357" s="466">
        <v>104115</v>
      </c>
      <c r="G1357" s="468">
        <v>9527136677</v>
      </c>
      <c r="H1357" s="466">
        <v>2017</v>
      </c>
    </row>
    <row r="1358" spans="1:8" x14ac:dyDescent="0.25">
      <c r="A1358" s="466" t="s">
        <v>3285</v>
      </c>
      <c r="B1358" s="466" t="s">
        <v>1231</v>
      </c>
      <c r="C1358" s="467">
        <v>2016152039</v>
      </c>
      <c r="D1358" s="466" t="s">
        <v>3286</v>
      </c>
      <c r="E1358" s="466" t="s">
        <v>266</v>
      </c>
      <c r="F1358" s="466">
        <v>104116</v>
      </c>
      <c r="G1358" s="468">
        <v>8888928035</v>
      </c>
      <c r="H1358" s="466">
        <v>2017</v>
      </c>
    </row>
    <row r="1359" spans="1:8" x14ac:dyDescent="0.25">
      <c r="A1359" s="466" t="s">
        <v>3287</v>
      </c>
      <c r="B1359" s="466" t="s">
        <v>1231</v>
      </c>
      <c r="C1359" s="466">
        <v>2016152041</v>
      </c>
      <c r="D1359" s="466" t="s">
        <v>16441</v>
      </c>
      <c r="E1359" s="466" t="s">
        <v>266</v>
      </c>
      <c r="F1359" s="466">
        <v>104118</v>
      </c>
      <c r="G1359" s="466">
        <v>7276621846</v>
      </c>
      <c r="H1359" s="466">
        <v>2017</v>
      </c>
    </row>
    <row r="1360" spans="1:8" x14ac:dyDescent="0.25">
      <c r="A1360" s="466" t="s">
        <v>3288</v>
      </c>
      <c r="B1360" s="466" t="s">
        <v>1231</v>
      </c>
      <c r="C1360" s="467">
        <v>2016152042</v>
      </c>
      <c r="D1360" s="466" t="s">
        <v>3289</v>
      </c>
      <c r="E1360" s="466" t="s">
        <v>266</v>
      </c>
      <c r="F1360" s="466">
        <v>104119</v>
      </c>
      <c r="G1360" s="468">
        <v>7276623189</v>
      </c>
      <c r="H1360" s="466">
        <v>2017</v>
      </c>
    </row>
    <row r="1361" spans="1:8" x14ac:dyDescent="0.25">
      <c r="A1361" s="466" t="s">
        <v>3290</v>
      </c>
      <c r="B1361" s="466" t="s">
        <v>1231</v>
      </c>
      <c r="C1361" s="466">
        <v>2016152202</v>
      </c>
      <c r="D1361" s="466" t="s">
        <v>16442</v>
      </c>
      <c r="E1361" s="466" t="s">
        <v>266</v>
      </c>
      <c r="F1361" s="466">
        <v>104279</v>
      </c>
      <c r="G1361" s="466">
        <v>8739825458</v>
      </c>
      <c r="H1361" s="466">
        <v>2017</v>
      </c>
    </row>
    <row r="1362" spans="1:8" x14ac:dyDescent="0.25">
      <c r="A1362" s="466" t="s">
        <v>3291</v>
      </c>
      <c r="B1362" s="466" t="s">
        <v>1231</v>
      </c>
      <c r="C1362" s="467">
        <v>2016152203</v>
      </c>
      <c r="D1362" s="466" t="s">
        <v>3292</v>
      </c>
      <c r="E1362" s="466" t="s">
        <v>266</v>
      </c>
      <c r="F1362" s="466">
        <v>104280</v>
      </c>
      <c r="G1362" s="468">
        <v>7066661775</v>
      </c>
      <c r="H1362" s="466">
        <v>2017</v>
      </c>
    </row>
    <row r="1363" spans="1:8" x14ac:dyDescent="0.25">
      <c r="A1363" s="466" t="s">
        <v>3293</v>
      </c>
      <c r="B1363" s="466" t="s">
        <v>1231</v>
      </c>
      <c r="C1363" s="467">
        <v>2016152204</v>
      </c>
      <c r="D1363" s="466" t="s">
        <v>3294</v>
      </c>
      <c r="E1363" s="466" t="s">
        <v>266</v>
      </c>
      <c r="F1363" s="466">
        <v>104281</v>
      </c>
      <c r="G1363" s="468">
        <v>9890753875</v>
      </c>
      <c r="H1363" s="466">
        <v>2017</v>
      </c>
    </row>
    <row r="1364" spans="1:8" x14ac:dyDescent="0.25">
      <c r="A1364" s="466" t="s">
        <v>3295</v>
      </c>
      <c r="B1364" s="466" t="s">
        <v>1231</v>
      </c>
      <c r="C1364" s="467">
        <v>2016152205</v>
      </c>
      <c r="D1364" s="466" t="s">
        <v>3296</v>
      </c>
      <c r="E1364" s="466" t="s">
        <v>266</v>
      </c>
      <c r="F1364" s="466">
        <v>104282</v>
      </c>
      <c r="G1364" s="468">
        <v>7775963134</v>
      </c>
      <c r="H1364" s="466">
        <v>2017</v>
      </c>
    </row>
    <row r="1365" spans="1:8" x14ac:dyDescent="0.25">
      <c r="A1365" s="466" t="s">
        <v>3297</v>
      </c>
      <c r="B1365" s="466" t="s">
        <v>1231</v>
      </c>
      <c r="C1365" s="466">
        <v>2016152206</v>
      </c>
      <c r="D1365" s="466" t="s">
        <v>16443</v>
      </c>
      <c r="E1365" s="466" t="s">
        <v>266</v>
      </c>
      <c r="F1365" s="466">
        <v>104283</v>
      </c>
      <c r="G1365" s="466">
        <v>7507294465</v>
      </c>
      <c r="H1365" s="466">
        <v>2017</v>
      </c>
    </row>
    <row r="1366" spans="1:8" x14ac:dyDescent="0.25">
      <c r="A1366" s="466" t="s">
        <v>3298</v>
      </c>
      <c r="B1366" s="466" t="s">
        <v>1231</v>
      </c>
      <c r="C1366" s="466">
        <v>2016152207</v>
      </c>
      <c r="D1366" s="466" t="s">
        <v>16444</v>
      </c>
      <c r="E1366" s="466" t="s">
        <v>266</v>
      </c>
      <c r="F1366" s="466">
        <v>104284</v>
      </c>
      <c r="G1366" s="466">
        <v>9922220580</v>
      </c>
      <c r="H1366" s="466">
        <v>2017</v>
      </c>
    </row>
    <row r="1367" spans="1:8" x14ac:dyDescent="0.25">
      <c r="A1367" s="466" t="s">
        <v>3299</v>
      </c>
      <c r="B1367" s="466" t="s">
        <v>1231</v>
      </c>
      <c r="C1367" s="466">
        <v>2016152208</v>
      </c>
      <c r="D1367" s="466" t="s">
        <v>16445</v>
      </c>
      <c r="E1367" s="466" t="s">
        <v>266</v>
      </c>
      <c r="F1367" s="466">
        <v>104285</v>
      </c>
      <c r="G1367" s="468">
        <v>7057062684</v>
      </c>
      <c r="H1367" s="466">
        <v>2017</v>
      </c>
    </row>
    <row r="1368" spans="1:8" x14ac:dyDescent="0.25">
      <c r="A1368" s="466" t="s">
        <v>3300</v>
      </c>
      <c r="B1368" s="466" t="s">
        <v>1231</v>
      </c>
      <c r="C1368" s="467">
        <v>2016152209</v>
      </c>
      <c r="D1368" s="466" t="s">
        <v>3301</v>
      </c>
      <c r="E1368" s="466" t="s">
        <v>266</v>
      </c>
      <c r="F1368" s="466">
        <v>104286</v>
      </c>
      <c r="G1368" s="468">
        <v>7744060504</v>
      </c>
      <c r="H1368" s="466">
        <v>2017</v>
      </c>
    </row>
    <row r="1369" spans="1:8" x14ac:dyDescent="0.25">
      <c r="A1369" s="466" t="s">
        <v>3302</v>
      </c>
      <c r="B1369" s="466" t="s">
        <v>1231</v>
      </c>
      <c r="C1369" s="467">
        <v>2016152210</v>
      </c>
      <c r="D1369" s="466" t="s">
        <v>3303</v>
      </c>
      <c r="E1369" s="466" t="s">
        <v>266</v>
      </c>
      <c r="F1369" s="466">
        <v>104287</v>
      </c>
      <c r="G1369" s="468">
        <v>9075117386</v>
      </c>
      <c r="H1369" s="466">
        <v>2017</v>
      </c>
    </row>
    <row r="1370" spans="1:8" x14ac:dyDescent="0.25">
      <c r="A1370" s="466" t="s">
        <v>3304</v>
      </c>
      <c r="B1370" s="466" t="s">
        <v>1231</v>
      </c>
      <c r="C1370" s="467">
        <v>2016152211</v>
      </c>
      <c r="D1370" s="466" t="s">
        <v>3305</v>
      </c>
      <c r="E1370" s="466" t="s">
        <v>266</v>
      </c>
      <c r="F1370" s="466">
        <v>104288</v>
      </c>
      <c r="G1370" s="468">
        <v>8149000786</v>
      </c>
      <c r="H1370" s="466">
        <v>2017</v>
      </c>
    </row>
    <row r="1371" spans="1:8" x14ac:dyDescent="0.25">
      <c r="A1371" s="466" t="s">
        <v>3306</v>
      </c>
      <c r="B1371" s="466" t="s">
        <v>1231</v>
      </c>
      <c r="C1371" s="466">
        <v>2016152212</v>
      </c>
      <c r="D1371" s="466" t="s">
        <v>16446</v>
      </c>
      <c r="E1371" s="466" t="s">
        <v>266</v>
      </c>
      <c r="F1371" s="466">
        <v>104289</v>
      </c>
      <c r="G1371" s="466">
        <v>9822090164</v>
      </c>
      <c r="H1371" s="466">
        <v>2017</v>
      </c>
    </row>
    <row r="1372" spans="1:8" x14ac:dyDescent="0.25">
      <c r="A1372" s="466" t="s">
        <v>3307</v>
      </c>
      <c r="B1372" s="466" t="s">
        <v>1231</v>
      </c>
      <c r="C1372" s="467">
        <v>2016152213</v>
      </c>
      <c r="D1372" s="466" t="s">
        <v>3308</v>
      </c>
      <c r="E1372" s="466" t="s">
        <v>266</v>
      </c>
      <c r="F1372" s="466">
        <v>104290</v>
      </c>
      <c r="G1372" s="468">
        <v>7038319092</v>
      </c>
      <c r="H1372" s="466">
        <v>2017</v>
      </c>
    </row>
    <row r="1373" spans="1:8" x14ac:dyDescent="0.25">
      <c r="A1373" s="466" t="s">
        <v>3309</v>
      </c>
      <c r="B1373" s="466" t="s">
        <v>1231</v>
      </c>
      <c r="C1373" s="467">
        <v>2016152214</v>
      </c>
      <c r="D1373" s="466" t="s">
        <v>3310</v>
      </c>
      <c r="E1373" s="466" t="s">
        <v>266</v>
      </c>
      <c r="F1373" s="466">
        <v>104291</v>
      </c>
      <c r="G1373" s="468">
        <v>8412932215</v>
      </c>
      <c r="H1373" s="466">
        <v>2017</v>
      </c>
    </row>
    <row r="1374" spans="1:8" x14ac:dyDescent="0.25">
      <c r="A1374" s="466" t="s">
        <v>3311</v>
      </c>
      <c r="B1374" s="466" t="s">
        <v>1231</v>
      </c>
      <c r="C1374" s="467">
        <v>2016152215</v>
      </c>
      <c r="D1374" s="466" t="s">
        <v>3312</v>
      </c>
      <c r="E1374" s="466" t="s">
        <v>266</v>
      </c>
      <c r="F1374" s="466">
        <v>104292</v>
      </c>
      <c r="G1374" s="468">
        <v>9096456353</v>
      </c>
      <c r="H1374" s="466">
        <v>2017</v>
      </c>
    </row>
    <row r="1375" spans="1:8" x14ac:dyDescent="0.25">
      <c r="A1375" s="466" t="s">
        <v>3313</v>
      </c>
      <c r="B1375" s="466" t="s">
        <v>1231</v>
      </c>
      <c r="C1375" s="467">
        <v>2016152216</v>
      </c>
      <c r="D1375" s="466" t="s">
        <v>3314</v>
      </c>
      <c r="E1375" s="466" t="s">
        <v>266</v>
      </c>
      <c r="F1375" s="466">
        <v>104293</v>
      </c>
      <c r="G1375" s="468">
        <v>9657750009</v>
      </c>
      <c r="H1375" s="466">
        <v>2017</v>
      </c>
    </row>
    <row r="1376" spans="1:8" x14ac:dyDescent="0.25">
      <c r="A1376" s="466" t="s">
        <v>3315</v>
      </c>
      <c r="B1376" s="466" t="s">
        <v>1231</v>
      </c>
      <c r="C1376" s="467">
        <v>2016152217</v>
      </c>
      <c r="D1376" s="466" t="s">
        <v>3316</v>
      </c>
      <c r="E1376" s="466" t="s">
        <v>266</v>
      </c>
      <c r="F1376" s="466">
        <v>104294</v>
      </c>
      <c r="G1376" s="468">
        <v>9881065957</v>
      </c>
      <c r="H1376" s="466">
        <v>2017</v>
      </c>
    </row>
    <row r="1377" spans="1:8" x14ac:dyDescent="0.25">
      <c r="A1377" s="466" t="s">
        <v>3317</v>
      </c>
      <c r="B1377" s="466" t="s">
        <v>1231</v>
      </c>
      <c r="C1377" s="467">
        <v>2016152218</v>
      </c>
      <c r="D1377" s="466" t="s">
        <v>16447</v>
      </c>
      <c r="E1377" s="466" t="s">
        <v>266</v>
      </c>
      <c r="F1377" s="466">
        <v>104295</v>
      </c>
      <c r="G1377" s="468">
        <v>7888171914</v>
      </c>
      <c r="H1377" s="466">
        <v>2017</v>
      </c>
    </row>
    <row r="1378" spans="1:8" x14ac:dyDescent="0.25">
      <c r="A1378" s="466" t="s">
        <v>3318</v>
      </c>
      <c r="B1378" s="466" t="s">
        <v>1231</v>
      </c>
      <c r="C1378" s="467">
        <v>2016152219</v>
      </c>
      <c r="D1378" s="466" t="s">
        <v>3319</v>
      </c>
      <c r="E1378" s="466" t="s">
        <v>266</v>
      </c>
      <c r="F1378" s="466">
        <v>104296</v>
      </c>
      <c r="G1378" s="468">
        <v>7028498935</v>
      </c>
      <c r="H1378" s="466">
        <v>2017</v>
      </c>
    </row>
    <row r="1379" spans="1:8" x14ac:dyDescent="0.25">
      <c r="A1379" s="466" t="s">
        <v>3320</v>
      </c>
      <c r="B1379" s="466" t="s">
        <v>1231</v>
      </c>
      <c r="C1379" s="467">
        <v>2016152220</v>
      </c>
      <c r="D1379" s="466" t="s">
        <v>3321</v>
      </c>
      <c r="E1379" s="466" t="s">
        <v>266</v>
      </c>
      <c r="F1379" s="466">
        <v>104297</v>
      </c>
      <c r="G1379" s="468">
        <v>8530162338</v>
      </c>
      <c r="H1379" s="466">
        <v>2017</v>
      </c>
    </row>
    <row r="1380" spans="1:8" x14ac:dyDescent="0.25">
      <c r="A1380" s="466" t="s">
        <v>3322</v>
      </c>
      <c r="B1380" s="466" t="s">
        <v>1231</v>
      </c>
      <c r="C1380" s="467">
        <v>2016152221</v>
      </c>
      <c r="D1380" s="466" t="s">
        <v>3323</v>
      </c>
      <c r="E1380" s="466" t="s">
        <v>266</v>
      </c>
      <c r="F1380" s="466">
        <v>104298</v>
      </c>
      <c r="G1380" s="468">
        <v>7028498935</v>
      </c>
      <c r="H1380" s="466">
        <v>2017</v>
      </c>
    </row>
    <row r="1381" spans="1:8" x14ac:dyDescent="0.25">
      <c r="A1381" s="466" t="s">
        <v>3324</v>
      </c>
      <c r="B1381" s="466" t="s">
        <v>1231</v>
      </c>
      <c r="C1381" s="467">
        <v>2016152222</v>
      </c>
      <c r="D1381" s="466" t="s">
        <v>3325</v>
      </c>
      <c r="E1381" s="466" t="s">
        <v>266</v>
      </c>
      <c r="F1381" s="466">
        <v>104299</v>
      </c>
      <c r="G1381" s="468">
        <v>8408995338</v>
      </c>
      <c r="H1381" s="466">
        <v>2017</v>
      </c>
    </row>
    <row r="1382" spans="1:8" x14ac:dyDescent="0.25">
      <c r="A1382" s="466" t="s">
        <v>3326</v>
      </c>
      <c r="B1382" s="466" t="s">
        <v>1231</v>
      </c>
      <c r="C1382" s="467">
        <v>2016152223</v>
      </c>
      <c r="D1382" s="466" t="s">
        <v>3327</v>
      </c>
      <c r="E1382" s="466" t="s">
        <v>266</v>
      </c>
      <c r="F1382" s="466">
        <v>104300</v>
      </c>
      <c r="G1382" s="468">
        <v>8888007351</v>
      </c>
      <c r="H1382" s="466">
        <v>2017</v>
      </c>
    </row>
    <row r="1383" spans="1:8" x14ac:dyDescent="0.25">
      <c r="A1383" s="466" t="s">
        <v>3328</v>
      </c>
      <c r="B1383" s="466" t="s">
        <v>1231</v>
      </c>
      <c r="C1383" s="467">
        <v>2016152224</v>
      </c>
      <c r="D1383" s="466" t="s">
        <v>3329</v>
      </c>
      <c r="E1383" s="466" t="s">
        <v>266</v>
      </c>
      <c r="F1383" s="466">
        <v>104301</v>
      </c>
      <c r="G1383" s="468">
        <v>9028266297</v>
      </c>
      <c r="H1383" s="466">
        <v>2017</v>
      </c>
    </row>
    <row r="1384" spans="1:8" x14ac:dyDescent="0.25">
      <c r="A1384" s="466" t="s">
        <v>3330</v>
      </c>
      <c r="B1384" s="466" t="s">
        <v>1231</v>
      </c>
      <c r="C1384" s="466">
        <v>2016152225</v>
      </c>
      <c r="D1384" s="466" t="s">
        <v>16448</v>
      </c>
      <c r="E1384" s="466" t="s">
        <v>266</v>
      </c>
      <c r="F1384" s="466">
        <v>104302</v>
      </c>
      <c r="G1384" s="466">
        <v>9168011380</v>
      </c>
      <c r="H1384" s="466">
        <v>2017</v>
      </c>
    </row>
    <row r="1385" spans="1:8" x14ac:dyDescent="0.25">
      <c r="A1385" s="476" t="s">
        <v>3331</v>
      </c>
      <c r="B1385" s="466" t="s">
        <v>1231</v>
      </c>
      <c r="C1385" s="467">
        <v>2016153850</v>
      </c>
      <c r="D1385" s="466" t="s">
        <v>16449</v>
      </c>
      <c r="E1385" s="466" t="s">
        <v>266</v>
      </c>
      <c r="F1385" s="466">
        <v>107322</v>
      </c>
      <c r="G1385" s="468">
        <v>8975529199</v>
      </c>
      <c r="H1385" s="466">
        <v>2017</v>
      </c>
    </row>
    <row r="1386" spans="1:8" x14ac:dyDescent="0.25">
      <c r="A1386" s="466" t="s">
        <v>3332</v>
      </c>
      <c r="B1386" s="466" t="s">
        <v>1231</v>
      </c>
      <c r="C1386" s="467">
        <v>2016021034</v>
      </c>
      <c r="D1386" s="466" t="s">
        <v>3333</v>
      </c>
      <c r="E1386" s="466" t="s">
        <v>266</v>
      </c>
      <c r="F1386" s="466">
        <v>96370</v>
      </c>
      <c r="G1386" s="468">
        <v>8237142345</v>
      </c>
      <c r="H1386" s="466">
        <v>2016</v>
      </c>
    </row>
    <row r="1387" spans="1:8" x14ac:dyDescent="0.25">
      <c r="A1387" s="466" t="s">
        <v>3334</v>
      </c>
      <c r="B1387" s="466" t="s">
        <v>1231</v>
      </c>
      <c r="C1387" s="467">
        <v>2016152285</v>
      </c>
      <c r="D1387" s="466" t="s">
        <v>3335</v>
      </c>
      <c r="E1387" s="466" t="s">
        <v>266</v>
      </c>
      <c r="F1387" s="466">
        <v>104368</v>
      </c>
      <c r="G1387" s="468">
        <v>9767648401</v>
      </c>
      <c r="H1387" s="466">
        <v>2017</v>
      </c>
    </row>
    <row r="1388" spans="1:8" x14ac:dyDescent="0.25">
      <c r="A1388" s="466" t="s">
        <v>3336</v>
      </c>
      <c r="B1388" s="466" t="s">
        <v>1231</v>
      </c>
      <c r="C1388" s="467">
        <v>2016152287</v>
      </c>
      <c r="D1388" s="466" t="s">
        <v>3337</v>
      </c>
      <c r="E1388" s="466" t="s">
        <v>266</v>
      </c>
      <c r="F1388" s="466">
        <v>104370</v>
      </c>
      <c r="G1388" s="468">
        <v>9665537344</v>
      </c>
      <c r="H1388" s="466">
        <v>2017</v>
      </c>
    </row>
    <row r="1389" spans="1:8" x14ac:dyDescent="0.25">
      <c r="A1389" s="466" t="s">
        <v>3338</v>
      </c>
      <c r="B1389" s="466" t="s">
        <v>1231</v>
      </c>
      <c r="C1389" s="467">
        <v>2016152289</v>
      </c>
      <c r="D1389" s="466" t="s">
        <v>3339</v>
      </c>
      <c r="E1389" s="466" t="s">
        <v>266</v>
      </c>
      <c r="F1389" s="466">
        <v>104372</v>
      </c>
      <c r="G1389" s="468">
        <v>7757867124</v>
      </c>
      <c r="H1389" s="466">
        <v>2017</v>
      </c>
    </row>
    <row r="1390" spans="1:8" x14ac:dyDescent="0.25">
      <c r="A1390" s="476" t="s">
        <v>3340</v>
      </c>
      <c r="B1390" s="466" t="s">
        <v>1231</v>
      </c>
      <c r="C1390" s="467">
        <v>2016152291</v>
      </c>
      <c r="D1390" s="466" t="s">
        <v>16450</v>
      </c>
      <c r="E1390" s="466" t="s">
        <v>266</v>
      </c>
      <c r="F1390" s="466">
        <v>104374</v>
      </c>
      <c r="G1390" s="468">
        <v>9156699870</v>
      </c>
      <c r="H1390" s="466">
        <v>2017</v>
      </c>
    </row>
    <row r="1391" spans="1:8" x14ac:dyDescent="0.25">
      <c r="A1391" s="466" t="s">
        <v>3341</v>
      </c>
      <c r="B1391" s="466" t="s">
        <v>1231</v>
      </c>
      <c r="C1391" s="467">
        <v>2016152292</v>
      </c>
      <c r="D1391" s="466" t="s">
        <v>3342</v>
      </c>
      <c r="E1391" s="466" t="s">
        <v>266</v>
      </c>
      <c r="F1391" s="466">
        <v>104375</v>
      </c>
      <c r="G1391" s="468">
        <v>9921581858</v>
      </c>
      <c r="H1391" s="466">
        <v>2017</v>
      </c>
    </row>
    <row r="1392" spans="1:8" x14ac:dyDescent="0.25">
      <c r="A1392" s="466" t="s">
        <v>3343</v>
      </c>
      <c r="B1392" s="466" t="s">
        <v>1231</v>
      </c>
      <c r="C1392" s="467">
        <v>2016152345</v>
      </c>
      <c r="D1392" s="466" t="s">
        <v>3344</v>
      </c>
      <c r="E1392" s="466" t="s">
        <v>266</v>
      </c>
      <c r="F1392" s="466">
        <v>104438</v>
      </c>
      <c r="G1392" s="468">
        <v>9527135712</v>
      </c>
      <c r="H1392" s="466">
        <v>2017</v>
      </c>
    </row>
    <row r="1393" spans="1:8" x14ac:dyDescent="0.25">
      <c r="A1393" s="466" t="s">
        <v>3345</v>
      </c>
      <c r="B1393" s="466" t="s">
        <v>1231</v>
      </c>
      <c r="C1393" s="467">
        <v>2016152346</v>
      </c>
      <c r="D1393" s="466" t="s">
        <v>3346</v>
      </c>
      <c r="E1393" s="466" t="s">
        <v>266</v>
      </c>
      <c r="F1393" s="466">
        <v>104439</v>
      </c>
      <c r="G1393" s="468">
        <v>7057086569</v>
      </c>
      <c r="H1393" s="466">
        <v>2017</v>
      </c>
    </row>
    <row r="1394" spans="1:8" x14ac:dyDescent="0.25">
      <c r="A1394" s="466" t="s">
        <v>3347</v>
      </c>
      <c r="B1394" s="466" t="s">
        <v>1231</v>
      </c>
      <c r="C1394" s="467">
        <v>2016152348</v>
      </c>
      <c r="D1394" s="466" t="s">
        <v>3348</v>
      </c>
      <c r="E1394" s="466" t="s">
        <v>266</v>
      </c>
      <c r="F1394" s="466">
        <v>104441</v>
      </c>
      <c r="G1394" s="468">
        <v>8412077463</v>
      </c>
      <c r="H1394" s="466">
        <v>2017</v>
      </c>
    </row>
    <row r="1395" spans="1:8" x14ac:dyDescent="0.25">
      <c r="A1395" s="466" t="s">
        <v>3349</v>
      </c>
      <c r="B1395" s="466" t="s">
        <v>1231</v>
      </c>
      <c r="C1395" s="467">
        <v>2016152349</v>
      </c>
      <c r="D1395" s="466" t="s">
        <v>3350</v>
      </c>
      <c r="E1395" s="466" t="s">
        <v>266</v>
      </c>
      <c r="F1395" s="466">
        <v>104442</v>
      </c>
      <c r="G1395" s="468">
        <v>7066162006</v>
      </c>
      <c r="H1395" s="466">
        <v>2017</v>
      </c>
    </row>
    <row r="1396" spans="1:8" x14ac:dyDescent="0.25">
      <c r="A1396" s="466" t="s">
        <v>3351</v>
      </c>
      <c r="B1396" s="466" t="s">
        <v>1231</v>
      </c>
      <c r="C1396" s="467">
        <v>2016152350</v>
      </c>
      <c r="D1396" s="466" t="s">
        <v>3352</v>
      </c>
      <c r="E1396" s="466" t="s">
        <v>266</v>
      </c>
      <c r="F1396" s="466">
        <v>104443</v>
      </c>
      <c r="G1396" s="468">
        <v>7040487504</v>
      </c>
      <c r="H1396" s="466">
        <v>2017</v>
      </c>
    </row>
    <row r="1397" spans="1:8" x14ac:dyDescent="0.25">
      <c r="A1397" s="466" t="s">
        <v>3353</v>
      </c>
      <c r="B1397" s="466" t="s">
        <v>1231</v>
      </c>
      <c r="C1397" s="467">
        <v>2016152351</v>
      </c>
      <c r="D1397" s="466" t="s">
        <v>3354</v>
      </c>
      <c r="E1397" s="466" t="s">
        <v>266</v>
      </c>
      <c r="F1397" s="466">
        <v>104444</v>
      </c>
      <c r="G1397" s="468">
        <v>7057223857</v>
      </c>
      <c r="H1397" s="466">
        <v>2017</v>
      </c>
    </row>
    <row r="1398" spans="1:8" x14ac:dyDescent="0.25">
      <c r="A1398" s="476" t="s">
        <v>3355</v>
      </c>
      <c r="B1398" s="466" t="s">
        <v>1231</v>
      </c>
      <c r="C1398" s="467">
        <v>2016152352</v>
      </c>
      <c r="D1398" s="466" t="s">
        <v>16451</v>
      </c>
      <c r="E1398" s="466" t="s">
        <v>266</v>
      </c>
      <c r="F1398" s="466">
        <v>104445</v>
      </c>
      <c r="G1398" s="468">
        <v>9175838056</v>
      </c>
      <c r="H1398" s="466">
        <v>2017</v>
      </c>
    </row>
    <row r="1399" spans="1:8" x14ac:dyDescent="0.25">
      <c r="A1399" s="466" t="s">
        <v>3356</v>
      </c>
      <c r="B1399" s="466" t="s">
        <v>1231</v>
      </c>
      <c r="C1399" s="467">
        <v>2016152361</v>
      </c>
      <c r="D1399" s="466" t="s">
        <v>3357</v>
      </c>
      <c r="E1399" s="466" t="s">
        <v>266</v>
      </c>
      <c r="F1399" s="466">
        <v>104454</v>
      </c>
      <c r="G1399" s="468">
        <v>7038369957</v>
      </c>
      <c r="H1399" s="466">
        <v>2017</v>
      </c>
    </row>
    <row r="1400" spans="1:8" x14ac:dyDescent="0.25">
      <c r="A1400" s="466" t="s">
        <v>3358</v>
      </c>
      <c r="B1400" s="466" t="s">
        <v>1231</v>
      </c>
      <c r="C1400" s="467">
        <v>2016152363</v>
      </c>
      <c r="D1400" s="466" t="s">
        <v>3359</v>
      </c>
      <c r="E1400" s="466" t="s">
        <v>266</v>
      </c>
      <c r="F1400" s="466">
        <v>104456</v>
      </c>
      <c r="G1400" s="468">
        <v>9049954297</v>
      </c>
      <c r="H1400" s="466">
        <v>2017</v>
      </c>
    </row>
    <row r="1401" spans="1:8" x14ac:dyDescent="0.25">
      <c r="A1401" s="476" t="s">
        <v>3360</v>
      </c>
      <c r="B1401" s="466" t="s">
        <v>1231</v>
      </c>
      <c r="C1401" s="467">
        <v>2016152365</v>
      </c>
      <c r="D1401" s="466" t="s">
        <v>16452</v>
      </c>
      <c r="E1401" s="466" t="s">
        <v>266</v>
      </c>
      <c r="F1401" s="466">
        <v>104458</v>
      </c>
      <c r="G1401" s="468">
        <v>9049383963</v>
      </c>
      <c r="H1401" s="466">
        <v>2017</v>
      </c>
    </row>
    <row r="1402" spans="1:8" x14ac:dyDescent="0.25">
      <c r="A1402" s="476" t="s">
        <v>3361</v>
      </c>
      <c r="B1402" s="466" t="s">
        <v>1231</v>
      </c>
      <c r="C1402" s="467">
        <v>2016152367</v>
      </c>
      <c r="D1402" s="472" t="s">
        <v>16453</v>
      </c>
      <c r="E1402" s="466" t="s">
        <v>266</v>
      </c>
      <c r="F1402" s="466">
        <v>104460</v>
      </c>
      <c r="G1402" s="468">
        <v>7350278607</v>
      </c>
      <c r="H1402" s="466">
        <v>2017</v>
      </c>
    </row>
    <row r="1403" spans="1:8" x14ac:dyDescent="0.25">
      <c r="A1403" s="466" t="s">
        <v>3362</v>
      </c>
      <c r="B1403" s="466" t="s">
        <v>1231</v>
      </c>
      <c r="C1403" s="467">
        <v>2016152369</v>
      </c>
      <c r="D1403" s="466" t="s">
        <v>3363</v>
      </c>
      <c r="E1403" s="466" t="s">
        <v>266</v>
      </c>
      <c r="F1403" s="466">
        <v>104462</v>
      </c>
      <c r="G1403" s="468">
        <v>9028478652</v>
      </c>
      <c r="H1403" s="466">
        <v>2017</v>
      </c>
    </row>
    <row r="1404" spans="1:8" x14ac:dyDescent="0.25">
      <c r="A1404" s="476" t="s">
        <v>3364</v>
      </c>
      <c r="B1404" s="466" t="s">
        <v>1231</v>
      </c>
      <c r="C1404" s="466">
        <v>2016152370</v>
      </c>
      <c r="D1404" s="466" t="s">
        <v>16454</v>
      </c>
      <c r="E1404" s="466" t="s">
        <v>266</v>
      </c>
      <c r="F1404" s="466">
        <v>104463</v>
      </c>
      <c r="G1404" s="468">
        <v>9850076564</v>
      </c>
      <c r="H1404" s="466">
        <v>2017</v>
      </c>
    </row>
    <row r="1405" spans="1:8" x14ac:dyDescent="0.25">
      <c r="A1405" s="466" t="s">
        <v>3365</v>
      </c>
      <c r="B1405" s="466" t="s">
        <v>1231</v>
      </c>
      <c r="C1405" s="467">
        <v>2016152371</v>
      </c>
      <c r="D1405" s="466" t="s">
        <v>3366</v>
      </c>
      <c r="E1405" s="466" t="s">
        <v>266</v>
      </c>
      <c r="F1405" s="466">
        <v>104464</v>
      </c>
      <c r="G1405" s="468">
        <v>9765895852</v>
      </c>
      <c r="H1405" s="466">
        <v>2017</v>
      </c>
    </row>
    <row r="1406" spans="1:8" x14ac:dyDescent="0.25">
      <c r="A1406" s="466" t="s">
        <v>3367</v>
      </c>
      <c r="B1406" s="466" t="s">
        <v>1231</v>
      </c>
      <c r="C1406" s="467">
        <v>2016152386</v>
      </c>
      <c r="D1406" s="466" t="s">
        <v>3368</v>
      </c>
      <c r="E1406" s="466" t="s">
        <v>266</v>
      </c>
      <c r="F1406" s="466">
        <v>104479</v>
      </c>
      <c r="G1406" s="468">
        <v>9822330955</v>
      </c>
      <c r="H1406" s="466">
        <v>2017</v>
      </c>
    </row>
    <row r="1407" spans="1:8" x14ac:dyDescent="0.25">
      <c r="A1407" s="466" t="s">
        <v>3369</v>
      </c>
      <c r="B1407" s="466" t="s">
        <v>1231</v>
      </c>
      <c r="C1407" s="467">
        <v>2016152387</v>
      </c>
      <c r="D1407" s="466" t="s">
        <v>3370</v>
      </c>
      <c r="E1407" s="466" t="s">
        <v>266</v>
      </c>
      <c r="F1407" s="466">
        <v>104480</v>
      </c>
      <c r="G1407" s="468">
        <v>7040771091</v>
      </c>
      <c r="H1407" s="466">
        <v>2017</v>
      </c>
    </row>
    <row r="1408" spans="1:8" x14ac:dyDescent="0.25">
      <c r="A1408" s="476" t="s">
        <v>3371</v>
      </c>
      <c r="B1408" s="466" t="s">
        <v>1231</v>
      </c>
      <c r="C1408" s="467">
        <v>2016152388</v>
      </c>
      <c r="D1408" s="466" t="s">
        <v>16455</v>
      </c>
      <c r="E1408" s="466" t="s">
        <v>266</v>
      </c>
      <c r="F1408" s="466">
        <v>104481</v>
      </c>
      <c r="G1408" s="468">
        <v>9766843549</v>
      </c>
      <c r="H1408" s="466">
        <v>2017</v>
      </c>
    </row>
    <row r="1409" spans="1:8" x14ac:dyDescent="0.25">
      <c r="A1409" s="466" t="s">
        <v>3372</v>
      </c>
      <c r="B1409" s="466" t="s">
        <v>1231</v>
      </c>
      <c r="C1409" s="467">
        <v>2016152389</v>
      </c>
      <c r="D1409" s="466" t="s">
        <v>3373</v>
      </c>
      <c r="E1409" s="466" t="s">
        <v>266</v>
      </c>
      <c r="F1409" s="466">
        <v>104482</v>
      </c>
      <c r="G1409" s="468">
        <v>9145752214</v>
      </c>
      <c r="H1409" s="466">
        <v>2017</v>
      </c>
    </row>
    <row r="1410" spans="1:8" x14ac:dyDescent="0.25">
      <c r="A1410" s="466" t="s">
        <v>3374</v>
      </c>
      <c r="B1410" s="466" t="s">
        <v>1231</v>
      </c>
      <c r="C1410" s="467">
        <v>2016152391</v>
      </c>
      <c r="D1410" s="466" t="s">
        <v>3375</v>
      </c>
      <c r="E1410" s="466" t="s">
        <v>266</v>
      </c>
      <c r="F1410" s="466">
        <v>104484</v>
      </c>
      <c r="G1410" s="468">
        <v>9923743831</v>
      </c>
      <c r="H1410" s="466">
        <v>2017</v>
      </c>
    </row>
    <row r="1411" spans="1:8" x14ac:dyDescent="0.25">
      <c r="A1411" s="466" t="s">
        <v>3376</v>
      </c>
      <c r="B1411" s="466" t="s">
        <v>1231</v>
      </c>
      <c r="C1411" s="467">
        <v>2016152496</v>
      </c>
      <c r="D1411" s="466" t="s">
        <v>3377</v>
      </c>
      <c r="E1411" s="466" t="s">
        <v>266</v>
      </c>
      <c r="F1411" s="466">
        <v>104611</v>
      </c>
      <c r="G1411" s="468">
        <v>8888753233</v>
      </c>
      <c r="H1411" s="466">
        <v>2017</v>
      </c>
    </row>
    <row r="1412" spans="1:8" x14ac:dyDescent="0.25">
      <c r="A1412" s="466" t="s">
        <v>3378</v>
      </c>
      <c r="B1412" s="466" t="s">
        <v>1231</v>
      </c>
      <c r="C1412" s="467">
        <v>2016152498</v>
      </c>
      <c r="D1412" s="466" t="s">
        <v>3379</v>
      </c>
      <c r="E1412" s="466" t="s">
        <v>266</v>
      </c>
      <c r="F1412" s="466">
        <v>104613</v>
      </c>
      <c r="G1412" s="468">
        <v>9890019619</v>
      </c>
      <c r="H1412" s="466">
        <v>2017</v>
      </c>
    </row>
    <row r="1413" spans="1:8" x14ac:dyDescent="0.25">
      <c r="A1413" s="466" t="s">
        <v>3380</v>
      </c>
      <c r="B1413" s="466" t="s">
        <v>1231</v>
      </c>
      <c r="C1413" s="467">
        <v>2016152499</v>
      </c>
      <c r="D1413" s="466" t="s">
        <v>3381</v>
      </c>
      <c r="E1413" s="466" t="s">
        <v>266</v>
      </c>
      <c r="F1413" s="466">
        <v>104614</v>
      </c>
      <c r="G1413" s="468">
        <v>8796467144</v>
      </c>
      <c r="H1413" s="466">
        <v>2017</v>
      </c>
    </row>
    <row r="1414" spans="1:8" x14ac:dyDescent="0.25">
      <c r="A1414" s="466" t="s">
        <v>3382</v>
      </c>
      <c r="B1414" s="466" t="s">
        <v>1231</v>
      </c>
      <c r="C1414" s="467">
        <v>2016152500</v>
      </c>
      <c r="D1414" s="466" t="s">
        <v>3383</v>
      </c>
      <c r="E1414" s="466" t="s">
        <v>266</v>
      </c>
      <c r="F1414" s="466">
        <v>104615</v>
      </c>
      <c r="G1414" s="468">
        <v>7447222838</v>
      </c>
      <c r="H1414" s="466">
        <v>2017</v>
      </c>
    </row>
    <row r="1415" spans="1:8" x14ac:dyDescent="0.25">
      <c r="A1415" s="466" t="s">
        <v>3384</v>
      </c>
      <c r="B1415" s="466" t="s">
        <v>1231</v>
      </c>
      <c r="C1415" s="467">
        <v>2016021073</v>
      </c>
      <c r="D1415" s="466" t="s">
        <v>3385</v>
      </c>
      <c r="E1415" s="466" t="s">
        <v>266</v>
      </c>
      <c r="F1415" s="466">
        <v>95686</v>
      </c>
      <c r="G1415" s="468">
        <v>7263836637</v>
      </c>
      <c r="H1415" s="466">
        <v>2016</v>
      </c>
    </row>
    <row r="1416" spans="1:8" x14ac:dyDescent="0.25">
      <c r="A1416" s="466" t="s">
        <v>3386</v>
      </c>
      <c r="B1416" s="466" t="s">
        <v>1231</v>
      </c>
      <c r="C1416" s="467">
        <v>2016152513</v>
      </c>
      <c r="D1416" s="466" t="s">
        <v>3387</v>
      </c>
      <c r="E1416" s="466" t="s">
        <v>266</v>
      </c>
      <c r="F1416" s="466">
        <v>104628</v>
      </c>
      <c r="G1416" s="468">
        <v>9822261672</v>
      </c>
      <c r="H1416" s="466">
        <v>2017</v>
      </c>
    </row>
    <row r="1417" spans="1:8" x14ac:dyDescent="0.25">
      <c r="A1417" s="476" t="s">
        <v>3388</v>
      </c>
      <c r="B1417" s="466" t="s">
        <v>1231</v>
      </c>
      <c r="C1417" s="467">
        <v>2016152515</v>
      </c>
      <c r="D1417" s="466" t="s">
        <v>16456</v>
      </c>
      <c r="E1417" s="466" t="s">
        <v>266</v>
      </c>
      <c r="F1417" s="466">
        <v>104630</v>
      </c>
      <c r="G1417" s="468">
        <v>8788139981</v>
      </c>
      <c r="H1417" s="466">
        <v>2017</v>
      </c>
    </row>
    <row r="1418" spans="1:8" x14ac:dyDescent="0.25">
      <c r="A1418" s="466" t="s">
        <v>3389</v>
      </c>
      <c r="B1418" s="466" t="s">
        <v>1231</v>
      </c>
      <c r="C1418" s="467">
        <v>2016152516</v>
      </c>
      <c r="D1418" s="466" t="s">
        <v>3390</v>
      </c>
      <c r="E1418" s="466" t="s">
        <v>266</v>
      </c>
      <c r="F1418" s="466">
        <v>104631</v>
      </c>
      <c r="G1418" s="468">
        <v>8698932215</v>
      </c>
      <c r="H1418" s="466">
        <v>2017</v>
      </c>
    </row>
    <row r="1419" spans="1:8" x14ac:dyDescent="0.25">
      <c r="A1419" s="466" t="s">
        <v>3391</v>
      </c>
      <c r="B1419" s="466" t="s">
        <v>1231</v>
      </c>
      <c r="C1419" s="467">
        <v>2016152517</v>
      </c>
      <c r="D1419" s="466" t="s">
        <v>3392</v>
      </c>
      <c r="E1419" s="466" t="s">
        <v>266</v>
      </c>
      <c r="F1419" s="466">
        <v>104632</v>
      </c>
      <c r="G1419" s="468">
        <v>9527686173</v>
      </c>
      <c r="H1419" s="466">
        <v>2017</v>
      </c>
    </row>
    <row r="1420" spans="1:8" x14ac:dyDescent="0.25">
      <c r="A1420" s="466" t="s">
        <v>3393</v>
      </c>
      <c r="B1420" s="466" t="s">
        <v>1231</v>
      </c>
      <c r="C1420" s="467">
        <v>2016152518</v>
      </c>
      <c r="D1420" s="466" t="s">
        <v>3394</v>
      </c>
      <c r="E1420" s="466" t="s">
        <v>266</v>
      </c>
      <c r="F1420" s="466">
        <v>104633</v>
      </c>
      <c r="G1420" s="468">
        <v>7875843739</v>
      </c>
      <c r="H1420" s="466">
        <v>2017</v>
      </c>
    </row>
    <row r="1421" spans="1:8" x14ac:dyDescent="0.25">
      <c r="A1421" s="466" t="s">
        <v>3395</v>
      </c>
      <c r="B1421" s="466" t="s">
        <v>1231</v>
      </c>
      <c r="C1421" s="467">
        <v>2016152519</v>
      </c>
      <c r="D1421" s="466" t="s">
        <v>3396</v>
      </c>
      <c r="E1421" s="466" t="s">
        <v>266</v>
      </c>
      <c r="F1421" s="466">
        <v>104634</v>
      </c>
      <c r="G1421" s="468">
        <v>8605256202</v>
      </c>
      <c r="H1421" s="466">
        <v>2017</v>
      </c>
    </row>
    <row r="1422" spans="1:8" x14ac:dyDescent="0.25">
      <c r="A1422" s="466" t="s">
        <v>3397</v>
      </c>
      <c r="B1422" s="466" t="s">
        <v>1231</v>
      </c>
      <c r="C1422" s="467">
        <v>2016152520</v>
      </c>
      <c r="D1422" s="466" t="s">
        <v>3398</v>
      </c>
      <c r="E1422" s="466" t="s">
        <v>266</v>
      </c>
      <c r="F1422" s="466">
        <v>104635</v>
      </c>
      <c r="G1422" s="468">
        <v>7887588711</v>
      </c>
      <c r="H1422" s="466">
        <v>2017</v>
      </c>
    </row>
    <row r="1423" spans="1:8" x14ac:dyDescent="0.25">
      <c r="A1423" s="466" t="s">
        <v>3399</v>
      </c>
      <c r="B1423" s="466" t="s">
        <v>1231</v>
      </c>
      <c r="C1423" s="467">
        <v>2016152521</v>
      </c>
      <c r="D1423" s="466" t="s">
        <v>3400</v>
      </c>
      <c r="E1423" s="466" t="s">
        <v>266</v>
      </c>
      <c r="F1423" s="466">
        <v>104636</v>
      </c>
      <c r="G1423" s="468">
        <v>7447659191</v>
      </c>
      <c r="H1423" s="466">
        <v>2017</v>
      </c>
    </row>
    <row r="1424" spans="1:8" x14ac:dyDescent="0.25">
      <c r="A1424" s="466" t="s">
        <v>3401</v>
      </c>
      <c r="B1424" s="466" t="s">
        <v>1231</v>
      </c>
      <c r="C1424" s="467">
        <v>2016152522</v>
      </c>
      <c r="D1424" s="466" t="s">
        <v>3402</v>
      </c>
      <c r="E1424" s="466" t="s">
        <v>266</v>
      </c>
      <c r="F1424" s="466">
        <v>104637</v>
      </c>
      <c r="G1424" s="468">
        <v>7741067818</v>
      </c>
      <c r="H1424" s="466">
        <v>2017</v>
      </c>
    </row>
    <row r="1425" spans="1:8" x14ac:dyDescent="0.25">
      <c r="A1425" s="466" t="s">
        <v>3403</v>
      </c>
      <c r="B1425" s="466" t="s">
        <v>1231</v>
      </c>
      <c r="C1425" s="467">
        <v>2016152523</v>
      </c>
      <c r="D1425" s="466" t="s">
        <v>3404</v>
      </c>
      <c r="E1425" s="466" t="s">
        <v>266</v>
      </c>
      <c r="F1425" s="466">
        <v>104638</v>
      </c>
      <c r="G1425" s="468">
        <v>8806855368</v>
      </c>
      <c r="H1425" s="466">
        <v>2017</v>
      </c>
    </row>
    <row r="1426" spans="1:8" x14ac:dyDescent="0.25">
      <c r="A1426" s="466" t="s">
        <v>3405</v>
      </c>
      <c r="B1426" s="466" t="s">
        <v>1231</v>
      </c>
      <c r="C1426" s="467">
        <v>2016152524</v>
      </c>
      <c r="D1426" s="466" t="s">
        <v>3406</v>
      </c>
      <c r="E1426" s="466" t="s">
        <v>266</v>
      </c>
      <c r="F1426" s="466">
        <v>104639</v>
      </c>
      <c r="G1426" s="468">
        <v>8208866033</v>
      </c>
      <c r="H1426" s="466">
        <v>2017</v>
      </c>
    </row>
    <row r="1427" spans="1:8" x14ac:dyDescent="0.25">
      <c r="A1427" s="466" t="s">
        <v>3407</v>
      </c>
      <c r="B1427" s="466" t="s">
        <v>1231</v>
      </c>
      <c r="C1427" s="467">
        <v>2016152525</v>
      </c>
      <c r="D1427" s="466" t="s">
        <v>3408</v>
      </c>
      <c r="E1427" s="466" t="s">
        <v>266</v>
      </c>
      <c r="F1427" s="466">
        <v>104640</v>
      </c>
      <c r="G1427" s="468">
        <v>9028141557</v>
      </c>
      <c r="H1427" s="466">
        <v>2017</v>
      </c>
    </row>
    <row r="1428" spans="1:8" x14ac:dyDescent="0.25">
      <c r="A1428" s="466" t="s">
        <v>3409</v>
      </c>
      <c r="B1428" s="466" t="s">
        <v>1231</v>
      </c>
      <c r="C1428" s="467">
        <v>2016152526</v>
      </c>
      <c r="D1428" s="466" t="s">
        <v>3410</v>
      </c>
      <c r="E1428" s="466" t="s">
        <v>266</v>
      </c>
      <c r="F1428" s="466">
        <v>104641</v>
      </c>
      <c r="G1428" s="468">
        <v>9834183492</v>
      </c>
      <c r="H1428" s="466">
        <v>2017</v>
      </c>
    </row>
    <row r="1429" spans="1:8" x14ac:dyDescent="0.25">
      <c r="A1429" s="466" t="s">
        <v>3411</v>
      </c>
      <c r="B1429" s="466" t="s">
        <v>1231</v>
      </c>
      <c r="C1429" s="467">
        <v>2016152527</v>
      </c>
      <c r="D1429" s="466" t="s">
        <v>3412</v>
      </c>
      <c r="E1429" s="466" t="s">
        <v>266</v>
      </c>
      <c r="F1429" s="466">
        <v>104642</v>
      </c>
      <c r="G1429" s="468">
        <v>8007078762</v>
      </c>
      <c r="H1429" s="466">
        <v>2017</v>
      </c>
    </row>
    <row r="1430" spans="1:8" x14ac:dyDescent="0.25">
      <c r="A1430" s="466" t="s">
        <v>3413</v>
      </c>
      <c r="B1430" s="466" t="s">
        <v>1231</v>
      </c>
      <c r="C1430" s="467">
        <v>2016152546</v>
      </c>
      <c r="D1430" s="466" t="s">
        <v>16457</v>
      </c>
      <c r="E1430" s="466" t="s">
        <v>266</v>
      </c>
      <c r="F1430" s="466">
        <v>104661</v>
      </c>
      <c r="G1430" s="468">
        <v>7276221803</v>
      </c>
      <c r="H1430" s="466">
        <v>2017</v>
      </c>
    </row>
    <row r="1431" spans="1:8" x14ac:dyDescent="0.25">
      <c r="A1431" s="466" t="s">
        <v>3414</v>
      </c>
      <c r="B1431" s="466" t="s">
        <v>1231</v>
      </c>
      <c r="C1431" s="467">
        <v>2016152548</v>
      </c>
      <c r="D1431" s="466" t="s">
        <v>16458</v>
      </c>
      <c r="E1431" s="466" t="s">
        <v>266</v>
      </c>
      <c r="F1431" s="466">
        <v>104663</v>
      </c>
      <c r="G1431" s="468">
        <v>9545760799</v>
      </c>
      <c r="H1431" s="466">
        <v>2017</v>
      </c>
    </row>
    <row r="1432" spans="1:8" x14ac:dyDescent="0.25">
      <c r="A1432" s="466" t="s">
        <v>3415</v>
      </c>
      <c r="B1432" s="466" t="s">
        <v>1231</v>
      </c>
      <c r="C1432" s="467">
        <v>2016152550</v>
      </c>
      <c r="D1432" s="466" t="s">
        <v>16459</v>
      </c>
      <c r="E1432" s="466" t="s">
        <v>266</v>
      </c>
      <c r="F1432" s="466">
        <v>104665</v>
      </c>
      <c r="G1432" s="468">
        <v>7276221803</v>
      </c>
      <c r="H1432" s="466">
        <v>2017</v>
      </c>
    </row>
    <row r="1433" spans="1:8" x14ac:dyDescent="0.25">
      <c r="A1433" s="466" t="s">
        <v>3416</v>
      </c>
      <c r="B1433" s="466" t="s">
        <v>1231</v>
      </c>
      <c r="C1433" s="467">
        <v>2016152563</v>
      </c>
      <c r="D1433" s="466" t="s">
        <v>3417</v>
      </c>
      <c r="E1433" s="466" t="s">
        <v>266</v>
      </c>
      <c r="F1433" s="466">
        <v>104678</v>
      </c>
      <c r="G1433" s="468">
        <v>8605256202</v>
      </c>
      <c r="H1433" s="466">
        <v>2017</v>
      </c>
    </row>
    <row r="1434" spans="1:8" x14ac:dyDescent="0.25">
      <c r="A1434" s="466" t="s">
        <v>3418</v>
      </c>
      <c r="B1434" s="466" t="s">
        <v>1231</v>
      </c>
      <c r="C1434" s="467">
        <v>2016152564</v>
      </c>
      <c r="D1434" s="466" t="s">
        <v>3419</v>
      </c>
      <c r="E1434" s="466" t="s">
        <v>266</v>
      </c>
      <c r="F1434" s="466">
        <v>104679</v>
      </c>
      <c r="G1434" s="468">
        <v>8007491468</v>
      </c>
      <c r="H1434" s="466">
        <v>2017</v>
      </c>
    </row>
    <row r="1435" spans="1:8" x14ac:dyDescent="0.25">
      <c r="A1435" s="466" t="s">
        <v>3420</v>
      </c>
      <c r="B1435" s="466" t="s">
        <v>1231</v>
      </c>
      <c r="C1435" s="467">
        <v>2016152566</v>
      </c>
      <c r="D1435" s="466" t="s">
        <v>3421</v>
      </c>
      <c r="E1435" s="466" t="s">
        <v>266</v>
      </c>
      <c r="F1435" s="466">
        <v>104682</v>
      </c>
      <c r="G1435" s="468">
        <v>8796028685</v>
      </c>
      <c r="H1435" s="466">
        <v>2017</v>
      </c>
    </row>
    <row r="1436" spans="1:8" x14ac:dyDescent="0.25">
      <c r="A1436" s="476" t="s">
        <v>16460</v>
      </c>
      <c r="B1436" s="466" t="s">
        <v>1231</v>
      </c>
      <c r="C1436" s="467">
        <v>2016152639</v>
      </c>
      <c r="D1436" s="466" t="s">
        <v>16461</v>
      </c>
      <c r="E1436" s="466" t="s">
        <v>266</v>
      </c>
      <c r="F1436" s="466">
        <v>104783</v>
      </c>
      <c r="G1436" s="468">
        <v>9561431610</v>
      </c>
      <c r="H1436" s="466">
        <v>2017</v>
      </c>
    </row>
    <row r="1437" spans="1:8" x14ac:dyDescent="0.25">
      <c r="A1437" s="466" t="s">
        <v>3422</v>
      </c>
      <c r="B1437" s="466" t="s">
        <v>1231</v>
      </c>
      <c r="C1437" s="467">
        <v>2015021145</v>
      </c>
      <c r="D1437" s="466" t="s">
        <v>3423</v>
      </c>
      <c r="E1437" s="466" t="s">
        <v>266</v>
      </c>
      <c r="F1437" s="466">
        <v>89771</v>
      </c>
      <c r="G1437" s="468">
        <v>8007053334</v>
      </c>
      <c r="H1437" s="466">
        <v>2015</v>
      </c>
    </row>
    <row r="1438" spans="1:8" x14ac:dyDescent="0.25">
      <c r="A1438" s="466" t="s">
        <v>3424</v>
      </c>
      <c r="B1438" s="466" t="s">
        <v>1231</v>
      </c>
      <c r="C1438" s="467">
        <v>2016152648</v>
      </c>
      <c r="D1438" s="466" t="s">
        <v>16462</v>
      </c>
      <c r="E1438" s="466" t="s">
        <v>266</v>
      </c>
      <c r="F1438" s="466">
        <v>104792</v>
      </c>
      <c r="G1438" s="468">
        <v>7387795334</v>
      </c>
      <c r="H1438" s="466">
        <v>2017</v>
      </c>
    </row>
    <row r="1439" spans="1:8" x14ac:dyDescent="0.25">
      <c r="A1439" s="466" t="s">
        <v>3425</v>
      </c>
      <c r="B1439" s="466" t="s">
        <v>1231</v>
      </c>
      <c r="C1439" s="467">
        <v>2016152660</v>
      </c>
      <c r="D1439" s="466" t="s">
        <v>3426</v>
      </c>
      <c r="E1439" s="466" t="s">
        <v>266</v>
      </c>
      <c r="F1439" s="466">
        <v>104813</v>
      </c>
      <c r="G1439" s="468">
        <v>7083580469</v>
      </c>
      <c r="H1439" s="466">
        <v>2017</v>
      </c>
    </row>
    <row r="1440" spans="1:8" x14ac:dyDescent="0.25">
      <c r="A1440" s="466" t="s">
        <v>3427</v>
      </c>
      <c r="B1440" s="466" t="s">
        <v>1231</v>
      </c>
      <c r="C1440" s="467">
        <v>2016152662</v>
      </c>
      <c r="D1440" s="466" t="s">
        <v>16463</v>
      </c>
      <c r="E1440" s="466" t="s">
        <v>266</v>
      </c>
      <c r="F1440" s="466">
        <v>104815</v>
      </c>
      <c r="G1440" s="468">
        <v>9518767972</v>
      </c>
      <c r="H1440" s="466">
        <v>2017</v>
      </c>
    </row>
    <row r="1441" spans="1:8" x14ac:dyDescent="0.25">
      <c r="A1441" s="466" t="s">
        <v>3428</v>
      </c>
      <c r="B1441" s="466" t="s">
        <v>1231</v>
      </c>
      <c r="C1441" s="467">
        <v>2016152684</v>
      </c>
      <c r="D1441" s="466" t="s">
        <v>3429</v>
      </c>
      <c r="E1441" s="466" t="s">
        <v>266</v>
      </c>
      <c r="F1441" s="466">
        <v>104850</v>
      </c>
      <c r="G1441" s="468">
        <v>8411867545</v>
      </c>
      <c r="H1441" s="466">
        <v>2017</v>
      </c>
    </row>
    <row r="1442" spans="1:8" x14ac:dyDescent="0.25">
      <c r="A1442" s="466" t="s">
        <v>3430</v>
      </c>
      <c r="B1442" s="466" t="s">
        <v>1231</v>
      </c>
      <c r="C1442" s="467">
        <v>2016152685</v>
      </c>
      <c r="D1442" s="466" t="s">
        <v>3431</v>
      </c>
      <c r="E1442" s="466" t="s">
        <v>266</v>
      </c>
      <c r="F1442" s="466">
        <v>104851</v>
      </c>
      <c r="G1442" s="468">
        <v>8411867544</v>
      </c>
      <c r="H1442" s="466">
        <v>2017</v>
      </c>
    </row>
    <row r="1443" spans="1:8" x14ac:dyDescent="0.25">
      <c r="A1443" s="466" t="s">
        <v>3432</v>
      </c>
      <c r="B1443" s="466" t="s">
        <v>1231</v>
      </c>
      <c r="C1443" s="467">
        <v>2016152694</v>
      </c>
      <c r="D1443" s="466" t="s">
        <v>3433</v>
      </c>
      <c r="E1443" s="466" t="s">
        <v>266</v>
      </c>
      <c r="F1443" s="466">
        <v>104864</v>
      </c>
      <c r="G1443" s="468">
        <v>8087937895</v>
      </c>
      <c r="H1443" s="466">
        <v>2017</v>
      </c>
    </row>
    <row r="1444" spans="1:8" x14ac:dyDescent="0.25">
      <c r="A1444" s="466" t="s">
        <v>3434</v>
      </c>
      <c r="B1444" s="466" t="s">
        <v>1231</v>
      </c>
      <c r="C1444" s="467">
        <v>2016152695</v>
      </c>
      <c r="D1444" s="466" t="s">
        <v>3435</v>
      </c>
      <c r="E1444" s="466" t="s">
        <v>266</v>
      </c>
      <c r="F1444" s="466">
        <v>104865</v>
      </c>
      <c r="G1444" s="468">
        <v>7559132654</v>
      </c>
      <c r="H1444" s="466">
        <v>2017</v>
      </c>
    </row>
    <row r="1445" spans="1:8" x14ac:dyDescent="0.25">
      <c r="A1445" s="466" t="s">
        <v>3436</v>
      </c>
      <c r="B1445" s="466" t="s">
        <v>1231</v>
      </c>
      <c r="C1445" s="467">
        <v>2016152718</v>
      </c>
      <c r="D1445" s="466" t="s">
        <v>3437</v>
      </c>
      <c r="E1445" s="466" t="s">
        <v>266</v>
      </c>
      <c r="F1445" s="466">
        <v>104888</v>
      </c>
      <c r="G1445" s="468">
        <v>7888108028</v>
      </c>
      <c r="H1445" s="466">
        <v>2017</v>
      </c>
    </row>
    <row r="1446" spans="1:8" x14ac:dyDescent="0.25">
      <c r="A1446" s="466" t="s">
        <v>3438</v>
      </c>
      <c r="B1446" s="466" t="s">
        <v>1231</v>
      </c>
      <c r="C1446" s="467">
        <v>2016152720</v>
      </c>
      <c r="D1446" s="466" t="s">
        <v>3439</v>
      </c>
      <c r="E1446" s="466" t="s">
        <v>266</v>
      </c>
      <c r="F1446" s="466">
        <v>104890</v>
      </c>
      <c r="G1446" s="468">
        <v>8805723419</v>
      </c>
      <c r="H1446" s="466">
        <v>2017</v>
      </c>
    </row>
    <row r="1447" spans="1:8" x14ac:dyDescent="0.25">
      <c r="A1447" s="466" t="s">
        <v>3440</v>
      </c>
      <c r="B1447" s="466" t="s">
        <v>1231</v>
      </c>
      <c r="C1447" s="467">
        <v>2016152721</v>
      </c>
      <c r="D1447" s="466" t="s">
        <v>3441</v>
      </c>
      <c r="E1447" s="466" t="s">
        <v>266</v>
      </c>
      <c r="F1447" s="466">
        <v>104891</v>
      </c>
      <c r="G1447" s="468">
        <v>7276767558</v>
      </c>
      <c r="H1447" s="466">
        <v>2017</v>
      </c>
    </row>
    <row r="1448" spans="1:8" x14ac:dyDescent="0.25">
      <c r="A1448" s="466" t="s">
        <v>3442</v>
      </c>
      <c r="B1448" s="466" t="s">
        <v>1231</v>
      </c>
      <c r="C1448" s="467">
        <v>2016152722</v>
      </c>
      <c r="D1448" s="466" t="s">
        <v>16464</v>
      </c>
      <c r="E1448" s="466" t="s">
        <v>266</v>
      </c>
      <c r="F1448" s="466">
        <v>104892</v>
      </c>
      <c r="G1448" s="468">
        <v>8805723419</v>
      </c>
      <c r="H1448" s="466">
        <v>2017</v>
      </c>
    </row>
    <row r="1449" spans="1:8" x14ac:dyDescent="0.25">
      <c r="A1449" s="466" t="s">
        <v>3443</v>
      </c>
      <c r="B1449" s="466" t="s">
        <v>1231</v>
      </c>
      <c r="C1449" s="467">
        <v>2016152723</v>
      </c>
      <c r="D1449" s="466" t="s">
        <v>3444</v>
      </c>
      <c r="E1449" s="466" t="s">
        <v>266</v>
      </c>
      <c r="F1449" s="466">
        <v>104893</v>
      </c>
      <c r="G1449" s="468">
        <v>8552008560</v>
      </c>
      <c r="H1449" s="466">
        <v>2017</v>
      </c>
    </row>
    <row r="1450" spans="1:8" x14ac:dyDescent="0.25">
      <c r="A1450" s="466" t="s">
        <v>3445</v>
      </c>
      <c r="B1450" s="466" t="s">
        <v>1231</v>
      </c>
      <c r="C1450" s="467">
        <v>2016152725</v>
      </c>
      <c r="D1450" s="466" t="s">
        <v>16465</v>
      </c>
      <c r="E1450" s="466" t="s">
        <v>266</v>
      </c>
      <c r="F1450" s="466">
        <v>104895</v>
      </c>
      <c r="G1450" s="468">
        <v>7276793606</v>
      </c>
      <c r="H1450" s="466">
        <v>2017</v>
      </c>
    </row>
    <row r="1451" spans="1:8" x14ac:dyDescent="0.25">
      <c r="A1451" s="466" t="s">
        <v>3446</v>
      </c>
      <c r="B1451" s="466" t="s">
        <v>1231</v>
      </c>
      <c r="C1451" s="467">
        <v>2016153148</v>
      </c>
      <c r="D1451" s="466" t="s">
        <v>3447</v>
      </c>
      <c r="E1451" s="466" t="s">
        <v>266</v>
      </c>
      <c r="F1451" s="466">
        <v>105467</v>
      </c>
      <c r="G1451" s="468">
        <v>7083124567</v>
      </c>
      <c r="H1451" s="466">
        <v>2017</v>
      </c>
    </row>
    <row r="1452" spans="1:8" x14ac:dyDescent="0.25">
      <c r="A1452" s="466" t="s">
        <v>3448</v>
      </c>
      <c r="B1452" s="466" t="s">
        <v>1231</v>
      </c>
      <c r="C1452" s="467">
        <v>2016153172</v>
      </c>
      <c r="D1452" s="466" t="s">
        <v>3449</v>
      </c>
      <c r="E1452" s="466" t="s">
        <v>266</v>
      </c>
      <c r="F1452" s="466">
        <v>105495</v>
      </c>
      <c r="G1452" s="468">
        <v>9767826884</v>
      </c>
      <c r="H1452" s="466">
        <v>2017</v>
      </c>
    </row>
    <row r="1453" spans="1:8" x14ac:dyDescent="0.25">
      <c r="A1453" s="466" t="s">
        <v>3450</v>
      </c>
      <c r="B1453" s="466" t="s">
        <v>1231</v>
      </c>
      <c r="C1453" s="467">
        <v>2016153173</v>
      </c>
      <c r="D1453" s="466" t="s">
        <v>3451</v>
      </c>
      <c r="E1453" s="466" t="s">
        <v>266</v>
      </c>
      <c r="F1453" s="466">
        <v>105496</v>
      </c>
      <c r="G1453" s="468">
        <v>7767886841</v>
      </c>
      <c r="H1453" s="466">
        <v>2017</v>
      </c>
    </row>
    <row r="1454" spans="1:8" x14ac:dyDescent="0.25">
      <c r="A1454" s="466" t="s">
        <v>3452</v>
      </c>
      <c r="B1454" s="466" t="s">
        <v>1231</v>
      </c>
      <c r="C1454" s="467">
        <v>2016153174</v>
      </c>
      <c r="D1454" s="466" t="s">
        <v>3453</v>
      </c>
      <c r="E1454" s="466" t="s">
        <v>266</v>
      </c>
      <c r="F1454" s="466">
        <v>105497</v>
      </c>
      <c r="G1454" s="468">
        <v>8805487441</v>
      </c>
      <c r="H1454" s="466">
        <v>2017</v>
      </c>
    </row>
    <row r="1455" spans="1:8" x14ac:dyDescent="0.25">
      <c r="A1455" s="466" t="s">
        <v>3454</v>
      </c>
      <c r="B1455" s="466" t="s">
        <v>1231</v>
      </c>
      <c r="C1455" s="467">
        <v>2016153175</v>
      </c>
      <c r="D1455" s="466" t="s">
        <v>3455</v>
      </c>
      <c r="E1455" s="466" t="s">
        <v>266</v>
      </c>
      <c r="F1455" s="466">
        <v>105498</v>
      </c>
      <c r="G1455" s="468">
        <v>7775072161</v>
      </c>
      <c r="H1455" s="466">
        <v>2017</v>
      </c>
    </row>
    <row r="1456" spans="1:8" x14ac:dyDescent="0.25">
      <c r="A1456" s="466" t="s">
        <v>3456</v>
      </c>
      <c r="B1456" s="466" t="s">
        <v>1231</v>
      </c>
      <c r="C1456" s="467">
        <v>2016153167</v>
      </c>
      <c r="D1456" s="466" t="s">
        <v>3457</v>
      </c>
      <c r="E1456" s="466" t="s">
        <v>266</v>
      </c>
      <c r="F1456" s="466">
        <v>105490</v>
      </c>
      <c r="G1456" s="468">
        <v>9545248943</v>
      </c>
      <c r="H1456" s="466">
        <v>2017</v>
      </c>
    </row>
    <row r="1457" spans="1:8" x14ac:dyDescent="0.25">
      <c r="A1457" s="466" t="s">
        <v>3458</v>
      </c>
      <c r="B1457" s="466" t="s">
        <v>1231</v>
      </c>
      <c r="C1457" s="467">
        <v>2016153181</v>
      </c>
      <c r="D1457" s="466" t="s">
        <v>3459</v>
      </c>
      <c r="E1457" s="466" t="s">
        <v>266</v>
      </c>
      <c r="F1457" s="466">
        <v>105510</v>
      </c>
      <c r="G1457" s="468">
        <v>7426997388</v>
      </c>
      <c r="H1457" s="466">
        <v>2017</v>
      </c>
    </row>
    <row r="1458" spans="1:8" x14ac:dyDescent="0.25">
      <c r="A1458" s="466" t="s">
        <v>3460</v>
      </c>
      <c r="B1458" s="466" t="s">
        <v>1231</v>
      </c>
      <c r="C1458" s="467">
        <v>2016153184</v>
      </c>
      <c r="D1458" s="466" t="s">
        <v>3461</v>
      </c>
      <c r="E1458" s="466" t="s">
        <v>266</v>
      </c>
      <c r="F1458" s="466">
        <v>105531</v>
      </c>
      <c r="G1458" s="468">
        <v>9527578763</v>
      </c>
      <c r="H1458" s="466">
        <v>2017</v>
      </c>
    </row>
    <row r="1459" spans="1:8" x14ac:dyDescent="0.25">
      <c r="A1459" s="466" t="s">
        <v>3462</v>
      </c>
      <c r="B1459" s="466" t="s">
        <v>1231</v>
      </c>
      <c r="C1459" s="467">
        <v>2016153187</v>
      </c>
      <c r="D1459" s="466" t="s">
        <v>3463</v>
      </c>
      <c r="E1459" s="466" t="s">
        <v>266</v>
      </c>
      <c r="F1459" s="466">
        <v>105536</v>
      </c>
      <c r="G1459" s="468">
        <v>8625020264</v>
      </c>
      <c r="H1459" s="466">
        <v>2017</v>
      </c>
    </row>
    <row r="1460" spans="1:8" x14ac:dyDescent="0.25">
      <c r="A1460" s="466" t="s">
        <v>3464</v>
      </c>
      <c r="B1460" s="466" t="s">
        <v>1231</v>
      </c>
      <c r="C1460" s="467">
        <v>2016153192</v>
      </c>
      <c r="D1460" s="466" t="s">
        <v>3465</v>
      </c>
      <c r="E1460" s="466" t="s">
        <v>266</v>
      </c>
      <c r="F1460" s="466">
        <v>105543</v>
      </c>
      <c r="G1460" s="468">
        <v>7875640243</v>
      </c>
      <c r="H1460" s="466">
        <v>2017</v>
      </c>
    </row>
    <row r="1461" spans="1:8" x14ac:dyDescent="0.25">
      <c r="A1461" s="466" t="s">
        <v>3466</v>
      </c>
      <c r="B1461" s="466" t="s">
        <v>1231</v>
      </c>
      <c r="C1461" s="467">
        <v>2016153203</v>
      </c>
      <c r="D1461" s="466" t="s">
        <v>3467</v>
      </c>
      <c r="E1461" s="466" t="s">
        <v>266</v>
      </c>
      <c r="F1461" s="466">
        <v>105556</v>
      </c>
      <c r="G1461" s="468">
        <v>9881016774</v>
      </c>
      <c r="H1461" s="466">
        <v>2017</v>
      </c>
    </row>
    <row r="1462" spans="1:8" x14ac:dyDescent="0.25">
      <c r="A1462" s="466" t="s">
        <v>3468</v>
      </c>
      <c r="B1462" s="466" t="s">
        <v>1231</v>
      </c>
      <c r="C1462" s="467">
        <v>2016153223</v>
      </c>
      <c r="D1462" s="466" t="s">
        <v>3469</v>
      </c>
      <c r="E1462" s="466" t="s">
        <v>266</v>
      </c>
      <c r="F1462" s="466">
        <v>105598</v>
      </c>
      <c r="G1462" s="468">
        <v>9605929333</v>
      </c>
      <c r="H1462" s="466">
        <v>2017</v>
      </c>
    </row>
    <row r="1463" spans="1:8" x14ac:dyDescent="0.25">
      <c r="A1463" s="466" t="s">
        <v>3470</v>
      </c>
      <c r="B1463" s="466" t="s">
        <v>1231</v>
      </c>
      <c r="C1463" s="467">
        <v>2016153225</v>
      </c>
      <c r="D1463" s="466" t="s">
        <v>3471</v>
      </c>
      <c r="E1463" s="466" t="s">
        <v>266</v>
      </c>
      <c r="F1463" s="466">
        <v>105600</v>
      </c>
      <c r="G1463" s="468">
        <v>9075746828</v>
      </c>
      <c r="H1463" s="466">
        <v>2017</v>
      </c>
    </row>
    <row r="1464" spans="1:8" x14ac:dyDescent="0.25">
      <c r="A1464" s="466" t="s">
        <v>3472</v>
      </c>
      <c r="B1464" s="466" t="s">
        <v>1231</v>
      </c>
      <c r="C1464" s="467">
        <v>2016153263</v>
      </c>
      <c r="D1464" s="466" t="s">
        <v>3473</v>
      </c>
      <c r="E1464" s="466" t="s">
        <v>266</v>
      </c>
      <c r="F1464" s="466">
        <v>105684</v>
      </c>
      <c r="G1464" s="468">
        <v>9028384471</v>
      </c>
      <c r="H1464" s="466">
        <v>2017</v>
      </c>
    </row>
    <row r="1465" spans="1:8" x14ac:dyDescent="0.25">
      <c r="A1465" s="466" t="s">
        <v>3474</v>
      </c>
      <c r="B1465" s="466" t="s">
        <v>1231</v>
      </c>
      <c r="C1465" s="467">
        <v>2016153264</v>
      </c>
      <c r="D1465" s="466" t="s">
        <v>3475</v>
      </c>
      <c r="E1465" s="466" t="s">
        <v>266</v>
      </c>
      <c r="F1465" s="466">
        <v>105685</v>
      </c>
      <c r="G1465" s="468">
        <v>8830133374</v>
      </c>
      <c r="H1465" s="466">
        <v>2017</v>
      </c>
    </row>
    <row r="1466" spans="1:8" x14ac:dyDescent="0.25">
      <c r="A1466" s="466" t="s">
        <v>3476</v>
      </c>
      <c r="B1466" s="466" t="s">
        <v>1231</v>
      </c>
      <c r="C1466" s="467">
        <v>2016153265</v>
      </c>
      <c r="D1466" s="466" t="s">
        <v>3477</v>
      </c>
      <c r="E1466" s="466" t="s">
        <v>266</v>
      </c>
      <c r="F1466" s="466">
        <v>105686</v>
      </c>
      <c r="G1466" s="468">
        <v>8482821533</v>
      </c>
      <c r="H1466" s="466">
        <v>2017</v>
      </c>
    </row>
    <row r="1467" spans="1:8" x14ac:dyDescent="0.25">
      <c r="A1467" s="466" t="s">
        <v>3478</v>
      </c>
      <c r="B1467" s="466" t="s">
        <v>1231</v>
      </c>
      <c r="C1467" s="467">
        <v>2016153266</v>
      </c>
      <c r="D1467" s="466" t="s">
        <v>3479</v>
      </c>
      <c r="E1467" s="466" t="s">
        <v>266</v>
      </c>
      <c r="F1467" s="466">
        <v>105687</v>
      </c>
      <c r="G1467" s="468">
        <v>7040046936</v>
      </c>
      <c r="H1467" s="466">
        <v>2017</v>
      </c>
    </row>
    <row r="1468" spans="1:8" x14ac:dyDescent="0.25">
      <c r="A1468" s="466" t="s">
        <v>3480</v>
      </c>
      <c r="B1468" s="466" t="s">
        <v>1231</v>
      </c>
      <c r="C1468" s="467">
        <v>2016153260</v>
      </c>
      <c r="D1468" s="466" t="s">
        <v>3481</v>
      </c>
      <c r="E1468" s="466" t="s">
        <v>266</v>
      </c>
      <c r="F1468" s="466">
        <v>105681</v>
      </c>
      <c r="G1468" s="468">
        <v>8329383856</v>
      </c>
      <c r="H1468" s="466">
        <v>2017</v>
      </c>
    </row>
    <row r="1469" spans="1:8" x14ac:dyDescent="0.25">
      <c r="A1469" s="466" t="s">
        <v>3482</v>
      </c>
      <c r="B1469" s="466" t="s">
        <v>1231</v>
      </c>
      <c r="C1469" s="467">
        <v>2016153259</v>
      </c>
      <c r="D1469" s="466" t="s">
        <v>3483</v>
      </c>
      <c r="E1469" s="466" t="s">
        <v>266</v>
      </c>
      <c r="F1469" s="466">
        <v>105680</v>
      </c>
      <c r="G1469" s="468">
        <v>7020391640</v>
      </c>
      <c r="H1469" s="466">
        <v>2017</v>
      </c>
    </row>
    <row r="1470" spans="1:8" x14ac:dyDescent="0.25">
      <c r="A1470" s="466" t="s">
        <v>3484</v>
      </c>
      <c r="B1470" s="466" t="s">
        <v>1231</v>
      </c>
      <c r="C1470" s="467">
        <v>2016153258</v>
      </c>
      <c r="D1470" s="466" t="s">
        <v>3485</v>
      </c>
      <c r="E1470" s="466" t="s">
        <v>266</v>
      </c>
      <c r="F1470" s="466">
        <v>105679</v>
      </c>
      <c r="G1470" s="468">
        <v>9158591858</v>
      </c>
      <c r="H1470" s="466">
        <v>2017</v>
      </c>
    </row>
    <row r="1471" spans="1:8" x14ac:dyDescent="0.25">
      <c r="A1471" s="466" t="s">
        <v>3486</v>
      </c>
      <c r="B1471" s="466" t="s">
        <v>1231</v>
      </c>
      <c r="C1471" s="467">
        <v>2016021075</v>
      </c>
      <c r="D1471" s="466" t="s">
        <v>3487</v>
      </c>
      <c r="E1471" s="466" t="s">
        <v>266</v>
      </c>
      <c r="F1471" s="466">
        <v>95690</v>
      </c>
      <c r="G1471" s="468">
        <v>7397935852</v>
      </c>
      <c r="H1471" s="466">
        <v>2016</v>
      </c>
    </row>
    <row r="1472" spans="1:8" x14ac:dyDescent="0.25">
      <c r="A1472" s="466" t="s">
        <v>3488</v>
      </c>
      <c r="B1472" s="466" t="s">
        <v>1231</v>
      </c>
      <c r="C1472" s="467">
        <v>2016153322</v>
      </c>
      <c r="D1472" s="466" t="s">
        <v>3489</v>
      </c>
      <c r="E1472" s="466" t="s">
        <v>266</v>
      </c>
      <c r="F1472" s="466">
        <v>105799</v>
      </c>
      <c r="G1472" s="468">
        <v>9847763166</v>
      </c>
      <c r="H1472" s="466">
        <v>2017</v>
      </c>
    </row>
    <row r="1473" spans="1:8" x14ac:dyDescent="0.25">
      <c r="A1473" s="466" t="s">
        <v>3490</v>
      </c>
      <c r="B1473" s="466" t="s">
        <v>1231</v>
      </c>
      <c r="C1473" s="467">
        <v>2016153323</v>
      </c>
      <c r="D1473" s="466" t="s">
        <v>3491</v>
      </c>
      <c r="E1473" s="466" t="s">
        <v>266</v>
      </c>
      <c r="F1473" s="466">
        <v>105800</v>
      </c>
      <c r="G1473" s="468">
        <v>9762433308</v>
      </c>
      <c r="H1473" s="466">
        <v>2017</v>
      </c>
    </row>
    <row r="1474" spans="1:8" x14ac:dyDescent="0.25">
      <c r="A1474" s="466" t="s">
        <v>3492</v>
      </c>
      <c r="B1474" s="466" t="s">
        <v>1231</v>
      </c>
      <c r="C1474" s="467">
        <v>2016153324</v>
      </c>
      <c r="D1474" s="466" t="s">
        <v>3493</v>
      </c>
      <c r="E1474" s="466" t="s">
        <v>266</v>
      </c>
      <c r="F1474" s="466">
        <v>105801</v>
      </c>
      <c r="G1474" s="468">
        <v>9011256860</v>
      </c>
      <c r="H1474" s="466">
        <v>2017</v>
      </c>
    </row>
    <row r="1475" spans="1:8" x14ac:dyDescent="0.25">
      <c r="A1475" s="466" t="s">
        <v>3494</v>
      </c>
      <c r="B1475" s="466" t="s">
        <v>1231</v>
      </c>
      <c r="C1475" s="467">
        <v>2016153326</v>
      </c>
      <c r="D1475" s="466" t="s">
        <v>16466</v>
      </c>
      <c r="E1475" s="466" t="s">
        <v>266</v>
      </c>
      <c r="F1475" s="466">
        <v>105813</v>
      </c>
      <c r="G1475" s="468">
        <v>7507007877</v>
      </c>
      <c r="H1475" s="466">
        <v>2017</v>
      </c>
    </row>
    <row r="1476" spans="1:8" x14ac:dyDescent="0.25">
      <c r="A1476" s="466" t="s">
        <v>3495</v>
      </c>
      <c r="B1476" s="466" t="s">
        <v>1231</v>
      </c>
      <c r="C1476" s="467">
        <v>2016153327</v>
      </c>
      <c r="D1476" s="466" t="s">
        <v>3496</v>
      </c>
      <c r="E1476" s="466" t="s">
        <v>266</v>
      </c>
      <c r="F1476" s="466">
        <v>105814</v>
      </c>
      <c r="G1476" s="468">
        <v>9656276755</v>
      </c>
      <c r="H1476" s="466">
        <v>2017</v>
      </c>
    </row>
    <row r="1477" spans="1:8" x14ac:dyDescent="0.25">
      <c r="A1477" s="466" t="s">
        <v>3497</v>
      </c>
      <c r="B1477" s="466" t="s">
        <v>1231</v>
      </c>
      <c r="C1477" s="467">
        <v>2016153328</v>
      </c>
      <c r="D1477" s="466" t="s">
        <v>3498</v>
      </c>
      <c r="E1477" s="466" t="s">
        <v>266</v>
      </c>
      <c r="F1477" s="466">
        <v>105815</v>
      </c>
      <c r="G1477" s="468">
        <v>7798191867</v>
      </c>
      <c r="H1477" s="466">
        <v>2017</v>
      </c>
    </row>
    <row r="1478" spans="1:8" x14ac:dyDescent="0.25">
      <c r="A1478" s="466" t="s">
        <v>3499</v>
      </c>
      <c r="B1478" s="466" t="s">
        <v>1231</v>
      </c>
      <c r="C1478" s="467">
        <v>2016153329</v>
      </c>
      <c r="D1478" s="466" t="s">
        <v>3500</v>
      </c>
      <c r="E1478" s="466" t="s">
        <v>266</v>
      </c>
      <c r="F1478" s="466">
        <v>105816</v>
      </c>
      <c r="G1478" s="468">
        <v>9633468674</v>
      </c>
      <c r="H1478" s="466">
        <v>2017</v>
      </c>
    </row>
    <row r="1479" spans="1:8" x14ac:dyDescent="0.25">
      <c r="A1479" s="466" t="s">
        <v>3501</v>
      </c>
      <c r="B1479" s="466" t="s">
        <v>1231</v>
      </c>
      <c r="C1479" s="467">
        <v>2016153330</v>
      </c>
      <c r="D1479" s="466" t="s">
        <v>3502</v>
      </c>
      <c r="E1479" s="466" t="s">
        <v>266</v>
      </c>
      <c r="F1479" s="466">
        <v>105817</v>
      </c>
      <c r="G1479" s="468">
        <v>7506055330</v>
      </c>
      <c r="H1479" s="466">
        <v>2017</v>
      </c>
    </row>
    <row r="1480" spans="1:8" x14ac:dyDescent="0.25">
      <c r="A1480" s="466" t="s">
        <v>3503</v>
      </c>
      <c r="B1480" s="466" t="s">
        <v>1231</v>
      </c>
      <c r="C1480" s="467">
        <v>2016153331</v>
      </c>
      <c r="D1480" s="466" t="s">
        <v>3504</v>
      </c>
      <c r="E1480" s="466" t="s">
        <v>266</v>
      </c>
      <c r="F1480" s="466">
        <v>105819</v>
      </c>
      <c r="G1480" s="468">
        <v>7709519735</v>
      </c>
      <c r="H1480" s="466">
        <v>2017</v>
      </c>
    </row>
    <row r="1481" spans="1:8" x14ac:dyDescent="0.25">
      <c r="A1481" s="466" t="s">
        <v>3505</v>
      </c>
      <c r="B1481" s="466" t="s">
        <v>1231</v>
      </c>
      <c r="C1481" s="467">
        <v>2016021142</v>
      </c>
      <c r="D1481" s="466" t="s">
        <v>3506</v>
      </c>
      <c r="E1481" s="466" t="s">
        <v>266</v>
      </c>
      <c r="F1481" s="466">
        <v>96252</v>
      </c>
      <c r="G1481" s="468">
        <v>9822684078</v>
      </c>
      <c r="H1481" s="466">
        <v>2016</v>
      </c>
    </row>
    <row r="1482" spans="1:8" x14ac:dyDescent="0.25">
      <c r="A1482" s="466" t="s">
        <v>3507</v>
      </c>
      <c r="B1482" s="466" t="s">
        <v>1231</v>
      </c>
      <c r="C1482" s="467">
        <v>2016153332</v>
      </c>
      <c r="D1482" s="466" t="s">
        <v>3508</v>
      </c>
      <c r="E1482" s="466" t="s">
        <v>266</v>
      </c>
      <c r="F1482" s="466">
        <v>105824</v>
      </c>
      <c r="G1482" s="468">
        <v>9767990529</v>
      </c>
      <c r="H1482" s="466">
        <v>2015</v>
      </c>
    </row>
    <row r="1483" spans="1:8" x14ac:dyDescent="0.25">
      <c r="A1483" s="466" t="s">
        <v>3509</v>
      </c>
      <c r="B1483" s="466" t="s">
        <v>1231</v>
      </c>
      <c r="C1483" s="467">
        <v>2016153351</v>
      </c>
      <c r="D1483" s="466" t="s">
        <v>16467</v>
      </c>
      <c r="E1483" s="466" t="s">
        <v>266</v>
      </c>
      <c r="F1483" s="466">
        <v>105849</v>
      </c>
      <c r="G1483" s="468">
        <v>9112398914</v>
      </c>
      <c r="H1483" s="466">
        <v>2017</v>
      </c>
    </row>
    <row r="1484" spans="1:8" x14ac:dyDescent="0.25">
      <c r="A1484" s="466" t="s">
        <v>3510</v>
      </c>
      <c r="B1484" s="466" t="s">
        <v>1231</v>
      </c>
      <c r="C1484" s="467">
        <v>2016153352</v>
      </c>
      <c r="D1484" s="466" t="s">
        <v>16468</v>
      </c>
      <c r="E1484" s="466" t="s">
        <v>266</v>
      </c>
      <c r="F1484" s="466">
        <v>105850</v>
      </c>
      <c r="G1484" s="468">
        <v>9145487149</v>
      </c>
      <c r="H1484" s="466">
        <v>2017</v>
      </c>
    </row>
    <row r="1485" spans="1:8" x14ac:dyDescent="0.25">
      <c r="A1485" s="466" t="s">
        <v>3511</v>
      </c>
      <c r="B1485" s="466" t="s">
        <v>1231</v>
      </c>
      <c r="C1485" s="467">
        <v>2016153375</v>
      </c>
      <c r="D1485" s="466" t="s">
        <v>3512</v>
      </c>
      <c r="E1485" s="466" t="s">
        <v>266</v>
      </c>
      <c r="F1485" s="466">
        <v>105900</v>
      </c>
      <c r="G1485" s="468">
        <v>9011380058</v>
      </c>
      <c r="H1485" s="466">
        <v>2017</v>
      </c>
    </row>
    <row r="1486" spans="1:8" x14ac:dyDescent="0.25">
      <c r="A1486" s="466" t="s">
        <v>3513</v>
      </c>
      <c r="B1486" s="466" t="s">
        <v>1231</v>
      </c>
      <c r="C1486" s="467">
        <v>2016153366</v>
      </c>
      <c r="D1486" s="472" t="s">
        <v>16469</v>
      </c>
      <c r="E1486" s="466" t="s">
        <v>266</v>
      </c>
      <c r="F1486" s="466">
        <v>105891</v>
      </c>
      <c r="G1486" s="468">
        <v>7066658533</v>
      </c>
      <c r="H1486" s="466">
        <v>2017</v>
      </c>
    </row>
    <row r="1487" spans="1:8" x14ac:dyDescent="0.25">
      <c r="A1487" s="466" t="s">
        <v>3514</v>
      </c>
      <c r="B1487" s="466" t="s">
        <v>1231</v>
      </c>
      <c r="C1487" s="467">
        <v>2016153377</v>
      </c>
      <c r="D1487" s="466" t="s">
        <v>3515</v>
      </c>
      <c r="E1487" s="466" t="s">
        <v>266</v>
      </c>
      <c r="F1487" s="466">
        <v>105902</v>
      </c>
      <c r="G1487" s="468">
        <v>8888401617</v>
      </c>
      <c r="H1487" s="466">
        <v>2017</v>
      </c>
    </row>
    <row r="1488" spans="1:8" x14ac:dyDescent="0.25">
      <c r="A1488" s="466" t="s">
        <v>3516</v>
      </c>
      <c r="B1488" s="466" t="s">
        <v>1231</v>
      </c>
      <c r="C1488" s="467">
        <v>2016153378</v>
      </c>
      <c r="D1488" s="466" t="s">
        <v>3517</v>
      </c>
      <c r="E1488" s="466" t="s">
        <v>266</v>
      </c>
      <c r="F1488" s="466">
        <v>105903</v>
      </c>
      <c r="G1488" s="468">
        <v>7066203937</v>
      </c>
      <c r="H1488" s="466">
        <v>2017</v>
      </c>
    </row>
    <row r="1489" spans="1:8" x14ac:dyDescent="0.25">
      <c r="A1489" s="466" t="s">
        <v>3518</v>
      </c>
      <c r="B1489" s="466" t="s">
        <v>1231</v>
      </c>
      <c r="C1489" s="467">
        <v>2016021235</v>
      </c>
      <c r="D1489" s="466" t="s">
        <v>16470</v>
      </c>
      <c r="E1489" s="466" t="s">
        <v>266</v>
      </c>
      <c r="F1489" s="466">
        <v>99978</v>
      </c>
      <c r="G1489" s="468">
        <v>7774892855</v>
      </c>
      <c r="H1489" s="466">
        <v>2016</v>
      </c>
    </row>
    <row r="1490" spans="1:8" x14ac:dyDescent="0.25">
      <c r="A1490" s="466" t="s">
        <v>3519</v>
      </c>
      <c r="B1490" s="466" t="s">
        <v>1231</v>
      </c>
      <c r="C1490" s="467">
        <v>2016153376</v>
      </c>
      <c r="D1490" s="466" t="s">
        <v>3520</v>
      </c>
      <c r="E1490" s="466" t="s">
        <v>266</v>
      </c>
      <c r="F1490" s="466">
        <v>105901</v>
      </c>
      <c r="G1490" s="468">
        <v>8888766766</v>
      </c>
      <c r="H1490" s="466">
        <v>2017</v>
      </c>
    </row>
    <row r="1491" spans="1:8" x14ac:dyDescent="0.25">
      <c r="A1491" s="466" t="s">
        <v>3521</v>
      </c>
      <c r="B1491" s="466" t="s">
        <v>1231</v>
      </c>
      <c r="C1491" s="467">
        <v>2016153396</v>
      </c>
      <c r="D1491" s="466" t="s">
        <v>3522</v>
      </c>
      <c r="E1491" s="466" t="s">
        <v>266</v>
      </c>
      <c r="F1491" s="466">
        <v>105934</v>
      </c>
      <c r="G1491" s="468">
        <v>9552999475</v>
      </c>
      <c r="H1491" s="466">
        <v>2017</v>
      </c>
    </row>
    <row r="1492" spans="1:8" x14ac:dyDescent="0.25">
      <c r="A1492" s="466" t="s">
        <v>3523</v>
      </c>
      <c r="B1492" s="466" t="s">
        <v>1231</v>
      </c>
      <c r="C1492" s="467">
        <v>2016153400</v>
      </c>
      <c r="D1492" s="466" t="s">
        <v>3524</v>
      </c>
      <c r="E1492" s="466" t="s">
        <v>266</v>
      </c>
      <c r="F1492" s="466">
        <v>105945</v>
      </c>
      <c r="G1492" s="468">
        <v>9823277922</v>
      </c>
      <c r="H1492" s="466">
        <v>2017</v>
      </c>
    </row>
    <row r="1493" spans="1:8" x14ac:dyDescent="0.25">
      <c r="A1493" s="466" t="s">
        <v>3525</v>
      </c>
      <c r="B1493" s="466" t="s">
        <v>1231</v>
      </c>
      <c r="C1493" s="467">
        <v>2016153401</v>
      </c>
      <c r="D1493" s="466" t="s">
        <v>3526</v>
      </c>
      <c r="E1493" s="466" t="s">
        <v>266</v>
      </c>
      <c r="F1493" s="466">
        <v>105946</v>
      </c>
      <c r="G1493" s="468">
        <v>9145269510</v>
      </c>
      <c r="H1493" s="466">
        <v>2017</v>
      </c>
    </row>
    <row r="1494" spans="1:8" x14ac:dyDescent="0.25">
      <c r="A1494" s="466" t="s">
        <v>3527</v>
      </c>
      <c r="B1494" s="466" t="s">
        <v>1231</v>
      </c>
      <c r="C1494" s="467">
        <v>2016153402</v>
      </c>
      <c r="D1494" s="466" t="s">
        <v>3528</v>
      </c>
      <c r="E1494" s="466" t="s">
        <v>266</v>
      </c>
      <c r="F1494" s="466">
        <v>105947</v>
      </c>
      <c r="G1494" s="468">
        <v>8446670186</v>
      </c>
      <c r="H1494" s="466">
        <v>2017</v>
      </c>
    </row>
    <row r="1495" spans="1:8" x14ac:dyDescent="0.25">
      <c r="A1495" s="466" t="s">
        <v>3529</v>
      </c>
      <c r="B1495" s="466" t="s">
        <v>1231</v>
      </c>
      <c r="C1495" s="467">
        <v>2016153403</v>
      </c>
      <c r="D1495" s="466" t="s">
        <v>16471</v>
      </c>
      <c r="E1495" s="466" t="s">
        <v>266</v>
      </c>
      <c r="F1495" s="466">
        <v>105948</v>
      </c>
      <c r="G1495" s="468">
        <v>7028194420</v>
      </c>
      <c r="H1495" s="466">
        <v>2017</v>
      </c>
    </row>
    <row r="1496" spans="1:8" x14ac:dyDescent="0.25">
      <c r="A1496" s="466" t="s">
        <v>3530</v>
      </c>
      <c r="B1496" s="466" t="s">
        <v>1231</v>
      </c>
      <c r="C1496" s="467">
        <v>2016153405</v>
      </c>
      <c r="D1496" s="466" t="s">
        <v>3531</v>
      </c>
      <c r="E1496" s="466" t="s">
        <v>266</v>
      </c>
      <c r="F1496" s="466">
        <v>105950</v>
      </c>
      <c r="G1496" s="468">
        <v>9421923135</v>
      </c>
      <c r="H1496" s="466">
        <v>2017</v>
      </c>
    </row>
    <row r="1497" spans="1:8" x14ac:dyDescent="0.25">
      <c r="A1497" s="466" t="s">
        <v>3532</v>
      </c>
      <c r="B1497" s="466" t="s">
        <v>1231</v>
      </c>
      <c r="C1497" s="467">
        <v>2016153435</v>
      </c>
      <c r="D1497" s="466" t="s">
        <v>3533</v>
      </c>
      <c r="E1497" s="466" t="s">
        <v>266</v>
      </c>
      <c r="F1497" s="466">
        <v>105993</v>
      </c>
      <c r="G1497" s="468">
        <v>8087461387</v>
      </c>
      <c r="H1497" s="466">
        <v>2017</v>
      </c>
    </row>
    <row r="1498" spans="1:8" x14ac:dyDescent="0.25">
      <c r="A1498" s="466" t="s">
        <v>3534</v>
      </c>
      <c r="B1498" s="466" t="s">
        <v>1231</v>
      </c>
      <c r="C1498" s="467">
        <v>2016153457</v>
      </c>
      <c r="D1498" s="466" t="s">
        <v>3535</v>
      </c>
      <c r="E1498" s="466" t="s">
        <v>266</v>
      </c>
      <c r="F1498" s="466">
        <v>106030</v>
      </c>
      <c r="G1498" s="468">
        <v>8052227655</v>
      </c>
      <c r="H1498" s="466">
        <v>2017</v>
      </c>
    </row>
    <row r="1499" spans="1:8" x14ac:dyDescent="0.25">
      <c r="A1499" s="466" t="s">
        <v>3536</v>
      </c>
      <c r="B1499" s="466" t="s">
        <v>1231</v>
      </c>
      <c r="C1499" s="467">
        <v>2016153458</v>
      </c>
      <c r="D1499" s="466" t="s">
        <v>3537</v>
      </c>
      <c r="E1499" s="466" t="s">
        <v>266</v>
      </c>
      <c r="F1499" s="466">
        <v>106031</v>
      </c>
      <c r="G1499" s="468">
        <v>8378879079</v>
      </c>
      <c r="H1499" s="466">
        <v>2017</v>
      </c>
    </row>
    <row r="1500" spans="1:8" x14ac:dyDescent="0.25">
      <c r="A1500" s="466" t="s">
        <v>3538</v>
      </c>
      <c r="B1500" s="466" t="s">
        <v>1231</v>
      </c>
      <c r="C1500" s="467">
        <v>2016153459</v>
      </c>
      <c r="D1500" s="466" t="s">
        <v>3539</v>
      </c>
      <c r="E1500" s="466" t="s">
        <v>266</v>
      </c>
      <c r="F1500" s="466">
        <v>106032</v>
      </c>
      <c r="G1500" s="468">
        <v>9420025237</v>
      </c>
      <c r="H1500" s="466">
        <v>2017</v>
      </c>
    </row>
    <row r="1501" spans="1:8" x14ac:dyDescent="0.25">
      <c r="A1501" s="466" t="s">
        <v>3540</v>
      </c>
      <c r="B1501" s="466" t="s">
        <v>1231</v>
      </c>
      <c r="C1501" s="467">
        <v>2016153461</v>
      </c>
      <c r="D1501" s="466" t="s">
        <v>16472</v>
      </c>
      <c r="E1501" s="466" t="s">
        <v>266</v>
      </c>
      <c r="F1501" s="466">
        <v>106034</v>
      </c>
      <c r="G1501" s="468">
        <v>7030637945</v>
      </c>
      <c r="H1501" s="466">
        <v>2017</v>
      </c>
    </row>
    <row r="1502" spans="1:8" x14ac:dyDescent="0.25">
      <c r="A1502" s="466" t="s">
        <v>3541</v>
      </c>
      <c r="B1502" s="466" t="s">
        <v>1231</v>
      </c>
      <c r="C1502" s="467">
        <v>2016153460</v>
      </c>
      <c r="D1502" s="466" t="s">
        <v>3542</v>
      </c>
      <c r="E1502" s="466" t="s">
        <v>266</v>
      </c>
      <c r="F1502" s="466">
        <v>106033</v>
      </c>
      <c r="G1502" s="468">
        <v>9970801584</v>
      </c>
      <c r="H1502" s="466">
        <v>2017</v>
      </c>
    </row>
    <row r="1503" spans="1:8" x14ac:dyDescent="0.25">
      <c r="A1503" s="466" t="s">
        <v>3543</v>
      </c>
      <c r="B1503" s="466" t="s">
        <v>1231</v>
      </c>
      <c r="C1503" s="467">
        <v>2016153472</v>
      </c>
      <c r="D1503" s="466" t="s">
        <v>3544</v>
      </c>
      <c r="E1503" s="466" t="s">
        <v>266</v>
      </c>
      <c r="F1503" s="466">
        <v>106048</v>
      </c>
      <c r="G1503" s="468">
        <v>8080545188</v>
      </c>
      <c r="H1503" s="466">
        <v>2017</v>
      </c>
    </row>
    <row r="1504" spans="1:8" x14ac:dyDescent="0.25">
      <c r="A1504" s="466" t="s">
        <v>3545</v>
      </c>
      <c r="B1504" s="466" t="s">
        <v>1231</v>
      </c>
      <c r="C1504" s="467">
        <v>2016153485</v>
      </c>
      <c r="D1504" s="466" t="s">
        <v>3546</v>
      </c>
      <c r="E1504" s="466" t="s">
        <v>266</v>
      </c>
      <c r="F1504" s="466">
        <v>106111</v>
      </c>
      <c r="G1504" s="468">
        <v>7276851430</v>
      </c>
      <c r="H1504" s="466">
        <v>2017</v>
      </c>
    </row>
    <row r="1505" spans="1:8" x14ac:dyDescent="0.25">
      <c r="A1505" s="466" t="s">
        <v>3547</v>
      </c>
      <c r="B1505" s="466" t="s">
        <v>1231</v>
      </c>
      <c r="C1505" s="467">
        <v>2016153487</v>
      </c>
      <c r="D1505" s="466" t="s">
        <v>3548</v>
      </c>
      <c r="E1505" s="466" t="s">
        <v>266</v>
      </c>
      <c r="F1505" s="466">
        <v>106113</v>
      </c>
      <c r="G1505" s="468">
        <v>9769222123</v>
      </c>
      <c r="H1505" s="466">
        <v>2017</v>
      </c>
    </row>
    <row r="1506" spans="1:8" x14ac:dyDescent="0.25">
      <c r="A1506" s="466" t="s">
        <v>3549</v>
      </c>
      <c r="B1506" s="466" t="s">
        <v>1231</v>
      </c>
      <c r="C1506" s="467">
        <v>2016153488</v>
      </c>
      <c r="D1506" s="466" t="s">
        <v>3550</v>
      </c>
      <c r="E1506" s="466" t="s">
        <v>266</v>
      </c>
      <c r="F1506" s="466">
        <v>106114</v>
      </c>
      <c r="G1506" s="468">
        <v>9680118324</v>
      </c>
      <c r="H1506" s="466">
        <v>2017</v>
      </c>
    </row>
    <row r="1507" spans="1:8" x14ac:dyDescent="0.25">
      <c r="A1507" s="466" t="s">
        <v>3551</v>
      </c>
      <c r="B1507" s="466" t="s">
        <v>1231</v>
      </c>
      <c r="C1507" s="467">
        <v>2016153492</v>
      </c>
      <c r="D1507" s="466" t="s">
        <v>3552</v>
      </c>
      <c r="E1507" s="466" t="s">
        <v>266</v>
      </c>
      <c r="F1507" s="466">
        <v>106118</v>
      </c>
      <c r="G1507" s="468">
        <v>7350643451</v>
      </c>
      <c r="H1507" s="466">
        <v>2017</v>
      </c>
    </row>
    <row r="1508" spans="1:8" x14ac:dyDescent="0.25">
      <c r="A1508" s="466" t="s">
        <v>3553</v>
      </c>
      <c r="B1508" s="466" t="s">
        <v>1231</v>
      </c>
      <c r="C1508" s="467">
        <v>2016153513</v>
      </c>
      <c r="D1508" s="466" t="s">
        <v>16473</v>
      </c>
      <c r="E1508" s="466" t="s">
        <v>266</v>
      </c>
      <c r="F1508" s="466">
        <v>106219</v>
      </c>
      <c r="G1508" s="468">
        <v>9011789614</v>
      </c>
      <c r="H1508" s="466">
        <v>2017</v>
      </c>
    </row>
    <row r="1509" spans="1:8" x14ac:dyDescent="0.25">
      <c r="A1509" s="466" t="s">
        <v>3554</v>
      </c>
      <c r="B1509" s="466" t="s">
        <v>1231</v>
      </c>
      <c r="C1509" s="467">
        <v>2016153512</v>
      </c>
      <c r="D1509" s="466" t="s">
        <v>16474</v>
      </c>
      <c r="E1509" s="466" t="s">
        <v>266</v>
      </c>
      <c r="F1509" s="466">
        <v>106218</v>
      </c>
      <c r="G1509" s="468">
        <v>8805517964</v>
      </c>
      <c r="H1509" s="466">
        <v>2017</v>
      </c>
    </row>
    <row r="1510" spans="1:8" x14ac:dyDescent="0.25">
      <c r="A1510" s="466" t="s">
        <v>3555</v>
      </c>
      <c r="B1510" s="466" t="s">
        <v>1231</v>
      </c>
      <c r="C1510" s="467">
        <v>2016153522</v>
      </c>
      <c r="D1510" s="466" t="s">
        <v>3556</v>
      </c>
      <c r="E1510" s="466" t="s">
        <v>266</v>
      </c>
      <c r="F1510" s="466">
        <v>106231</v>
      </c>
      <c r="G1510" s="468">
        <v>8486657011</v>
      </c>
      <c r="H1510" s="466">
        <v>2017</v>
      </c>
    </row>
    <row r="1511" spans="1:8" x14ac:dyDescent="0.25">
      <c r="A1511" s="466" t="s">
        <v>3557</v>
      </c>
      <c r="B1511" s="466" t="s">
        <v>1231</v>
      </c>
      <c r="C1511" s="467">
        <v>2016153521</v>
      </c>
      <c r="D1511" s="466" t="s">
        <v>3558</v>
      </c>
      <c r="E1511" s="466" t="s">
        <v>266</v>
      </c>
      <c r="F1511" s="466">
        <v>106230</v>
      </c>
      <c r="G1511" s="468">
        <v>8796286755</v>
      </c>
      <c r="H1511" s="466">
        <v>2017</v>
      </c>
    </row>
    <row r="1512" spans="1:8" x14ac:dyDescent="0.25">
      <c r="A1512" s="466" t="s">
        <v>3559</v>
      </c>
      <c r="B1512" s="466" t="s">
        <v>1231</v>
      </c>
      <c r="C1512" s="467">
        <v>2016153520</v>
      </c>
      <c r="D1512" s="466" t="s">
        <v>3560</v>
      </c>
      <c r="E1512" s="466" t="s">
        <v>266</v>
      </c>
      <c r="F1512" s="466">
        <v>106229</v>
      </c>
      <c r="G1512" s="468">
        <v>9960491626</v>
      </c>
      <c r="H1512" s="466">
        <v>2017</v>
      </c>
    </row>
    <row r="1513" spans="1:8" x14ac:dyDescent="0.25">
      <c r="A1513" s="466" t="s">
        <v>3561</v>
      </c>
      <c r="B1513" s="466" t="s">
        <v>1231</v>
      </c>
      <c r="C1513" s="467">
        <v>2016153524</v>
      </c>
      <c r="D1513" s="466" t="s">
        <v>3562</v>
      </c>
      <c r="E1513" s="466" t="s">
        <v>266</v>
      </c>
      <c r="F1513" s="466">
        <v>106241</v>
      </c>
      <c r="G1513" s="468">
        <v>7385959690</v>
      </c>
      <c r="H1513" s="466">
        <v>2017</v>
      </c>
    </row>
    <row r="1514" spans="1:8" x14ac:dyDescent="0.25">
      <c r="A1514" s="466" t="s">
        <v>3563</v>
      </c>
      <c r="B1514" s="466" t="s">
        <v>1231</v>
      </c>
      <c r="C1514" s="467">
        <v>2016153530</v>
      </c>
      <c r="D1514" s="466" t="s">
        <v>16475</v>
      </c>
      <c r="E1514" s="466" t="s">
        <v>266</v>
      </c>
      <c r="F1514" s="466">
        <v>106249</v>
      </c>
      <c r="G1514" s="468">
        <v>9172494164</v>
      </c>
      <c r="H1514" s="466">
        <v>2017</v>
      </c>
    </row>
    <row r="1515" spans="1:8" x14ac:dyDescent="0.25">
      <c r="A1515" s="466" t="s">
        <v>3564</v>
      </c>
      <c r="B1515" s="466" t="s">
        <v>1231</v>
      </c>
      <c r="C1515" s="467">
        <v>2016153531</v>
      </c>
      <c r="D1515" s="466" t="s">
        <v>3565</v>
      </c>
      <c r="E1515" s="466" t="s">
        <v>266</v>
      </c>
      <c r="F1515" s="466">
        <v>106250</v>
      </c>
      <c r="G1515" s="468">
        <v>9011092899</v>
      </c>
      <c r="H1515" s="466">
        <v>2017</v>
      </c>
    </row>
    <row r="1516" spans="1:8" x14ac:dyDescent="0.25">
      <c r="A1516" s="466" t="s">
        <v>3566</v>
      </c>
      <c r="B1516" s="466" t="s">
        <v>1231</v>
      </c>
      <c r="C1516" s="467">
        <v>2016153533</v>
      </c>
      <c r="D1516" s="466" t="s">
        <v>16476</v>
      </c>
      <c r="E1516" s="466" t="s">
        <v>266</v>
      </c>
      <c r="F1516" s="466">
        <v>106252</v>
      </c>
      <c r="G1516" s="468">
        <v>9130684770</v>
      </c>
      <c r="H1516" s="466">
        <v>2017</v>
      </c>
    </row>
    <row r="1517" spans="1:8" x14ac:dyDescent="0.25">
      <c r="A1517" s="466" t="s">
        <v>3567</v>
      </c>
      <c r="B1517" s="466" t="s">
        <v>1231</v>
      </c>
      <c r="C1517" s="467">
        <v>2016153532</v>
      </c>
      <c r="D1517" s="466" t="s">
        <v>16477</v>
      </c>
      <c r="E1517" s="466" t="s">
        <v>266</v>
      </c>
      <c r="F1517" s="466">
        <v>106251</v>
      </c>
      <c r="G1517" s="468">
        <v>9665070794</v>
      </c>
      <c r="H1517" s="466">
        <v>2017</v>
      </c>
    </row>
    <row r="1518" spans="1:8" x14ac:dyDescent="0.25">
      <c r="A1518" s="466" t="s">
        <v>3568</v>
      </c>
      <c r="B1518" s="466" t="s">
        <v>1231</v>
      </c>
      <c r="C1518" s="467">
        <v>2016153562</v>
      </c>
      <c r="D1518" s="466" t="s">
        <v>3569</v>
      </c>
      <c r="E1518" s="466" t="s">
        <v>266</v>
      </c>
      <c r="F1518" s="466">
        <v>106389</v>
      </c>
      <c r="G1518" s="468">
        <v>9145479073</v>
      </c>
      <c r="H1518" s="466">
        <v>2017</v>
      </c>
    </row>
    <row r="1519" spans="1:8" x14ac:dyDescent="0.25">
      <c r="A1519" s="466" t="s">
        <v>3570</v>
      </c>
      <c r="B1519" s="466" t="s">
        <v>1231</v>
      </c>
      <c r="C1519" s="467">
        <v>2016153589</v>
      </c>
      <c r="D1519" s="466" t="s">
        <v>3571</v>
      </c>
      <c r="E1519" s="466" t="s">
        <v>266</v>
      </c>
      <c r="F1519" s="466">
        <v>106448</v>
      </c>
      <c r="G1519" s="468">
        <v>9561475243</v>
      </c>
      <c r="H1519" s="466">
        <v>2017</v>
      </c>
    </row>
    <row r="1520" spans="1:8" x14ac:dyDescent="0.25">
      <c r="A1520" s="466" t="s">
        <v>3572</v>
      </c>
      <c r="B1520" s="466" t="s">
        <v>1231</v>
      </c>
      <c r="C1520" s="467">
        <v>2016153612</v>
      </c>
      <c r="D1520" s="466" t="s">
        <v>3573</v>
      </c>
      <c r="E1520" s="466" t="s">
        <v>266</v>
      </c>
      <c r="F1520" s="466">
        <v>106485</v>
      </c>
      <c r="G1520" s="468">
        <v>7350203088</v>
      </c>
      <c r="H1520" s="466">
        <v>2017</v>
      </c>
    </row>
    <row r="1521" spans="1:8" x14ac:dyDescent="0.25">
      <c r="A1521" s="466" t="s">
        <v>3574</v>
      </c>
      <c r="B1521" s="466" t="s">
        <v>1231</v>
      </c>
      <c r="C1521" s="467">
        <v>2016153613</v>
      </c>
      <c r="D1521" s="466" t="s">
        <v>3575</v>
      </c>
      <c r="E1521" s="466" t="s">
        <v>266</v>
      </c>
      <c r="F1521" s="466">
        <v>106486</v>
      </c>
      <c r="G1521" s="468">
        <v>8085100371</v>
      </c>
      <c r="H1521" s="466">
        <v>2017</v>
      </c>
    </row>
    <row r="1522" spans="1:8" x14ac:dyDescent="0.25">
      <c r="A1522" s="466" t="s">
        <v>3576</v>
      </c>
      <c r="B1522" s="466" t="s">
        <v>1231</v>
      </c>
      <c r="C1522" s="467">
        <v>2016153636</v>
      </c>
      <c r="D1522" s="466" t="s">
        <v>16478</v>
      </c>
      <c r="E1522" s="466" t="s">
        <v>266</v>
      </c>
      <c r="F1522" s="466">
        <v>106521</v>
      </c>
      <c r="G1522" s="468">
        <v>8983998658</v>
      </c>
      <c r="H1522" s="466">
        <v>2017</v>
      </c>
    </row>
    <row r="1523" spans="1:8" x14ac:dyDescent="0.25">
      <c r="A1523" s="466" t="s">
        <v>3577</v>
      </c>
      <c r="B1523" s="466" t="s">
        <v>1231</v>
      </c>
      <c r="C1523" s="467">
        <v>2016021226</v>
      </c>
      <c r="D1523" s="466" t="s">
        <v>16479</v>
      </c>
      <c r="E1523" s="466" t="s">
        <v>266</v>
      </c>
      <c r="F1523" s="466">
        <v>98209</v>
      </c>
      <c r="G1523" s="468">
        <v>9145250287</v>
      </c>
      <c r="H1523" s="466">
        <v>2016</v>
      </c>
    </row>
    <row r="1524" spans="1:8" x14ac:dyDescent="0.25">
      <c r="A1524" s="466" t="s">
        <v>3578</v>
      </c>
      <c r="B1524" s="466" t="s">
        <v>1231</v>
      </c>
      <c r="C1524" s="467">
        <v>2016021232</v>
      </c>
      <c r="D1524" s="466" t="s">
        <v>3579</v>
      </c>
      <c r="E1524" s="466" t="s">
        <v>266</v>
      </c>
      <c r="F1524" s="466">
        <v>99929</v>
      </c>
      <c r="G1524" s="468">
        <v>7020744252</v>
      </c>
      <c r="H1524" s="466">
        <v>2016</v>
      </c>
    </row>
    <row r="1525" spans="1:8" x14ac:dyDescent="0.25">
      <c r="A1525" s="466" t="s">
        <v>3580</v>
      </c>
      <c r="B1525" s="466" t="s">
        <v>1231</v>
      </c>
      <c r="C1525" s="467">
        <v>2016153679</v>
      </c>
      <c r="D1525" s="466" t="s">
        <v>3581</v>
      </c>
      <c r="E1525" s="466" t="s">
        <v>266</v>
      </c>
      <c r="F1525" s="466">
        <v>106620</v>
      </c>
      <c r="G1525" s="468">
        <v>8007748859</v>
      </c>
      <c r="H1525" s="466">
        <v>2017</v>
      </c>
    </row>
    <row r="1526" spans="1:8" x14ac:dyDescent="0.25">
      <c r="A1526" s="466" t="s">
        <v>3582</v>
      </c>
      <c r="B1526" s="466" t="s">
        <v>768</v>
      </c>
      <c r="C1526" s="467">
        <v>2016151792</v>
      </c>
      <c r="D1526" s="466" t="s">
        <v>3583</v>
      </c>
      <c r="E1526" s="466" t="s">
        <v>267</v>
      </c>
      <c r="F1526" s="466">
        <v>103817</v>
      </c>
      <c r="G1526" s="468">
        <v>8888344454</v>
      </c>
      <c r="H1526" s="466">
        <v>2017</v>
      </c>
    </row>
    <row r="1527" spans="1:8" x14ac:dyDescent="0.25">
      <c r="A1527" s="466" t="s">
        <v>3584</v>
      </c>
      <c r="B1527" s="466" t="s">
        <v>768</v>
      </c>
      <c r="C1527" s="467">
        <v>2016151799</v>
      </c>
      <c r="D1527" s="466" t="s">
        <v>3585</v>
      </c>
      <c r="E1527" s="466" t="s">
        <v>267</v>
      </c>
      <c r="F1527" s="466">
        <v>103827</v>
      </c>
      <c r="G1527" s="468">
        <v>9850959512</v>
      </c>
      <c r="H1527" s="466">
        <v>2017</v>
      </c>
    </row>
    <row r="1528" spans="1:8" x14ac:dyDescent="0.25">
      <c r="A1528" s="466" t="s">
        <v>3586</v>
      </c>
      <c r="B1528" s="466" t="s">
        <v>768</v>
      </c>
      <c r="C1528" s="467">
        <v>2016151808</v>
      </c>
      <c r="D1528" s="466" t="s">
        <v>3587</v>
      </c>
      <c r="E1528" s="466" t="s">
        <v>267</v>
      </c>
      <c r="F1528" s="466">
        <v>103860</v>
      </c>
      <c r="G1528" s="468">
        <v>9881990638</v>
      </c>
      <c r="H1528" s="466">
        <v>2017</v>
      </c>
    </row>
    <row r="1529" spans="1:8" x14ac:dyDescent="0.25">
      <c r="A1529" s="466" t="s">
        <v>3588</v>
      </c>
      <c r="B1529" s="466" t="s">
        <v>768</v>
      </c>
      <c r="C1529" s="467">
        <v>2016151809</v>
      </c>
      <c r="D1529" s="466" t="s">
        <v>3589</v>
      </c>
      <c r="E1529" s="466" t="s">
        <v>267</v>
      </c>
      <c r="F1529" s="466">
        <v>103866</v>
      </c>
      <c r="G1529" s="468">
        <v>7083539705</v>
      </c>
      <c r="H1529" s="466">
        <v>2017</v>
      </c>
    </row>
    <row r="1530" spans="1:8" x14ac:dyDescent="0.25">
      <c r="A1530" s="466" t="s">
        <v>3590</v>
      </c>
      <c r="B1530" s="466" t="s">
        <v>768</v>
      </c>
      <c r="C1530" s="467">
        <v>2016151821</v>
      </c>
      <c r="D1530" s="466" t="s">
        <v>3591</v>
      </c>
      <c r="E1530" s="466" t="s">
        <v>267</v>
      </c>
      <c r="F1530" s="466">
        <v>103889</v>
      </c>
      <c r="G1530" s="468">
        <v>7559436744</v>
      </c>
      <c r="H1530" s="466">
        <v>2017</v>
      </c>
    </row>
    <row r="1531" spans="1:8" x14ac:dyDescent="0.25">
      <c r="A1531" s="466" t="s">
        <v>3592</v>
      </c>
      <c r="B1531" s="466" t="s">
        <v>768</v>
      </c>
      <c r="C1531" s="467">
        <v>2016151822</v>
      </c>
      <c r="D1531" s="466" t="s">
        <v>3593</v>
      </c>
      <c r="E1531" s="466" t="s">
        <v>267</v>
      </c>
      <c r="F1531" s="466">
        <v>103890</v>
      </c>
      <c r="G1531" s="468">
        <v>8669538622</v>
      </c>
      <c r="H1531" s="466">
        <v>2017</v>
      </c>
    </row>
    <row r="1532" spans="1:8" x14ac:dyDescent="0.25">
      <c r="A1532" s="466" t="s">
        <v>3594</v>
      </c>
      <c r="B1532" s="466" t="s">
        <v>768</v>
      </c>
      <c r="C1532" s="467">
        <v>2016151826</v>
      </c>
      <c r="D1532" s="466" t="s">
        <v>3595</v>
      </c>
      <c r="E1532" s="466" t="s">
        <v>267</v>
      </c>
      <c r="F1532" s="466">
        <v>103894</v>
      </c>
      <c r="G1532" s="468">
        <v>7385049321</v>
      </c>
      <c r="H1532" s="466">
        <v>2017</v>
      </c>
    </row>
    <row r="1533" spans="1:8" x14ac:dyDescent="0.25">
      <c r="A1533" s="466" t="s">
        <v>3596</v>
      </c>
      <c r="B1533" s="466" t="s">
        <v>768</v>
      </c>
      <c r="C1533" s="467">
        <v>2016151828</v>
      </c>
      <c r="D1533" s="466" t="s">
        <v>3597</v>
      </c>
      <c r="E1533" s="466" t="s">
        <v>267</v>
      </c>
      <c r="F1533" s="466">
        <v>103896</v>
      </c>
      <c r="G1533" s="468">
        <v>9767452794</v>
      </c>
      <c r="H1533" s="466">
        <v>2017</v>
      </c>
    </row>
    <row r="1534" spans="1:8" x14ac:dyDescent="0.25">
      <c r="A1534" s="466" t="s">
        <v>16480</v>
      </c>
      <c r="B1534" s="466" t="s">
        <v>768</v>
      </c>
      <c r="C1534" s="467">
        <v>2017010009</v>
      </c>
      <c r="D1534" s="466" t="s">
        <v>3598</v>
      </c>
      <c r="E1534" s="466" t="s">
        <v>267</v>
      </c>
      <c r="F1534" s="466">
        <v>103939</v>
      </c>
      <c r="G1534" s="468">
        <v>9970158758</v>
      </c>
      <c r="H1534" s="466">
        <v>2017</v>
      </c>
    </row>
    <row r="1535" spans="1:8" x14ac:dyDescent="0.25">
      <c r="A1535" s="466" t="s">
        <v>3599</v>
      </c>
      <c r="B1535" s="466" t="s">
        <v>768</v>
      </c>
      <c r="C1535" s="467">
        <v>2016151863</v>
      </c>
      <c r="D1535" s="466" t="s">
        <v>16481</v>
      </c>
      <c r="E1535" s="466" t="s">
        <v>267</v>
      </c>
      <c r="F1535" s="466">
        <v>103939</v>
      </c>
      <c r="G1535" s="468">
        <v>9970158758</v>
      </c>
      <c r="H1535" s="466">
        <v>2017</v>
      </c>
    </row>
    <row r="1536" spans="1:8" x14ac:dyDescent="0.25">
      <c r="A1536" s="466" t="s">
        <v>3600</v>
      </c>
      <c r="B1536" s="466" t="s">
        <v>768</v>
      </c>
      <c r="C1536" s="467">
        <v>2016151865</v>
      </c>
      <c r="D1536" s="472" t="s">
        <v>16482</v>
      </c>
      <c r="E1536" s="466" t="s">
        <v>267</v>
      </c>
      <c r="F1536" s="466">
        <v>103941</v>
      </c>
      <c r="G1536" s="468">
        <v>8007812557</v>
      </c>
      <c r="H1536" s="466">
        <v>2017</v>
      </c>
    </row>
    <row r="1537" spans="1:8" x14ac:dyDescent="0.25">
      <c r="A1537" s="466" t="s">
        <v>3601</v>
      </c>
      <c r="B1537" s="466" t="s">
        <v>768</v>
      </c>
      <c r="C1537" s="467">
        <v>2016151896</v>
      </c>
      <c r="D1537" s="466" t="s">
        <v>3602</v>
      </c>
      <c r="E1537" s="466" t="s">
        <v>267</v>
      </c>
      <c r="F1537" s="466">
        <v>103972</v>
      </c>
      <c r="G1537" s="468">
        <v>7744911615</v>
      </c>
      <c r="H1537" s="466">
        <v>2017</v>
      </c>
    </row>
    <row r="1538" spans="1:8" x14ac:dyDescent="0.25">
      <c r="A1538" s="466" t="s">
        <v>3603</v>
      </c>
      <c r="B1538" s="466" t="s">
        <v>768</v>
      </c>
      <c r="C1538" s="467">
        <v>2016151898</v>
      </c>
      <c r="D1538" s="466" t="s">
        <v>3604</v>
      </c>
      <c r="E1538" s="466" t="s">
        <v>267</v>
      </c>
      <c r="F1538" s="466">
        <v>103974</v>
      </c>
      <c r="G1538" s="468">
        <v>9766888577</v>
      </c>
      <c r="H1538" s="466">
        <v>2017</v>
      </c>
    </row>
    <row r="1539" spans="1:8" x14ac:dyDescent="0.25">
      <c r="A1539" s="466" t="s">
        <v>3605</v>
      </c>
      <c r="B1539" s="466" t="s">
        <v>768</v>
      </c>
      <c r="C1539" s="467">
        <v>2016151918</v>
      </c>
      <c r="D1539" s="466" t="s">
        <v>3606</v>
      </c>
      <c r="E1539" s="466" t="s">
        <v>267</v>
      </c>
      <c r="F1539" s="466">
        <v>103994</v>
      </c>
      <c r="G1539" s="468">
        <v>9552794769</v>
      </c>
      <c r="H1539" s="466">
        <v>2017</v>
      </c>
    </row>
    <row r="1540" spans="1:8" x14ac:dyDescent="0.25">
      <c r="A1540" s="466" t="s">
        <v>3607</v>
      </c>
      <c r="B1540" s="466" t="s">
        <v>768</v>
      </c>
      <c r="C1540" s="467">
        <v>2016151919</v>
      </c>
      <c r="D1540" s="466" t="s">
        <v>3608</v>
      </c>
      <c r="E1540" s="466" t="s">
        <v>267</v>
      </c>
      <c r="F1540" s="466">
        <v>103995</v>
      </c>
      <c r="G1540" s="468">
        <v>7972877506</v>
      </c>
      <c r="H1540" s="466">
        <v>2017</v>
      </c>
    </row>
    <row r="1541" spans="1:8" x14ac:dyDescent="0.25">
      <c r="A1541" s="466" t="s">
        <v>3609</v>
      </c>
      <c r="B1541" s="466" t="s">
        <v>768</v>
      </c>
      <c r="C1541" s="467">
        <v>2016151920</v>
      </c>
      <c r="D1541" s="466" t="s">
        <v>3610</v>
      </c>
      <c r="E1541" s="466" t="s">
        <v>267</v>
      </c>
      <c r="F1541" s="466">
        <v>103996</v>
      </c>
      <c r="G1541" s="468">
        <v>8698463204</v>
      </c>
      <c r="H1541" s="466">
        <v>2017</v>
      </c>
    </row>
    <row r="1542" spans="1:8" x14ac:dyDescent="0.25">
      <c r="A1542" s="466" t="s">
        <v>3611</v>
      </c>
      <c r="B1542" s="466" t="s">
        <v>768</v>
      </c>
      <c r="C1542" s="467">
        <v>2016151921</v>
      </c>
      <c r="D1542" s="466" t="s">
        <v>3612</v>
      </c>
      <c r="E1542" s="466" t="s">
        <v>267</v>
      </c>
      <c r="F1542" s="466">
        <v>103997</v>
      </c>
      <c r="G1542" s="468">
        <v>8793314972</v>
      </c>
      <c r="H1542" s="466">
        <v>2017</v>
      </c>
    </row>
    <row r="1543" spans="1:8" x14ac:dyDescent="0.25">
      <c r="A1543" s="466" t="s">
        <v>3613</v>
      </c>
      <c r="B1543" s="466" t="s">
        <v>768</v>
      </c>
      <c r="C1543" s="467">
        <v>2016151922</v>
      </c>
      <c r="D1543" s="466" t="s">
        <v>3614</v>
      </c>
      <c r="E1543" s="466" t="s">
        <v>267</v>
      </c>
      <c r="F1543" s="466">
        <v>103998</v>
      </c>
      <c r="G1543" s="468">
        <v>7769040380</v>
      </c>
      <c r="H1543" s="466">
        <v>2017</v>
      </c>
    </row>
    <row r="1544" spans="1:8" x14ac:dyDescent="0.25">
      <c r="A1544" s="466" t="s">
        <v>3615</v>
      </c>
      <c r="B1544" s="466" t="s">
        <v>768</v>
      </c>
      <c r="C1544" s="467">
        <v>2016151923</v>
      </c>
      <c r="D1544" s="466" t="s">
        <v>3616</v>
      </c>
      <c r="E1544" s="466" t="s">
        <v>267</v>
      </c>
      <c r="F1544" s="466">
        <v>103999</v>
      </c>
      <c r="G1544" s="468">
        <v>7276755991</v>
      </c>
      <c r="H1544" s="466">
        <v>2017</v>
      </c>
    </row>
    <row r="1545" spans="1:8" x14ac:dyDescent="0.25">
      <c r="A1545" s="466" t="s">
        <v>3617</v>
      </c>
      <c r="B1545" s="466" t="s">
        <v>768</v>
      </c>
      <c r="C1545" s="467">
        <v>2016151924</v>
      </c>
      <c r="D1545" s="466" t="s">
        <v>3618</v>
      </c>
      <c r="E1545" s="466" t="s">
        <v>267</v>
      </c>
      <c r="F1545" s="466">
        <v>104000</v>
      </c>
      <c r="G1545" s="468">
        <v>7263077715</v>
      </c>
      <c r="H1545" s="466">
        <v>2017</v>
      </c>
    </row>
    <row r="1546" spans="1:8" x14ac:dyDescent="0.25">
      <c r="A1546" s="466" t="s">
        <v>3619</v>
      </c>
      <c r="B1546" s="466" t="s">
        <v>768</v>
      </c>
      <c r="C1546" s="467">
        <v>2016151925</v>
      </c>
      <c r="D1546" s="466" t="s">
        <v>3620</v>
      </c>
      <c r="E1546" s="466" t="s">
        <v>267</v>
      </c>
      <c r="F1546" s="466">
        <v>104001</v>
      </c>
      <c r="G1546" s="468">
        <v>9503500499</v>
      </c>
      <c r="H1546" s="466">
        <v>2017</v>
      </c>
    </row>
    <row r="1547" spans="1:8" x14ac:dyDescent="0.25">
      <c r="A1547" s="466" t="s">
        <v>3621</v>
      </c>
      <c r="B1547" s="466" t="s">
        <v>768</v>
      </c>
      <c r="C1547" s="467">
        <v>2016151926</v>
      </c>
      <c r="D1547" s="466" t="s">
        <v>3622</v>
      </c>
      <c r="E1547" s="466" t="s">
        <v>267</v>
      </c>
      <c r="F1547" s="466">
        <v>104002</v>
      </c>
      <c r="G1547" s="468">
        <v>9373334484</v>
      </c>
      <c r="H1547" s="466">
        <v>2017</v>
      </c>
    </row>
    <row r="1548" spans="1:8" x14ac:dyDescent="0.25">
      <c r="A1548" s="466" t="s">
        <v>3623</v>
      </c>
      <c r="B1548" s="466" t="s">
        <v>768</v>
      </c>
      <c r="C1548" s="467">
        <v>2016151927</v>
      </c>
      <c r="D1548" s="466" t="s">
        <v>3624</v>
      </c>
      <c r="E1548" s="466" t="s">
        <v>267</v>
      </c>
      <c r="F1548" s="466">
        <v>104003</v>
      </c>
      <c r="G1548" s="468">
        <v>7410503035</v>
      </c>
      <c r="H1548" s="466">
        <v>2017</v>
      </c>
    </row>
    <row r="1549" spans="1:8" x14ac:dyDescent="0.25">
      <c r="A1549" s="466" t="s">
        <v>3625</v>
      </c>
      <c r="B1549" s="466" t="s">
        <v>768</v>
      </c>
      <c r="C1549" s="467">
        <v>2016151928</v>
      </c>
      <c r="D1549" s="466" t="s">
        <v>3626</v>
      </c>
      <c r="E1549" s="466" t="s">
        <v>267</v>
      </c>
      <c r="F1549" s="466">
        <v>104004</v>
      </c>
      <c r="G1549" s="468">
        <v>9922540409</v>
      </c>
      <c r="H1549" s="466">
        <v>2017</v>
      </c>
    </row>
    <row r="1550" spans="1:8" x14ac:dyDescent="0.25">
      <c r="A1550" s="466" t="s">
        <v>3627</v>
      </c>
      <c r="B1550" s="466" t="s">
        <v>768</v>
      </c>
      <c r="C1550" s="467">
        <v>2016151961</v>
      </c>
      <c r="D1550" s="466" t="s">
        <v>3628</v>
      </c>
      <c r="E1550" s="466" t="s">
        <v>267</v>
      </c>
      <c r="F1550" s="466">
        <v>104037</v>
      </c>
      <c r="G1550" s="468">
        <v>7276024255</v>
      </c>
      <c r="H1550" s="466">
        <v>2017</v>
      </c>
    </row>
    <row r="1551" spans="1:8" x14ac:dyDescent="0.25">
      <c r="A1551" s="466" t="s">
        <v>3629</v>
      </c>
      <c r="B1551" s="466" t="s">
        <v>768</v>
      </c>
      <c r="C1551" s="467">
        <v>2016151962</v>
      </c>
      <c r="D1551" s="466" t="s">
        <v>3630</v>
      </c>
      <c r="E1551" s="466" t="s">
        <v>267</v>
      </c>
      <c r="F1551" s="466">
        <v>104038</v>
      </c>
      <c r="G1551" s="468">
        <v>9168466169</v>
      </c>
      <c r="H1551" s="466">
        <v>2017</v>
      </c>
    </row>
    <row r="1552" spans="1:8" x14ac:dyDescent="0.25">
      <c r="A1552" s="466" t="s">
        <v>3631</v>
      </c>
      <c r="B1552" s="466" t="s">
        <v>768</v>
      </c>
      <c r="C1552" s="467">
        <v>2016151964</v>
      </c>
      <c r="D1552" s="466" t="s">
        <v>3632</v>
      </c>
      <c r="E1552" s="466" t="s">
        <v>267</v>
      </c>
      <c r="F1552" s="466">
        <v>104040</v>
      </c>
      <c r="G1552" s="468">
        <v>8793514372</v>
      </c>
      <c r="H1552" s="466">
        <v>2017</v>
      </c>
    </row>
    <row r="1553" spans="1:8" x14ac:dyDescent="0.25">
      <c r="A1553" s="466" t="s">
        <v>3633</v>
      </c>
      <c r="B1553" s="466" t="s">
        <v>768</v>
      </c>
      <c r="C1553" s="467">
        <v>2016151965</v>
      </c>
      <c r="D1553" s="466" t="s">
        <v>3634</v>
      </c>
      <c r="E1553" s="466" t="s">
        <v>267</v>
      </c>
      <c r="F1553" s="466">
        <v>104041</v>
      </c>
      <c r="G1553" s="468">
        <v>9028783259</v>
      </c>
      <c r="H1553" s="466">
        <v>2017</v>
      </c>
    </row>
    <row r="1554" spans="1:8" x14ac:dyDescent="0.25">
      <c r="A1554" s="466" t="s">
        <v>3635</v>
      </c>
      <c r="B1554" s="466" t="s">
        <v>768</v>
      </c>
      <c r="C1554" s="467">
        <v>2016151966</v>
      </c>
      <c r="D1554" s="466" t="s">
        <v>3636</v>
      </c>
      <c r="E1554" s="466" t="s">
        <v>267</v>
      </c>
      <c r="F1554" s="466">
        <v>104042</v>
      </c>
      <c r="G1554" s="468">
        <v>9168466169</v>
      </c>
      <c r="H1554" s="466">
        <v>2017</v>
      </c>
    </row>
    <row r="1555" spans="1:8" x14ac:dyDescent="0.25">
      <c r="A1555" s="466" t="s">
        <v>3637</v>
      </c>
      <c r="B1555" s="466" t="s">
        <v>768</v>
      </c>
      <c r="C1555" s="467">
        <v>2016151967</v>
      </c>
      <c r="D1555" s="466" t="s">
        <v>3638</v>
      </c>
      <c r="E1555" s="466" t="s">
        <v>267</v>
      </c>
      <c r="F1555" s="466">
        <v>104043</v>
      </c>
      <c r="G1555" s="468">
        <v>9168466169</v>
      </c>
      <c r="H1555" s="466">
        <v>2017</v>
      </c>
    </row>
    <row r="1556" spans="1:8" x14ac:dyDescent="0.25">
      <c r="A1556" s="466" t="s">
        <v>3639</v>
      </c>
      <c r="B1556" s="466" t="s">
        <v>768</v>
      </c>
      <c r="C1556" s="467">
        <v>2016151969</v>
      </c>
      <c r="D1556" s="466" t="s">
        <v>3640</v>
      </c>
      <c r="E1556" s="466" t="s">
        <v>267</v>
      </c>
      <c r="F1556" s="466">
        <v>104045</v>
      </c>
      <c r="G1556" s="468">
        <v>9921968972</v>
      </c>
      <c r="H1556" s="466">
        <v>2017</v>
      </c>
    </row>
    <row r="1557" spans="1:8" x14ac:dyDescent="0.25">
      <c r="A1557" s="466" t="s">
        <v>3641</v>
      </c>
      <c r="B1557" s="466" t="s">
        <v>768</v>
      </c>
      <c r="C1557" s="467">
        <v>2016151970</v>
      </c>
      <c r="D1557" s="466" t="s">
        <v>3642</v>
      </c>
      <c r="E1557" s="466" t="s">
        <v>267</v>
      </c>
      <c r="F1557" s="466">
        <v>104046</v>
      </c>
      <c r="G1557" s="468">
        <v>9860301115</v>
      </c>
      <c r="H1557" s="466">
        <v>2017</v>
      </c>
    </row>
    <row r="1558" spans="1:8" x14ac:dyDescent="0.25">
      <c r="A1558" s="466" t="s">
        <v>3643</v>
      </c>
      <c r="B1558" s="466" t="s">
        <v>768</v>
      </c>
      <c r="C1558" s="467">
        <v>2016152072</v>
      </c>
      <c r="D1558" s="466" t="s">
        <v>3644</v>
      </c>
      <c r="E1558" s="466" t="s">
        <v>267</v>
      </c>
      <c r="F1558" s="466">
        <v>104149</v>
      </c>
      <c r="G1558" s="468">
        <v>9921968488</v>
      </c>
      <c r="H1558" s="466">
        <v>2017</v>
      </c>
    </row>
    <row r="1559" spans="1:8" x14ac:dyDescent="0.25">
      <c r="A1559" s="466" t="s">
        <v>3645</v>
      </c>
      <c r="B1559" s="466" t="s">
        <v>768</v>
      </c>
      <c r="C1559" s="467">
        <v>2016152073</v>
      </c>
      <c r="D1559" s="466" t="s">
        <v>3646</v>
      </c>
      <c r="E1559" s="466" t="s">
        <v>267</v>
      </c>
      <c r="F1559" s="466">
        <v>104150</v>
      </c>
      <c r="G1559" s="468">
        <v>7276359785</v>
      </c>
      <c r="H1559" s="466">
        <v>2017</v>
      </c>
    </row>
    <row r="1560" spans="1:8" x14ac:dyDescent="0.25">
      <c r="A1560" s="466" t="s">
        <v>3647</v>
      </c>
      <c r="B1560" s="466" t="s">
        <v>768</v>
      </c>
      <c r="C1560" s="467">
        <v>2016152083</v>
      </c>
      <c r="D1560" s="466" t="s">
        <v>3648</v>
      </c>
      <c r="E1560" s="466" t="s">
        <v>267</v>
      </c>
      <c r="F1560" s="466">
        <v>104160</v>
      </c>
      <c r="G1560" s="468">
        <v>9168466169</v>
      </c>
      <c r="H1560" s="466">
        <v>2017</v>
      </c>
    </row>
    <row r="1561" spans="1:8" x14ac:dyDescent="0.25">
      <c r="A1561" s="466" t="s">
        <v>3649</v>
      </c>
      <c r="B1561" s="466" t="s">
        <v>768</v>
      </c>
      <c r="C1561" s="467">
        <v>2016152084</v>
      </c>
      <c r="D1561" s="466" t="s">
        <v>3650</v>
      </c>
      <c r="E1561" s="466" t="s">
        <v>267</v>
      </c>
      <c r="F1561" s="466">
        <v>104161</v>
      </c>
      <c r="G1561" s="468">
        <v>8668578733</v>
      </c>
      <c r="H1561" s="466">
        <v>2017</v>
      </c>
    </row>
    <row r="1562" spans="1:8" x14ac:dyDescent="0.25">
      <c r="A1562" s="466" t="s">
        <v>3651</v>
      </c>
      <c r="B1562" s="466" t="s">
        <v>768</v>
      </c>
      <c r="C1562" s="467">
        <v>2016152085</v>
      </c>
      <c r="D1562" s="466" t="s">
        <v>3652</v>
      </c>
      <c r="E1562" s="466" t="s">
        <v>267</v>
      </c>
      <c r="F1562" s="466">
        <v>104162</v>
      </c>
      <c r="G1562" s="468">
        <v>9096144262</v>
      </c>
      <c r="H1562" s="466">
        <v>2017</v>
      </c>
    </row>
    <row r="1563" spans="1:8" x14ac:dyDescent="0.25">
      <c r="A1563" s="466" t="s">
        <v>3653</v>
      </c>
      <c r="B1563" s="466" t="s">
        <v>768</v>
      </c>
      <c r="C1563" s="467">
        <v>2016152086</v>
      </c>
      <c r="D1563" s="466" t="s">
        <v>3654</v>
      </c>
      <c r="E1563" s="466" t="s">
        <v>267</v>
      </c>
      <c r="F1563" s="466">
        <v>104163</v>
      </c>
      <c r="G1563" s="468">
        <v>7020733026</v>
      </c>
      <c r="H1563" s="466">
        <v>2017</v>
      </c>
    </row>
    <row r="1564" spans="1:8" x14ac:dyDescent="0.25">
      <c r="A1564" s="466" t="s">
        <v>3655</v>
      </c>
      <c r="B1564" s="466" t="s">
        <v>768</v>
      </c>
      <c r="C1564" s="467">
        <v>2016152087</v>
      </c>
      <c r="D1564" s="466" t="s">
        <v>3656</v>
      </c>
      <c r="E1564" s="466" t="s">
        <v>267</v>
      </c>
      <c r="F1564" s="466">
        <v>104164</v>
      </c>
      <c r="G1564" s="468">
        <v>9890512783</v>
      </c>
      <c r="H1564" s="466">
        <v>2017</v>
      </c>
    </row>
    <row r="1565" spans="1:8" x14ac:dyDescent="0.25">
      <c r="A1565" s="466" t="s">
        <v>3657</v>
      </c>
      <c r="B1565" s="466" t="s">
        <v>768</v>
      </c>
      <c r="C1565" s="467">
        <v>2016152088</v>
      </c>
      <c r="D1565" s="466" t="s">
        <v>3658</v>
      </c>
      <c r="E1565" s="466" t="s">
        <v>267</v>
      </c>
      <c r="F1565" s="466">
        <v>104165</v>
      </c>
      <c r="G1565" s="468">
        <v>9527018213</v>
      </c>
      <c r="H1565" s="466">
        <v>2017</v>
      </c>
    </row>
    <row r="1566" spans="1:8" x14ac:dyDescent="0.25">
      <c r="A1566" s="466" t="s">
        <v>3659</v>
      </c>
      <c r="B1566" s="466" t="s">
        <v>768</v>
      </c>
      <c r="C1566" s="467">
        <v>2016152092</v>
      </c>
      <c r="D1566" s="466" t="s">
        <v>3660</v>
      </c>
      <c r="E1566" s="466" t="s">
        <v>267</v>
      </c>
      <c r="F1566" s="466">
        <v>104169</v>
      </c>
      <c r="G1566" s="468">
        <v>9767431123</v>
      </c>
      <c r="H1566" s="466">
        <v>2017</v>
      </c>
    </row>
    <row r="1567" spans="1:8" x14ac:dyDescent="0.25">
      <c r="A1567" s="466" t="s">
        <v>3661</v>
      </c>
      <c r="B1567" s="466" t="s">
        <v>768</v>
      </c>
      <c r="C1567" s="467">
        <v>2016152093</v>
      </c>
      <c r="D1567" s="466" t="s">
        <v>3662</v>
      </c>
      <c r="E1567" s="466" t="s">
        <v>267</v>
      </c>
      <c r="F1567" s="466">
        <v>104170</v>
      </c>
      <c r="G1567" s="468">
        <v>8483910719</v>
      </c>
      <c r="H1567" s="466">
        <v>2017</v>
      </c>
    </row>
    <row r="1568" spans="1:8" x14ac:dyDescent="0.25">
      <c r="A1568" s="466" t="s">
        <v>3663</v>
      </c>
      <c r="B1568" s="466" t="s">
        <v>768</v>
      </c>
      <c r="C1568" s="467">
        <v>2016152100</v>
      </c>
      <c r="D1568" s="466" t="s">
        <v>3664</v>
      </c>
      <c r="E1568" s="466" t="s">
        <v>267</v>
      </c>
      <c r="F1568" s="466">
        <v>104177</v>
      </c>
      <c r="G1568" s="468">
        <v>7743922497</v>
      </c>
      <c r="H1568" s="466">
        <v>2017</v>
      </c>
    </row>
    <row r="1569" spans="1:8" x14ac:dyDescent="0.25">
      <c r="A1569" s="466" t="s">
        <v>3665</v>
      </c>
      <c r="B1569" s="466" t="s">
        <v>768</v>
      </c>
      <c r="C1569" s="467">
        <v>2016152101</v>
      </c>
      <c r="D1569" s="466" t="s">
        <v>16483</v>
      </c>
      <c r="E1569" s="466" t="s">
        <v>267</v>
      </c>
      <c r="F1569" s="466">
        <v>104178</v>
      </c>
      <c r="G1569" s="468">
        <v>7304260908</v>
      </c>
      <c r="H1569" s="466">
        <v>2017</v>
      </c>
    </row>
    <row r="1570" spans="1:8" x14ac:dyDescent="0.25">
      <c r="A1570" s="466" t="s">
        <v>3666</v>
      </c>
      <c r="B1570" s="466" t="s">
        <v>768</v>
      </c>
      <c r="C1570" s="467">
        <v>2016152106</v>
      </c>
      <c r="D1570" s="466" t="s">
        <v>3667</v>
      </c>
      <c r="E1570" s="466" t="s">
        <v>267</v>
      </c>
      <c r="F1570" s="466">
        <v>104183</v>
      </c>
      <c r="G1570" s="468">
        <v>9890907039</v>
      </c>
      <c r="H1570" s="466">
        <v>2017</v>
      </c>
    </row>
    <row r="1571" spans="1:8" x14ac:dyDescent="0.25">
      <c r="A1571" s="466" t="s">
        <v>3668</v>
      </c>
      <c r="B1571" s="466" t="s">
        <v>768</v>
      </c>
      <c r="C1571" s="467">
        <v>2016152113</v>
      </c>
      <c r="D1571" s="466" t="s">
        <v>3669</v>
      </c>
      <c r="E1571" s="466" t="s">
        <v>267</v>
      </c>
      <c r="F1571" s="466">
        <v>104190</v>
      </c>
      <c r="G1571" s="468">
        <v>8483802404</v>
      </c>
      <c r="H1571" s="466">
        <v>2017</v>
      </c>
    </row>
    <row r="1572" spans="1:8" x14ac:dyDescent="0.25">
      <c r="A1572" s="466" t="s">
        <v>3670</v>
      </c>
      <c r="B1572" s="466" t="s">
        <v>768</v>
      </c>
      <c r="C1572" s="467">
        <v>2016152114</v>
      </c>
      <c r="D1572" s="466" t="s">
        <v>3671</v>
      </c>
      <c r="E1572" s="466" t="s">
        <v>267</v>
      </c>
      <c r="F1572" s="466">
        <v>104191</v>
      </c>
      <c r="G1572" s="468">
        <v>8806787033</v>
      </c>
      <c r="H1572" s="466">
        <v>2017</v>
      </c>
    </row>
    <row r="1573" spans="1:8" x14ac:dyDescent="0.25">
      <c r="A1573" s="466" t="s">
        <v>3672</v>
      </c>
      <c r="B1573" s="466" t="s">
        <v>768</v>
      </c>
      <c r="C1573" s="467">
        <v>2016152127</v>
      </c>
      <c r="D1573" s="466" t="s">
        <v>3673</v>
      </c>
      <c r="E1573" s="466" t="s">
        <v>267</v>
      </c>
      <c r="F1573" s="466">
        <v>104204</v>
      </c>
      <c r="G1573" s="468">
        <v>9226215554</v>
      </c>
      <c r="H1573" s="466">
        <v>2017</v>
      </c>
    </row>
    <row r="1574" spans="1:8" x14ac:dyDescent="0.25">
      <c r="A1574" s="466" t="s">
        <v>3674</v>
      </c>
      <c r="B1574" s="466" t="s">
        <v>768</v>
      </c>
      <c r="C1574" s="467">
        <v>2016152128</v>
      </c>
      <c r="D1574" s="466" t="s">
        <v>3675</v>
      </c>
      <c r="E1574" s="466" t="s">
        <v>267</v>
      </c>
      <c r="F1574" s="466">
        <v>104205</v>
      </c>
      <c r="G1574" s="468">
        <v>9175607383</v>
      </c>
      <c r="H1574" s="466">
        <v>2017</v>
      </c>
    </row>
    <row r="1575" spans="1:8" x14ac:dyDescent="0.25">
      <c r="A1575" s="466" t="s">
        <v>3676</v>
      </c>
      <c r="B1575" s="466" t="s">
        <v>768</v>
      </c>
      <c r="C1575" s="467">
        <v>2016152171</v>
      </c>
      <c r="D1575" s="466" t="s">
        <v>3677</v>
      </c>
      <c r="E1575" s="466" t="s">
        <v>267</v>
      </c>
      <c r="F1575" s="466">
        <v>104248</v>
      </c>
      <c r="G1575" s="468">
        <v>9175607383</v>
      </c>
      <c r="H1575" s="466">
        <v>2017</v>
      </c>
    </row>
    <row r="1576" spans="1:8" x14ac:dyDescent="0.25">
      <c r="A1576" s="466" t="s">
        <v>3678</v>
      </c>
      <c r="B1576" s="466" t="s">
        <v>768</v>
      </c>
      <c r="C1576" s="467">
        <v>2016152172</v>
      </c>
      <c r="D1576" s="466" t="s">
        <v>3679</v>
      </c>
      <c r="E1576" s="466" t="s">
        <v>267</v>
      </c>
      <c r="F1576" s="466">
        <v>104249</v>
      </c>
      <c r="G1576" s="468">
        <v>9767431123</v>
      </c>
      <c r="H1576" s="466">
        <v>2017</v>
      </c>
    </row>
    <row r="1577" spans="1:8" x14ac:dyDescent="0.25">
      <c r="A1577" s="466" t="s">
        <v>3680</v>
      </c>
      <c r="B1577" s="466" t="s">
        <v>768</v>
      </c>
      <c r="C1577" s="467">
        <v>2016152173</v>
      </c>
      <c r="D1577" s="466" t="s">
        <v>3681</v>
      </c>
      <c r="E1577" s="466" t="s">
        <v>267</v>
      </c>
      <c r="F1577" s="466">
        <v>104250</v>
      </c>
      <c r="G1577" s="468">
        <v>9637916154</v>
      </c>
      <c r="H1577" s="466">
        <v>2017</v>
      </c>
    </row>
    <row r="1578" spans="1:8" x14ac:dyDescent="0.25">
      <c r="A1578" s="466" t="s">
        <v>3682</v>
      </c>
      <c r="B1578" s="466" t="s">
        <v>768</v>
      </c>
      <c r="C1578" s="467">
        <v>2016152174</v>
      </c>
      <c r="D1578" s="466" t="s">
        <v>3683</v>
      </c>
      <c r="E1578" s="466" t="s">
        <v>267</v>
      </c>
      <c r="F1578" s="466">
        <v>104251</v>
      </c>
      <c r="G1578" s="468">
        <v>9049028861</v>
      </c>
      <c r="H1578" s="466">
        <v>2017</v>
      </c>
    </row>
    <row r="1579" spans="1:8" x14ac:dyDescent="0.25">
      <c r="A1579" s="466" t="s">
        <v>3684</v>
      </c>
      <c r="B1579" s="466" t="s">
        <v>768</v>
      </c>
      <c r="C1579" s="467">
        <v>2016152175</v>
      </c>
      <c r="D1579" s="466" t="s">
        <v>3685</v>
      </c>
      <c r="E1579" s="466" t="s">
        <v>267</v>
      </c>
      <c r="F1579" s="466">
        <v>104252</v>
      </c>
      <c r="G1579" s="468">
        <v>9921925414</v>
      </c>
      <c r="H1579" s="466">
        <v>2017</v>
      </c>
    </row>
    <row r="1580" spans="1:8" x14ac:dyDescent="0.25">
      <c r="A1580" s="466" t="s">
        <v>3686</v>
      </c>
      <c r="B1580" s="466" t="s">
        <v>768</v>
      </c>
      <c r="C1580" s="467">
        <v>2016010332</v>
      </c>
      <c r="D1580" s="466" t="s">
        <v>3687</v>
      </c>
      <c r="E1580" s="466" t="s">
        <v>267</v>
      </c>
      <c r="F1580" s="466">
        <v>95412</v>
      </c>
      <c r="G1580" s="468">
        <v>8793851438</v>
      </c>
      <c r="H1580" s="466">
        <v>2016</v>
      </c>
    </row>
    <row r="1581" spans="1:8" x14ac:dyDescent="0.25">
      <c r="A1581" s="466" t="s">
        <v>3688</v>
      </c>
      <c r="B1581" s="466" t="s">
        <v>768</v>
      </c>
      <c r="C1581" s="467">
        <v>2016010369</v>
      </c>
      <c r="D1581" s="466" t="s">
        <v>3689</v>
      </c>
      <c r="E1581" s="466" t="s">
        <v>267</v>
      </c>
      <c r="F1581" s="466">
        <v>95833</v>
      </c>
      <c r="G1581" s="468">
        <v>8983196804</v>
      </c>
      <c r="H1581" s="466">
        <v>2016</v>
      </c>
    </row>
    <row r="1582" spans="1:8" x14ac:dyDescent="0.25">
      <c r="A1582" s="466" t="s">
        <v>3690</v>
      </c>
      <c r="B1582" s="466" t="s">
        <v>768</v>
      </c>
      <c r="C1582" s="467">
        <v>2016152250</v>
      </c>
      <c r="D1582" s="466" t="s">
        <v>3691</v>
      </c>
      <c r="E1582" s="466" t="s">
        <v>267</v>
      </c>
      <c r="F1582" s="466">
        <v>104327</v>
      </c>
      <c r="G1582" s="468">
        <v>8421308622</v>
      </c>
      <c r="H1582" s="466">
        <v>2017</v>
      </c>
    </row>
    <row r="1583" spans="1:8" x14ac:dyDescent="0.25">
      <c r="A1583" s="466" t="s">
        <v>3692</v>
      </c>
      <c r="B1583" s="466" t="s">
        <v>768</v>
      </c>
      <c r="C1583" s="467">
        <v>2016152252</v>
      </c>
      <c r="D1583" s="466" t="s">
        <v>3693</v>
      </c>
      <c r="E1583" s="466" t="s">
        <v>267</v>
      </c>
      <c r="F1583" s="466">
        <v>104330</v>
      </c>
      <c r="G1583" s="468">
        <v>8087978180</v>
      </c>
      <c r="H1583" s="466">
        <v>2017</v>
      </c>
    </row>
    <row r="1584" spans="1:8" x14ac:dyDescent="0.25">
      <c r="A1584" s="466" t="s">
        <v>3694</v>
      </c>
      <c r="B1584" s="466" t="s">
        <v>768</v>
      </c>
      <c r="C1584" s="467">
        <v>2016152263</v>
      </c>
      <c r="D1584" s="466" t="s">
        <v>3695</v>
      </c>
      <c r="E1584" s="466" t="s">
        <v>267</v>
      </c>
      <c r="F1584" s="466">
        <v>104344</v>
      </c>
      <c r="G1584" s="468">
        <v>9158815636</v>
      </c>
      <c r="H1584" s="466">
        <v>2017</v>
      </c>
    </row>
    <row r="1585" spans="1:8" x14ac:dyDescent="0.25">
      <c r="A1585" s="466" t="s">
        <v>3696</v>
      </c>
      <c r="B1585" s="466" t="s">
        <v>768</v>
      </c>
      <c r="C1585" s="467">
        <v>2016152273</v>
      </c>
      <c r="D1585" s="466" t="s">
        <v>16484</v>
      </c>
      <c r="E1585" s="466" t="s">
        <v>267</v>
      </c>
      <c r="F1585" s="466">
        <v>104356</v>
      </c>
      <c r="G1585" s="468">
        <v>9527644282</v>
      </c>
      <c r="H1585" s="466">
        <v>2017</v>
      </c>
    </row>
    <row r="1586" spans="1:8" x14ac:dyDescent="0.25">
      <c r="A1586" s="466" t="s">
        <v>3697</v>
      </c>
      <c r="B1586" s="466" t="s">
        <v>768</v>
      </c>
      <c r="C1586" s="467">
        <v>2016152276</v>
      </c>
      <c r="D1586" s="466" t="s">
        <v>3698</v>
      </c>
      <c r="E1586" s="466" t="s">
        <v>267</v>
      </c>
      <c r="F1586" s="466">
        <v>104359</v>
      </c>
      <c r="G1586" s="468">
        <v>9823961759</v>
      </c>
      <c r="H1586" s="466">
        <v>2017</v>
      </c>
    </row>
    <row r="1587" spans="1:8" x14ac:dyDescent="0.25">
      <c r="A1587" s="466" t="s">
        <v>3699</v>
      </c>
      <c r="B1587" s="466" t="s">
        <v>768</v>
      </c>
      <c r="C1587" s="467">
        <v>2016152277</v>
      </c>
      <c r="D1587" s="466" t="s">
        <v>16485</v>
      </c>
      <c r="E1587" s="466" t="s">
        <v>267</v>
      </c>
      <c r="F1587" s="466">
        <v>104360</v>
      </c>
      <c r="G1587" s="468">
        <v>8624981000</v>
      </c>
      <c r="H1587" s="466">
        <v>2017</v>
      </c>
    </row>
    <row r="1588" spans="1:8" x14ac:dyDescent="0.25">
      <c r="A1588" s="466" t="s">
        <v>3700</v>
      </c>
      <c r="B1588" s="466" t="s">
        <v>768</v>
      </c>
      <c r="C1588" s="467">
        <v>2016152278</v>
      </c>
      <c r="D1588" s="466" t="s">
        <v>3701</v>
      </c>
      <c r="E1588" s="466" t="s">
        <v>267</v>
      </c>
      <c r="F1588" s="466">
        <v>104361</v>
      </c>
      <c r="G1588" s="468">
        <v>9175607383</v>
      </c>
      <c r="H1588" s="466">
        <v>2017</v>
      </c>
    </row>
    <row r="1589" spans="1:8" x14ac:dyDescent="0.25">
      <c r="A1589" s="466" t="s">
        <v>3702</v>
      </c>
      <c r="B1589" s="466" t="s">
        <v>768</v>
      </c>
      <c r="C1589" s="467">
        <v>2016010389</v>
      </c>
      <c r="D1589" s="466" t="s">
        <v>3703</v>
      </c>
      <c r="E1589" s="466" t="s">
        <v>267</v>
      </c>
      <c r="F1589" s="466">
        <v>96327</v>
      </c>
      <c r="G1589" s="468">
        <v>9881402873</v>
      </c>
      <c r="H1589" s="466">
        <v>2016</v>
      </c>
    </row>
    <row r="1590" spans="1:8" x14ac:dyDescent="0.25">
      <c r="A1590" s="466" t="s">
        <v>3704</v>
      </c>
      <c r="B1590" s="466" t="s">
        <v>768</v>
      </c>
      <c r="C1590" s="467">
        <v>2016152328</v>
      </c>
      <c r="D1590" s="466" t="s">
        <v>16486</v>
      </c>
      <c r="E1590" s="466" t="s">
        <v>267</v>
      </c>
      <c r="F1590" s="466">
        <v>104415</v>
      </c>
      <c r="G1590" s="468">
        <v>8484083577</v>
      </c>
      <c r="H1590" s="466">
        <v>2017</v>
      </c>
    </row>
    <row r="1591" spans="1:8" x14ac:dyDescent="0.25">
      <c r="A1591" s="466" t="s">
        <v>3705</v>
      </c>
      <c r="B1591" s="466" t="s">
        <v>768</v>
      </c>
      <c r="C1591" s="467">
        <v>2016152330</v>
      </c>
      <c r="D1591" s="466" t="s">
        <v>3706</v>
      </c>
      <c r="E1591" s="466" t="s">
        <v>267</v>
      </c>
      <c r="F1591" s="466">
        <v>104417</v>
      </c>
      <c r="G1591" s="468">
        <v>7057886764</v>
      </c>
      <c r="H1591" s="466">
        <v>2017</v>
      </c>
    </row>
    <row r="1592" spans="1:8" x14ac:dyDescent="0.25">
      <c r="A1592" s="466" t="s">
        <v>3707</v>
      </c>
      <c r="B1592" s="466" t="s">
        <v>768</v>
      </c>
      <c r="C1592" s="467">
        <v>2016152332</v>
      </c>
      <c r="D1592" s="466" t="s">
        <v>3708</v>
      </c>
      <c r="E1592" s="466" t="s">
        <v>267</v>
      </c>
      <c r="F1592" s="466">
        <v>104419</v>
      </c>
      <c r="G1592" s="468">
        <v>7083518029</v>
      </c>
      <c r="H1592" s="466">
        <v>2017</v>
      </c>
    </row>
    <row r="1593" spans="1:8" x14ac:dyDescent="0.25">
      <c r="A1593" s="466" t="s">
        <v>3709</v>
      </c>
      <c r="B1593" s="466" t="s">
        <v>768</v>
      </c>
      <c r="C1593" s="467">
        <v>2016152404</v>
      </c>
      <c r="D1593" s="466" t="s">
        <v>3710</v>
      </c>
      <c r="E1593" s="466" t="s">
        <v>267</v>
      </c>
      <c r="F1593" s="466">
        <v>104503</v>
      </c>
      <c r="G1593" s="468">
        <v>7385935119</v>
      </c>
      <c r="H1593" s="466">
        <v>2017</v>
      </c>
    </row>
    <row r="1594" spans="1:8" x14ac:dyDescent="0.25">
      <c r="A1594" s="466" t="s">
        <v>3711</v>
      </c>
      <c r="B1594" s="466" t="s">
        <v>768</v>
      </c>
      <c r="C1594" s="467">
        <v>2016152405</v>
      </c>
      <c r="D1594" s="466" t="s">
        <v>3712</v>
      </c>
      <c r="E1594" s="466" t="s">
        <v>267</v>
      </c>
      <c r="F1594" s="466">
        <v>104504</v>
      </c>
      <c r="G1594" s="468">
        <v>8421662852</v>
      </c>
      <c r="H1594" s="466">
        <v>2017</v>
      </c>
    </row>
    <row r="1595" spans="1:8" x14ac:dyDescent="0.25">
      <c r="A1595" s="466" t="s">
        <v>3713</v>
      </c>
      <c r="B1595" s="466" t="s">
        <v>768</v>
      </c>
      <c r="C1595" s="467">
        <v>2016152406</v>
      </c>
      <c r="D1595" s="466" t="s">
        <v>3714</v>
      </c>
      <c r="E1595" s="466" t="s">
        <v>267</v>
      </c>
      <c r="F1595" s="466">
        <v>104505</v>
      </c>
      <c r="G1595" s="468">
        <v>7083924782</v>
      </c>
      <c r="H1595" s="466">
        <v>2017</v>
      </c>
    </row>
    <row r="1596" spans="1:8" x14ac:dyDescent="0.25">
      <c r="A1596" s="466" t="s">
        <v>3715</v>
      </c>
      <c r="B1596" s="466" t="s">
        <v>768</v>
      </c>
      <c r="C1596" s="467">
        <v>2016152430</v>
      </c>
      <c r="D1596" s="466" t="s">
        <v>3716</v>
      </c>
      <c r="E1596" s="466" t="s">
        <v>267</v>
      </c>
      <c r="F1596" s="466">
        <v>104529</v>
      </c>
      <c r="G1596" s="468">
        <v>9665857187</v>
      </c>
      <c r="H1596" s="466">
        <v>2017</v>
      </c>
    </row>
    <row r="1597" spans="1:8" x14ac:dyDescent="0.25">
      <c r="A1597" s="466" t="s">
        <v>3717</v>
      </c>
      <c r="B1597" s="466" t="s">
        <v>768</v>
      </c>
      <c r="C1597" s="467">
        <v>2016152431</v>
      </c>
      <c r="D1597" s="466" t="s">
        <v>3718</v>
      </c>
      <c r="E1597" s="466" t="s">
        <v>267</v>
      </c>
      <c r="F1597" s="466">
        <v>104530</v>
      </c>
      <c r="G1597" s="468">
        <v>9763560351</v>
      </c>
      <c r="H1597" s="466">
        <v>2017</v>
      </c>
    </row>
    <row r="1598" spans="1:8" x14ac:dyDescent="0.25">
      <c r="A1598" s="466" t="s">
        <v>3719</v>
      </c>
      <c r="B1598" s="466" t="s">
        <v>768</v>
      </c>
      <c r="C1598" s="467">
        <v>2016152475</v>
      </c>
      <c r="D1598" s="466" t="s">
        <v>3720</v>
      </c>
      <c r="E1598" s="466" t="s">
        <v>267</v>
      </c>
      <c r="F1598" s="466">
        <v>104574</v>
      </c>
      <c r="G1598" s="468">
        <v>9881878949</v>
      </c>
      <c r="H1598" s="466">
        <v>2017</v>
      </c>
    </row>
    <row r="1599" spans="1:8" x14ac:dyDescent="0.25">
      <c r="A1599" s="466" t="s">
        <v>3721</v>
      </c>
      <c r="B1599" s="466" t="s">
        <v>768</v>
      </c>
      <c r="C1599" s="467">
        <v>2016152578</v>
      </c>
      <c r="D1599" s="466" t="s">
        <v>3722</v>
      </c>
      <c r="E1599" s="466" t="s">
        <v>267</v>
      </c>
      <c r="F1599" s="466">
        <v>104703</v>
      </c>
      <c r="G1599" s="468">
        <v>8390933117</v>
      </c>
      <c r="H1599" s="466">
        <v>2017</v>
      </c>
    </row>
    <row r="1600" spans="1:8" x14ac:dyDescent="0.25">
      <c r="A1600" s="466" t="s">
        <v>3723</v>
      </c>
      <c r="B1600" s="466" t="s">
        <v>768</v>
      </c>
      <c r="C1600" s="467">
        <v>2016152579</v>
      </c>
      <c r="D1600" s="466" t="s">
        <v>3724</v>
      </c>
      <c r="E1600" s="466" t="s">
        <v>267</v>
      </c>
      <c r="F1600" s="466">
        <v>104704</v>
      </c>
      <c r="G1600" s="468">
        <v>9145758457</v>
      </c>
      <c r="H1600" s="466">
        <v>2017</v>
      </c>
    </row>
    <row r="1601" spans="1:8" x14ac:dyDescent="0.25">
      <c r="A1601" s="466" t="s">
        <v>3725</v>
      </c>
      <c r="B1601" s="466" t="s">
        <v>768</v>
      </c>
      <c r="C1601" s="467">
        <v>2016152701</v>
      </c>
      <c r="D1601" s="466" t="s">
        <v>3726</v>
      </c>
      <c r="E1601" s="466" t="s">
        <v>267</v>
      </c>
      <c r="F1601" s="466">
        <v>104871</v>
      </c>
      <c r="G1601" s="468">
        <v>9689374865</v>
      </c>
      <c r="H1601" s="466">
        <v>2017</v>
      </c>
    </row>
    <row r="1602" spans="1:8" x14ac:dyDescent="0.25">
      <c r="A1602" s="466" t="s">
        <v>3727</v>
      </c>
      <c r="B1602" s="466" t="s">
        <v>768</v>
      </c>
      <c r="C1602" s="467">
        <v>2016152703</v>
      </c>
      <c r="D1602" s="466" t="s">
        <v>3728</v>
      </c>
      <c r="E1602" s="466" t="s">
        <v>267</v>
      </c>
      <c r="F1602" s="466">
        <v>104873</v>
      </c>
      <c r="G1602" s="468">
        <v>9922437177</v>
      </c>
      <c r="H1602" s="466">
        <v>2017</v>
      </c>
    </row>
    <row r="1603" spans="1:8" x14ac:dyDescent="0.25">
      <c r="A1603" s="466" t="s">
        <v>3729</v>
      </c>
      <c r="B1603" s="466" t="s">
        <v>768</v>
      </c>
      <c r="C1603" s="467">
        <v>2016152791</v>
      </c>
      <c r="D1603" s="466" t="s">
        <v>3730</v>
      </c>
      <c r="E1603" s="466" t="s">
        <v>267</v>
      </c>
      <c r="F1603" s="466">
        <v>104978</v>
      </c>
      <c r="G1603" s="468">
        <v>9922851098</v>
      </c>
      <c r="H1603" s="466">
        <v>2017</v>
      </c>
    </row>
    <row r="1604" spans="1:8" x14ac:dyDescent="0.25">
      <c r="A1604" s="466" t="s">
        <v>3731</v>
      </c>
      <c r="B1604" s="466" t="s">
        <v>768</v>
      </c>
      <c r="C1604" s="467">
        <v>2016152840</v>
      </c>
      <c r="D1604" s="466" t="s">
        <v>3732</v>
      </c>
      <c r="E1604" s="466" t="s">
        <v>267</v>
      </c>
      <c r="F1604" s="466">
        <v>105031</v>
      </c>
      <c r="G1604" s="468">
        <v>8329174176</v>
      </c>
      <c r="H1604" s="466">
        <v>2017</v>
      </c>
    </row>
    <row r="1605" spans="1:8" x14ac:dyDescent="0.25">
      <c r="A1605" s="466" t="s">
        <v>3733</v>
      </c>
      <c r="B1605" s="466" t="s">
        <v>768</v>
      </c>
      <c r="C1605" s="467">
        <v>2016152990</v>
      </c>
      <c r="D1605" s="466" t="s">
        <v>3734</v>
      </c>
      <c r="E1605" s="466" t="s">
        <v>267</v>
      </c>
      <c r="F1605" s="466">
        <v>105250</v>
      </c>
      <c r="G1605" s="468">
        <v>9403292758</v>
      </c>
      <c r="H1605" s="466">
        <v>2017</v>
      </c>
    </row>
    <row r="1606" spans="1:8" x14ac:dyDescent="0.25">
      <c r="A1606" s="466" t="s">
        <v>3735</v>
      </c>
      <c r="B1606" s="466" t="s">
        <v>768</v>
      </c>
      <c r="C1606" s="467">
        <v>2016152874</v>
      </c>
      <c r="D1606" s="466" t="s">
        <v>3736</v>
      </c>
      <c r="E1606" s="466" t="s">
        <v>267</v>
      </c>
      <c r="F1606" s="466">
        <v>105072</v>
      </c>
      <c r="G1606" s="468">
        <v>9970644697</v>
      </c>
      <c r="H1606" s="466">
        <v>2017</v>
      </c>
    </row>
    <row r="1607" spans="1:8" x14ac:dyDescent="0.25">
      <c r="A1607" s="466" t="s">
        <v>3737</v>
      </c>
      <c r="B1607" s="466" t="s">
        <v>768</v>
      </c>
      <c r="C1607" s="467">
        <v>2016152929</v>
      </c>
      <c r="D1607" s="466" t="s">
        <v>3738</v>
      </c>
      <c r="E1607" s="466" t="s">
        <v>267</v>
      </c>
      <c r="F1607" s="466">
        <v>105132</v>
      </c>
      <c r="G1607" s="468">
        <v>8668273565</v>
      </c>
      <c r="H1607" s="466">
        <v>2017</v>
      </c>
    </row>
    <row r="1608" spans="1:8" x14ac:dyDescent="0.25">
      <c r="A1608" s="466" t="s">
        <v>3739</v>
      </c>
      <c r="B1608" s="466" t="s">
        <v>768</v>
      </c>
      <c r="C1608" s="467">
        <v>2016153449</v>
      </c>
      <c r="D1608" s="466" t="s">
        <v>3740</v>
      </c>
      <c r="E1608" s="466" t="s">
        <v>267</v>
      </c>
      <c r="F1608" s="466">
        <v>106022</v>
      </c>
      <c r="G1608" s="468">
        <v>9978635644</v>
      </c>
      <c r="H1608" s="466">
        <v>2017</v>
      </c>
    </row>
    <row r="1609" spans="1:8" x14ac:dyDescent="0.25">
      <c r="A1609" s="466" t="s">
        <v>3741</v>
      </c>
      <c r="B1609" s="466" t="s">
        <v>768</v>
      </c>
      <c r="C1609" s="467">
        <v>2016153004</v>
      </c>
      <c r="D1609" s="466" t="s">
        <v>3742</v>
      </c>
      <c r="E1609" s="466" t="s">
        <v>267</v>
      </c>
      <c r="F1609" s="466">
        <v>105264</v>
      </c>
      <c r="G1609" s="468">
        <v>9960632019</v>
      </c>
      <c r="H1609" s="466">
        <v>2017</v>
      </c>
    </row>
    <row r="1610" spans="1:8" x14ac:dyDescent="0.25">
      <c r="A1610" s="466" t="s">
        <v>3743</v>
      </c>
      <c r="B1610" s="466" t="s">
        <v>768</v>
      </c>
      <c r="C1610" s="467">
        <v>2016153025</v>
      </c>
      <c r="D1610" s="466" t="s">
        <v>3744</v>
      </c>
      <c r="E1610" s="466" t="s">
        <v>267</v>
      </c>
      <c r="F1610" s="466">
        <v>105285</v>
      </c>
      <c r="G1610" s="468">
        <v>8600698845</v>
      </c>
      <c r="H1610" s="466">
        <v>2017</v>
      </c>
    </row>
    <row r="1611" spans="1:8" x14ac:dyDescent="0.25">
      <c r="A1611" s="466" t="s">
        <v>3745</v>
      </c>
      <c r="B1611" s="466" t="s">
        <v>768</v>
      </c>
      <c r="C1611" s="467">
        <v>2016153026</v>
      </c>
      <c r="D1611" s="466" t="s">
        <v>3746</v>
      </c>
      <c r="E1611" s="466" t="s">
        <v>267</v>
      </c>
      <c r="F1611" s="466">
        <v>105286</v>
      </c>
      <c r="G1611" s="468">
        <v>7721914978</v>
      </c>
      <c r="H1611" s="466">
        <v>2017</v>
      </c>
    </row>
    <row r="1612" spans="1:8" x14ac:dyDescent="0.25">
      <c r="A1612" s="466" t="s">
        <v>3747</v>
      </c>
      <c r="B1612" s="466" t="s">
        <v>768</v>
      </c>
      <c r="C1612" s="467">
        <v>2016153068</v>
      </c>
      <c r="D1612" s="466" t="s">
        <v>3748</v>
      </c>
      <c r="E1612" s="466" t="s">
        <v>267</v>
      </c>
      <c r="F1612" s="466">
        <v>105342</v>
      </c>
      <c r="G1612" s="468">
        <v>9156911233</v>
      </c>
      <c r="H1612" s="466">
        <v>2017</v>
      </c>
    </row>
    <row r="1613" spans="1:8" x14ac:dyDescent="0.25">
      <c r="A1613" s="466" t="s">
        <v>3749</v>
      </c>
      <c r="B1613" s="466" t="s">
        <v>768</v>
      </c>
      <c r="C1613" s="467">
        <v>2016153117</v>
      </c>
      <c r="D1613" s="466" t="s">
        <v>3750</v>
      </c>
      <c r="E1613" s="466" t="s">
        <v>267</v>
      </c>
      <c r="F1613" s="466">
        <v>105421</v>
      </c>
      <c r="G1613" s="468">
        <v>9923783394</v>
      </c>
      <c r="H1613" s="466">
        <v>2017</v>
      </c>
    </row>
    <row r="1614" spans="1:8" x14ac:dyDescent="0.25">
      <c r="A1614" s="466" t="s">
        <v>3751</v>
      </c>
      <c r="B1614" s="466" t="s">
        <v>768</v>
      </c>
      <c r="C1614" s="467">
        <v>2016153136</v>
      </c>
      <c r="D1614" s="466" t="s">
        <v>3752</v>
      </c>
      <c r="E1614" s="466" t="s">
        <v>267</v>
      </c>
      <c r="F1614" s="466">
        <v>105440</v>
      </c>
      <c r="G1614" s="468">
        <v>8999506159</v>
      </c>
      <c r="H1614" s="466">
        <v>2017</v>
      </c>
    </row>
    <row r="1615" spans="1:8" x14ac:dyDescent="0.25">
      <c r="A1615" s="466" t="s">
        <v>3753</v>
      </c>
      <c r="B1615" s="466" t="s">
        <v>768</v>
      </c>
      <c r="C1615" s="467">
        <v>2016153137</v>
      </c>
      <c r="D1615" s="466" t="s">
        <v>3754</v>
      </c>
      <c r="E1615" s="466" t="s">
        <v>267</v>
      </c>
      <c r="F1615" s="466">
        <v>105441</v>
      </c>
      <c r="G1615" s="468">
        <v>8007460406</v>
      </c>
      <c r="H1615" s="466">
        <v>2017</v>
      </c>
    </row>
    <row r="1616" spans="1:8" x14ac:dyDescent="0.25">
      <c r="A1616" s="466" t="s">
        <v>3755</v>
      </c>
      <c r="B1616" s="466" t="s">
        <v>768</v>
      </c>
      <c r="C1616" s="467">
        <v>2016153205</v>
      </c>
      <c r="D1616" s="466" t="s">
        <v>16487</v>
      </c>
      <c r="E1616" s="466" t="s">
        <v>267</v>
      </c>
      <c r="F1616" s="466">
        <v>105560</v>
      </c>
      <c r="G1616" s="468">
        <v>9049235330</v>
      </c>
      <c r="H1616" s="466">
        <v>2017</v>
      </c>
    </row>
    <row r="1617" spans="1:8" x14ac:dyDescent="0.25">
      <c r="A1617" s="466" t="s">
        <v>3756</v>
      </c>
      <c r="B1617" s="466" t="s">
        <v>768</v>
      </c>
      <c r="C1617" s="467">
        <v>2016153243</v>
      </c>
      <c r="D1617" s="466" t="s">
        <v>3757</v>
      </c>
      <c r="E1617" s="466" t="s">
        <v>267</v>
      </c>
      <c r="F1617" s="466">
        <v>105645</v>
      </c>
      <c r="G1617" s="468">
        <v>8087646154</v>
      </c>
      <c r="H1617" s="466">
        <v>2017</v>
      </c>
    </row>
    <row r="1618" spans="1:8" x14ac:dyDescent="0.25">
      <c r="A1618" s="466" t="s">
        <v>3758</v>
      </c>
      <c r="B1618" s="466" t="s">
        <v>768</v>
      </c>
      <c r="C1618" s="467">
        <v>2016153302</v>
      </c>
      <c r="D1618" s="466" t="s">
        <v>3759</v>
      </c>
      <c r="E1618" s="466" t="s">
        <v>267</v>
      </c>
      <c r="F1618" s="466">
        <v>105769</v>
      </c>
      <c r="G1618" s="468">
        <v>8793355505</v>
      </c>
      <c r="H1618" s="466">
        <v>2017</v>
      </c>
    </row>
    <row r="1619" spans="1:8" x14ac:dyDescent="0.25">
      <c r="A1619" s="466" t="s">
        <v>3760</v>
      </c>
      <c r="B1619" s="466" t="s">
        <v>768</v>
      </c>
      <c r="C1619" s="467">
        <v>2016153283</v>
      </c>
      <c r="D1619" s="466" t="s">
        <v>16488</v>
      </c>
      <c r="E1619" s="466" t="s">
        <v>267</v>
      </c>
      <c r="F1619" s="466">
        <v>105732</v>
      </c>
      <c r="G1619" s="468">
        <v>9561740653</v>
      </c>
      <c r="H1619" s="466">
        <v>2017</v>
      </c>
    </row>
    <row r="1620" spans="1:8" x14ac:dyDescent="0.25">
      <c r="A1620" s="466" t="s">
        <v>3761</v>
      </c>
      <c r="B1620" s="466" t="s">
        <v>768</v>
      </c>
      <c r="C1620" s="467">
        <v>2016153291</v>
      </c>
      <c r="D1620" s="466" t="s">
        <v>3762</v>
      </c>
      <c r="E1620" s="466" t="s">
        <v>267</v>
      </c>
      <c r="F1620" s="466">
        <v>105748</v>
      </c>
      <c r="G1620" s="468">
        <v>9561671692</v>
      </c>
      <c r="H1620" s="466">
        <v>2017</v>
      </c>
    </row>
    <row r="1621" spans="1:8" x14ac:dyDescent="0.25">
      <c r="A1621" s="466" t="s">
        <v>3763</v>
      </c>
      <c r="B1621" s="466" t="s">
        <v>768</v>
      </c>
      <c r="C1621" s="467">
        <v>2016153355</v>
      </c>
      <c r="D1621" s="466" t="s">
        <v>3764</v>
      </c>
      <c r="E1621" s="466" t="s">
        <v>267</v>
      </c>
      <c r="F1621" s="466">
        <v>105854</v>
      </c>
      <c r="G1621" s="468">
        <v>9075162733</v>
      </c>
      <c r="H1621" s="466">
        <v>2017</v>
      </c>
    </row>
    <row r="1622" spans="1:8" x14ac:dyDescent="0.25">
      <c r="A1622" s="466" t="s">
        <v>3765</v>
      </c>
      <c r="B1622" s="466" t="s">
        <v>768</v>
      </c>
      <c r="C1622" s="467">
        <v>2016153357</v>
      </c>
      <c r="D1622" s="466" t="s">
        <v>3766</v>
      </c>
      <c r="E1622" s="466" t="s">
        <v>267</v>
      </c>
      <c r="F1622" s="466">
        <v>105856</v>
      </c>
      <c r="G1622" s="468">
        <v>9922102562</v>
      </c>
      <c r="H1622" s="466">
        <v>2017</v>
      </c>
    </row>
    <row r="1623" spans="1:8" x14ac:dyDescent="0.25">
      <c r="A1623" s="466" t="s">
        <v>3767</v>
      </c>
      <c r="B1623" s="466" t="s">
        <v>768</v>
      </c>
      <c r="C1623" s="467">
        <v>2016153362</v>
      </c>
      <c r="D1623" s="466" t="s">
        <v>3768</v>
      </c>
      <c r="E1623" s="466" t="s">
        <v>267</v>
      </c>
      <c r="F1623" s="466">
        <v>105861</v>
      </c>
      <c r="G1623" s="468">
        <v>9890120788</v>
      </c>
      <c r="H1623" s="466">
        <v>2017</v>
      </c>
    </row>
    <row r="1624" spans="1:8" x14ac:dyDescent="0.25">
      <c r="A1624" s="466" t="s">
        <v>3769</v>
      </c>
      <c r="B1624" s="466" t="s">
        <v>768</v>
      </c>
      <c r="C1624" s="467">
        <v>2016153374</v>
      </c>
      <c r="D1624" s="466" t="s">
        <v>3770</v>
      </c>
      <c r="E1624" s="466" t="s">
        <v>267</v>
      </c>
      <c r="F1624" s="466">
        <v>105899</v>
      </c>
      <c r="G1624" s="468">
        <v>9404247151</v>
      </c>
      <c r="H1624" s="466">
        <v>2017</v>
      </c>
    </row>
    <row r="1625" spans="1:8" x14ac:dyDescent="0.25">
      <c r="A1625" s="466" t="s">
        <v>896</v>
      </c>
      <c r="B1625" s="466" t="s">
        <v>768</v>
      </c>
      <c r="C1625" s="467">
        <v>2016153379</v>
      </c>
      <c r="D1625" s="466" t="s">
        <v>3771</v>
      </c>
      <c r="E1625" s="466" t="s">
        <v>267</v>
      </c>
      <c r="F1625" s="466">
        <v>105904</v>
      </c>
      <c r="G1625" s="468">
        <v>9881084725</v>
      </c>
      <c r="H1625" s="466">
        <v>2017</v>
      </c>
    </row>
    <row r="1626" spans="1:8" x14ac:dyDescent="0.25">
      <c r="A1626" s="466" t="s">
        <v>3772</v>
      </c>
      <c r="B1626" s="466" t="s">
        <v>768</v>
      </c>
      <c r="C1626" s="467">
        <v>2016153464</v>
      </c>
      <c r="D1626" s="466" t="s">
        <v>3773</v>
      </c>
      <c r="E1626" s="466" t="s">
        <v>267</v>
      </c>
      <c r="F1626" s="466">
        <v>106040</v>
      </c>
      <c r="G1626" s="468">
        <v>9998337800</v>
      </c>
      <c r="H1626" s="466">
        <v>2017</v>
      </c>
    </row>
    <row r="1627" spans="1:8" x14ac:dyDescent="0.25">
      <c r="A1627" s="466" t="s">
        <v>3774</v>
      </c>
      <c r="B1627" s="466" t="s">
        <v>768</v>
      </c>
      <c r="C1627" s="467">
        <v>2016153490</v>
      </c>
      <c r="D1627" s="466" t="s">
        <v>3775</v>
      </c>
      <c r="E1627" s="466" t="s">
        <v>267</v>
      </c>
      <c r="F1627" s="466">
        <v>106116</v>
      </c>
      <c r="G1627" s="468">
        <v>7507889918</v>
      </c>
      <c r="H1627" s="466">
        <v>2017</v>
      </c>
    </row>
    <row r="1628" spans="1:8" x14ac:dyDescent="0.25">
      <c r="A1628" s="466" t="s">
        <v>3776</v>
      </c>
      <c r="B1628" s="466" t="s">
        <v>768</v>
      </c>
      <c r="C1628" s="467">
        <v>2016153491</v>
      </c>
      <c r="D1628" s="466" t="s">
        <v>3777</v>
      </c>
      <c r="E1628" s="466" t="s">
        <v>267</v>
      </c>
      <c r="F1628" s="466">
        <v>106117</v>
      </c>
      <c r="G1628" s="468">
        <v>7249633429</v>
      </c>
      <c r="H1628" s="466">
        <v>2017</v>
      </c>
    </row>
    <row r="1629" spans="1:8" x14ac:dyDescent="0.25">
      <c r="A1629" s="466" t="s">
        <v>3778</v>
      </c>
      <c r="B1629" s="466" t="s">
        <v>768</v>
      </c>
      <c r="C1629" s="467">
        <v>2016153495</v>
      </c>
      <c r="D1629" s="466" t="s">
        <v>3779</v>
      </c>
      <c r="E1629" s="466" t="s">
        <v>267</v>
      </c>
      <c r="F1629" s="466">
        <v>106121</v>
      </c>
      <c r="G1629" s="468">
        <v>7249531369</v>
      </c>
      <c r="H1629" s="466">
        <v>2017</v>
      </c>
    </row>
    <row r="1630" spans="1:8" x14ac:dyDescent="0.25">
      <c r="A1630" s="466" t="s">
        <v>3780</v>
      </c>
      <c r="B1630" s="466" t="s">
        <v>768</v>
      </c>
      <c r="C1630" s="467">
        <v>2016153496</v>
      </c>
      <c r="D1630" s="466" t="s">
        <v>3781</v>
      </c>
      <c r="E1630" s="466" t="s">
        <v>267</v>
      </c>
      <c r="F1630" s="466">
        <v>106122</v>
      </c>
      <c r="G1630" s="468">
        <v>7218615106</v>
      </c>
      <c r="H1630" s="466">
        <v>2017</v>
      </c>
    </row>
    <row r="1631" spans="1:8" x14ac:dyDescent="0.25">
      <c r="A1631" s="466" t="s">
        <v>3782</v>
      </c>
      <c r="B1631" s="466" t="s">
        <v>768</v>
      </c>
      <c r="C1631" s="467">
        <v>2016153502</v>
      </c>
      <c r="D1631" s="466" t="s">
        <v>3783</v>
      </c>
      <c r="E1631" s="466" t="s">
        <v>267</v>
      </c>
      <c r="F1631" s="466">
        <v>106159</v>
      </c>
      <c r="G1631" s="468">
        <v>9623040724</v>
      </c>
      <c r="H1631" s="466">
        <v>2017</v>
      </c>
    </row>
    <row r="1632" spans="1:8" x14ac:dyDescent="0.25">
      <c r="A1632" s="466" t="s">
        <v>3784</v>
      </c>
      <c r="B1632" s="466" t="s">
        <v>768</v>
      </c>
      <c r="C1632" s="467">
        <v>2016153538</v>
      </c>
      <c r="D1632" s="466" t="s">
        <v>3785</v>
      </c>
      <c r="E1632" s="466" t="s">
        <v>267</v>
      </c>
      <c r="F1632" s="466">
        <v>106285</v>
      </c>
      <c r="G1632" s="468">
        <v>7743958771</v>
      </c>
      <c r="H1632" s="466">
        <v>2017</v>
      </c>
    </row>
    <row r="1633" spans="1:8" x14ac:dyDescent="0.25">
      <c r="A1633" s="466" t="s">
        <v>3786</v>
      </c>
      <c r="B1633" s="466" t="s">
        <v>768</v>
      </c>
      <c r="C1633" s="467">
        <v>2016153558</v>
      </c>
      <c r="D1633" s="466" t="s">
        <v>3787</v>
      </c>
      <c r="E1633" s="466" t="s">
        <v>267</v>
      </c>
      <c r="F1633" s="466">
        <v>106369</v>
      </c>
      <c r="G1633" s="468">
        <v>9657920713</v>
      </c>
      <c r="H1633" s="466">
        <v>2017</v>
      </c>
    </row>
    <row r="1634" spans="1:8" x14ac:dyDescent="0.25">
      <c r="A1634" s="466" t="s">
        <v>3788</v>
      </c>
      <c r="B1634" s="466" t="s">
        <v>768</v>
      </c>
      <c r="C1634" s="467">
        <v>2016153561</v>
      </c>
      <c r="D1634" s="466" t="s">
        <v>3789</v>
      </c>
      <c r="E1634" s="466" t="s">
        <v>267</v>
      </c>
      <c r="F1634" s="466">
        <v>106388</v>
      </c>
      <c r="G1634" s="468">
        <v>7776831637</v>
      </c>
      <c r="H1634" s="466">
        <v>2017</v>
      </c>
    </row>
    <row r="1635" spans="1:8" x14ac:dyDescent="0.25">
      <c r="A1635" s="466" t="s">
        <v>3790</v>
      </c>
      <c r="B1635" s="466" t="s">
        <v>768</v>
      </c>
      <c r="C1635" s="467">
        <v>2016153599</v>
      </c>
      <c r="D1635" s="466" t="s">
        <v>3791</v>
      </c>
      <c r="E1635" s="466" t="s">
        <v>267</v>
      </c>
      <c r="F1635" s="466">
        <v>106463</v>
      </c>
      <c r="G1635" s="468">
        <v>9911052545</v>
      </c>
      <c r="H1635" s="466">
        <v>2017</v>
      </c>
    </row>
    <row r="1636" spans="1:8" x14ac:dyDescent="0.25">
      <c r="A1636" s="466" t="s">
        <v>3792</v>
      </c>
      <c r="B1636" s="466" t="s">
        <v>768</v>
      </c>
      <c r="C1636" s="467">
        <v>2016153651</v>
      </c>
      <c r="D1636" s="466" t="s">
        <v>3793</v>
      </c>
      <c r="E1636" s="466" t="s">
        <v>267</v>
      </c>
      <c r="F1636" s="466">
        <v>106552</v>
      </c>
      <c r="G1636" s="468">
        <v>7378819113</v>
      </c>
      <c r="H1636" s="466">
        <v>2017</v>
      </c>
    </row>
    <row r="1637" spans="1:8" x14ac:dyDescent="0.25">
      <c r="A1637" s="466" t="s">
        <v>3794</v>
      </c>
      <c r="B1637" s="466" t="s">
        <v>768</v>
      </c>
      <c r="C1637" s="467">
        <v>2016153718</v>
      </c>
      <c r="D1637" s="466" t="s">
        <v>3795</v>
      </c>
      <c r="E1637" s="466" t="s">
        <v>267</v>
      </c>
      <c r="F1637" s="466">
        <v>106721</v>
      </c>
      <c r="G1637" s="468">
        <v>9881319881</v>
      </c>
      <c r="H1637" s="466">
        <v>2017</v>
      </c>
    </row>
    <row r="1638" spans="1:8" x14ac:dyDescent="0.25">
      <c r="A1638" s="466" t="s">
        <v>3796</v>
      </c>
      <c r="B1638" s="466" t="s">
        <v>768</v>
      </c>
      <c r="C1638" s="467">
        <v>2016153730</v>
      </c>
      <c r="D1638" s="466" t="s">
        <v>3797</v>
      </c>
      <c r="E1638" s="466" t="s">
        <v>267</v>
      </c>
      <c r="F1638" s="466">
        <v>106741</v>
      </c>
      <c r="G1638" s="468">
        <v>9881831478</v>
      </c>
      <c r="H1638" s="466">
        <v>2017</v>
      </c>
    </row>
    <row r="1639" spans="1:8" x14ac:dyDescent="0.25">
      <c r="A1639" s="466" t="s">
        <v>3798</v>
      </c>
      <c r="B1639" s="466" t="s">
        <v>768</v>
      </c>
      <c r="C1639" s="467">
        <v>2016153731</v>
      </c>
      <c r="D1639" s="466" t="s">
        <v>16489</v>
      </c>
      <c r="E1639" s="466" t="s">
        <v>267</v>
      </c>
      <c r="F1639" s="466">
        <v>106742</v>
      </c>
      <c r="G1639" s="468">
        <v>7780998776</v>
      </c>
      <c r="H1639" s="466">
        <v>2017</v>
      </c>
    </row>
    <row r="1640" spans="1:8" x14ac:dyDescent="0.25">
      <c r="A1640" s="466" t="s">
        <v>3799</v>
      </c>
      <c r="B1640" s="466" t="s">
        <v>768</v>
      </c>
      <c r="C1640" s="467">
        <v>2016153732</v>
      </c>
      <c r="D1640" s="466" t="s">
        <v>3800</v>
      </c>
      <c r="E1640" s="466" t="s">
        <v>267</v>
      </c>
      <c r="F1640" s="466">
        <v>106743</v>
      </c>
      <c r="G1640" s="468">
        <v>9822049761</v>
      </c>
      <c r="H1640" s="466">
        <v>2017</v>
      </c>
    </row>
    <row r="1641" spans="1:8" x14ac:dyDescent="0.25">
      <c r="A1641" s="466" t="s">
        <v>3801</v>
      </c>
      <c r="B1641" s="466" t="s">
        <v>768</v>
      </c>
      <c r="C1641" s="467">
        <v>2016153742</v>
      </c>
      <c r="D1641" s="466" t="s">
        <v>16490</v>
      </c>
      <c r="E1641" s="466" t="s">
        <v>267</v>
      </c>
      <c r="F1641" s="466">
        <v>106758</v>
      </c>
      <c r="G1641" s="468">
        <v>8554975349</v>
      </c>
      <c r="H1641" s="466">
        <v>2017</v>
      </c>
    </row>
    <row r="1642" spans="1:8" x14ac:dyDescent="0.25">
      <c r="A1642" s="466" t="s">
        <v>3802</v>
      </c>
      <c r="B1642" s="466" t="s">
        <v>768</v>
      </c>
      <c r="C1642" s="467">
        <v>2016153751</v>
      </c>
      <c r="D1642" s="466" t="s">
        <v>3803</v>
      </c>
      <c r="E1642" s="466" t="s">
        <v>267</v>
      </c>
      <c r="F1642" s="466">
        <v>106782</v>
      </c>
      <c r="G1642" s="468">
        <v>9561833575</v>
      </c>
      <c r="H1642" s="466">
        <v>2017</v>
      </c>
    </row>
    <row r="1643" spans="1:8" x14ac:dyDescent="0.25">
      <c r="A1643" s="466" t="s">
        <v>3804</v>
      </c>
      <c r="B1643" s="466" t="s">
        <v>768</v>
      </c>
      <c r="C1643" s="467">
        <v>2016153760</v>
      </c>
      <c r="D1643" s="466" t="s">
        <v>3805</v>
      </c>
      <c r="E1643" s="466" t="s">
        <v>267</v>
      </c>
      <c r="F1643" s="466">
        <v>106793</v>
      </c>
      <c r="G1643" s="468">
        <v>9834727183</v>
      </c>
      <c r="H1643" s="466">
        <v>2017</v>
      </c>
    </row>
    <row r="1644" spans="1:8" x14ac:dyDescent="0.25">
      <c r="A1644" s="466" t="s">
        <v>3806</v>
      </c>
      <c r="B1644" s="466" t="s">
        <v>768</v>
      </c>
      <c r="C1644" s="467">
        <v>2016153761</v>
      </c>
      <c r="D1644" s="466" t="s">
        <v>3807</v>
      </c>
      <c r="E1644" s="466" t="s">
        <v>267</v>
      </c>
      <c r="F1644" s="466">
        <v>106794</v>
      </c>
      <c r="G1644" s="468">
        <v>9923436078</v>
      </c>
      <c r="H1644" s="466">
        <v>2017</v>
      </c>
    </row>
    <row r="1645" spans="1:8" x14ac:dyDescent="0.25">
      <c r="A1645" s="466" t="s">
        <v>3808</v>
      </c>
      <c r="B1645" s="466" t="s">
        <v>768</v>
      </c>
      <c r="C1645" s="467">
        <v>2016153783</v>
      </c>
      <c r="D1645" s="466" t="s">
        <v>3809</v>
      </c>
      <c r="E1645" s="466" t="s">
        <v>267</v>
      </c>
      <c r="F1645" s="466">
        <v>106873</v>
      </c>
      <c r="G1645" s="468">
        <v>9767699550</v>
      </c>
      <c r="H1645" s="466">
        <v>2017</v>
      </c>
    </row>
    <row r="1646" spans="1:8" x14ac:dyDescent="0.25">
      <c r="A1646" s="466" t="s">
        <v>3810</v>
      </c>
      <c r="B1646" s="466" t="s">
        <v>768</v>
      </c>
      <c r="C1646" s="467">
        <v>2016152604</v>
      </c>
      <c r="D1646" s="466" t="s">
        <v>3811</v>
      </c>
      <c r="E1646" s="466" t="s">
        <v>267</v>
      </c>
      <c r="F1646" s="466">
        <v>104730</v>
      </c>
      <c r="G1646" s="468">
        <v>9766209649</v>
      </c>
      <c r="H1646" s="466">
        <v>2017</v>
      </c>
    </row>
    <row r="1647" spans="1:8" x14ac:dyDescent="0.25">
      <c r="A1647" s="466" t="s">
        <v>3812</v>
      </c>
      <c r="B1647" s="466" t="s">
        <v>768</v>
      </c>
      <c r="C1647" s="467">
        <v>2016152677</v>
      </c>
      <c r="D1647" s="466" t="s">
        <v>3813</v>
      </c>
      <c r="E1647" s="466" t="s">
        <v>267</v>
      </c>
      <c r="F1647" s="466">
        <v>104843</v>
      </c>
      <c r="G1647" s="468">
        <v>9767155929</v>
      </c>
      <c r="H1647" s="466">
        <v>2017</v>
      </c>
    </row>
    <row r="1648" spans="1:8" x14ac:dyDescent="0.25">
      <c r="A1648" s="466" t="s">
        <v>3814</v>
      </c>
      <c r="B1648" s="466" t="s">
        <v>768</v>
      </c>
      <c r="C1648" s="467">
        <v>2016152700</v>
      </c>
      <c r="D1648" s="466" t="s">
        <v>3815</v>
      </c>
      <c r="E1648" s="466" t="s">
        <v>267</v>
      </c>
      <c r="F1648" s="466">
        <v>104870</v>
      </c>
      <c r="G1648" s="468">
        <v>9921117681</v>
      </c>
      <c r="H1648" s="466">
        <v>2017</v>
      </c>
    </row>
    <row r="1649" spans="1:8" x14ac:dyDescent="0.25">
      <c r="A1649" s="466" t="s">
        <v>3816</v>
      </c>
      <c r="B1649" s="466" t="s">
        <v>768</v>
      </c>
      <c r="C1649" s="467">
        <v>2016152757</v>
      </c>
      <c r="D1649" s="466" t="s">
        <v>3817</v>
      </c>
      <c r="E1649" s="466" t="s">
        <v>267</v>
      </c>
      <c r="F1649" s="466">
        <v>104941</v>
      </c>
      <c r="G1649" s="468">
        <v>8550921629</v>
      </c>
      <c r="H1649" s="466">
        <v>2017</v>
      </c>
    </row>
    <row r="1650" spans="1:8" x14ac:dyDescent="0.25">
      <c r="A1650" s="466" t="s">
        <v>3818</v>
      </c>
      <c r="B1650" s="466" t="s">
        <v>768</v>
      </c>
      <c r="C1650" s="467">
        <v>2016152918</v>
      </c>
      <c r="D1650" s="466" t="s">
        <v>3819</v>
      </c>
      <c r="E1650" s="466" t="s">
        <v>267</v>
      </c>
      <c r="F1650" s="466">
        <v>105121</v>
      </c>
      <c r="G1650" s="468">
        <v>7057861191</v>
      </c>
      <c r="H1650" s="466">
        <v>2017</v>
      </c>
    </row>
    <row r="1651" spans="1:8" x14ac:dyDescent="0.25">
      <c r="A1651" s="466" t="s">
        <v>3820</v>
      </c>
      <c r="B1651" s="466" t="s">
        <v>768</v>
      </c>
      <c r="C1651" s="467">
        <v>2016152934</v>
      </c>
      <c r="D1651" s="466" t="s">
        <v>3821</v>
      </c>
      <c r="E1651" s="466" t="s">
        <v>267</v>
      </c>
      <c r="F1651" s="466">
        <v>105137</v>
      </c>
      <c r="G1651" s="468">
        <v>9822777030</v>
      </c>
      <c r="H1651" s="466">
        <v>2017</v>
      </c>
    </row>
    <row r="1652" spans="1:8" x14ac:dyDescent="0.25">
      <c r="A1652" s="466" t="s">
        <v>3822</v>
      </c>
      <c r="B1652" s="466" t="s">
        <v>768</v>
      </c>
      <c r="C1652" s="467">
        <v>2016152999</v>
      </c>
      <c r="D1652" s="466" t="s">
        <v>3823</v>
      </c>
      <c r="E1652" s="466" t="s">
        <v>267</v>
      </c>
      <c r="F1652" s="466">
        <v>105259</v>
      </c>
      <c r="G1652" s="468">
        <v>8554857616</v>
      </c>
      <c r="H1652" s="466">
        <v>2017</v>
      </c>
    </row>
    <row r="1653" spans="1:8" x14ac:dyDescent="0.25">
      <c r="A1653" s="466" t="s">
        <v>3824</v>
      </c>
      <c r="B1653" s="466" t="s">
        <v>768</v>
      </c>
      <c r="C1653" s="467">
        <v>2016153047</v>
      </c>
      <c r="D1653" s="466" t="s">
        <v>3825</v>
      </c>
      <c r="E1653" s="466" t="s">
        <v>267</v>
      </c>
      <c r="F1653" s="466">
        <v>105316</v>
      </c>
      <c r="G1653" s="468">
        <v>9823245306</v>
      </c>
      <c r="H1653" s="466">
        <v>2017</v>
      </c>
    </row>
    <row r="1654" spans="1:8" x14ac:dyDescent="0.25">
      <c r="A1654" s="466" t="s">
        <v>3826</v>
      </c>
      <c r="B1654" s="466" t="s">
        <v>768</v>
      </c>
      <c r="C1654" s="467">
        <v>2016153070</v>
      </c>
      <c r="D1654" s="466" t="s">
        <v>16491</v>
      </c>
      <c r="E1654" s="466" t="s">
        <v>267</v>
      </c>
      <c r="F1654" s="466">
        <v>105344</v>
      </c>
      <c r="G1654" s="468">
        <v>7507356151</v>
      </c>
      <c r="H1654" s="466">
        <v>2017</v>
      </c>
    </row>
    <row r="1655" spans="1:8" x14ac:dyDescent="0.25">
      <c r="A1655" s="466" t="s">
        <v>3827</v>
      </c>
      <c r="B1655" s="466" t="s">
        <v>768</v>
      </c>
      <c r="C1655" s="467">
        <v>2016152921</v>
      </c>
      <c r="D1655" s="466" t="s">
        <v>3828</v>
      </c>
      <c r="E1655" s="466" t="s">
        <v>267</v>
      </c>
      <c r="F1655" s="466">
        <v>105124</v>
      </c>
      <c r="G1655" s="468">
        <v>7972706965</v>
      </c>
      <c r="H1655" s="466">
        <v>2017</v>
      </c>
    </row>
    <row r="1656" spans="1:8" x14ac:dyDescent="0.25">
      <c r="A1656" s="466" t="s">
        <v>3829</v>
      </c>
      <c r="B1656" s="466" t="s">
        <v>768</v>
      </c>
      <c r="C1656" s="467">
        <v>2016152421</v>
      </c>
      <c r="D1656" s="466" t="s">
        <v>3830</v>
      </c>
      <c r="E1656" s="466" t="s">
        <v>267</v>
      </c>
      <c r="F1656" s="466">
        <v>104520</v>
      </c>
      <c r="G1656" s="468">
        <v>8484845178</v>
      </c>
      <c r="H1656" s="466">
        <v>2017</v>
      </c>
    </row>
    <row r="1657" spans="1:8" x14ac:dyDescent="0.25">
      <c r="A1657" s="466" t="s">
        <v>3831</v>
      </c>
      <c r="B1657" s="466" t="s">
        <v>768</v>
      </c>
      <c r="C1657" s="467">
        <v>2016152782</v>
      </c>
      <c r="D1657" s="466" t="s">
        <v>3832</v>
      </c>
      <c r="E1657" s="466" t="s">
        <v>267</v>
      </c>
      <c r="F1657" s="466">
        <v>104966</v>
      </c>
      <c r="G1657" s="468">
        <v>8550905028</v>
      </c>
      <c r="H1657" s="466">
        <v>2017</v>
      </c>
    </row>
    <row r="1658" spans="1:8" x14ac:dyDescent="0.25">
      <c r="A1658" s="466" t="s">
        <v>3833</v>
      </c>
      <c r="B1658" s="466" t="s">
        <v>768</v>
      </c>
      <c r="C1658" s="467">
        <v>2016152912</v>
      </c>
      <c r="D1658" s="466" t="s">
        <v>16492</v>
      </c>
      <c r="E1658" s="466" t="s">
        <v>267</v>
      </c>
      <c r="F1658" s="466">
        <v>105114</v>
      </c>
      <c r="G1658" s="468">
        <v>8411057632</v>
      </c>
      <c r="H1658" s="466">
        <v>2017</v>
      </c>
    </row>
    <row r="1659" spans="1:8" x14ac:dyDescent="0.25">
      <c r="A1659" s="466" t="s">
        <v>3834</v>
      </c>
      <c r="B1659" s="466" t="s">
        <v>768</v>
      </c>
      <c r="C1659" s="467">
        <v>2016153142</v>
      </c>
      <c r="D1659" s="466" t="s">
        <v>3835</v>
      </c>
      <c r="E1659" s="466" t="s">
        <v>267</v>
      </c>
      <c r="F1659" s="466">
        <v>105461</v>
      </c>
      <c r="G1659" s="468">
        <v>8668711536</v>
      </c>
      <c r="H1659" s="466">
        <v>2017</v>
      </c>
    </row>
    <row r="1660" spans="1:8" x14ac:dyDescent="0.25">
      <c r="A1660" s="466" t="s">
        <v>3836</v>
      </c>
      <c r="B1660" s="466" t="s">
        <v>768</v>
      </c>
      <c r="C1660" s="467">
        <v>2016152919</v>
      </c>
      <c r="D1660" s="466" t="s">
        <v>3837</v>
      </c>
      <c r="E1660" s="466" t="s">
        <v>267</v>
      </c>
      <c r="F1660" s="466">
        <v>105122</v>
      </c>
      <c r="G1660" s="468">
        <v>7843065566</v>
      </c>
      <c r="H1660" s="466">
        <v>2017</v>
      </c>
    </row>
    <row r="1661" spans="1:8" x14ac:dyDescent="0.25">
      <c r="A1661" s="466" t="s">
        <v>3838</v>
      </c>
      <c r="B1661" s="466" t="s">
        <v>768</v>
      </c>
      <c r="C1661" s="467">
        <v>2016153005</v>
      </c>
      <c r="D1661" s="466" t="s">
        <v>3839</v>
      </c>
      <c r="E1661" s="466" t="s">
        <v>267</v>
      </c>
      <c r="F1661" s="466">
        <v>105265</v>
      </c>
      <c r="G1661" s="468">
        <v>8237980902</v>
      </c>
      <c r="H1661" s="466">
        <v>2017</v>
      </c>
    </row>
    <row r="1662" spans="1:8" x14ac:dyDescent="0.25">
      <c r="A1662" s="466" t="s">
        <v>3840</v>
      </c>
      <c r="B1662" s="466" t="s">
        <v>768</v>
      </c>
      <c r="C1662" s="467">
        <v>2016152962</v>
      </c>
      <c r="D1662" s="466" t="s">
        <v>3841</v>
      </c>
      <c r="E1662" s="466" t="s">
        <v>267</v>
      </c>
      <c r="F1662" s="466">
        <v>105189</v>
      </c>
      <c r="G1662" s="468">
        <v>8669198839</v>
      </c>
      <c r="H1662" s="466">
        <v>2017</v>
      </c>
    </row>
    <row r="1663" spans="1:8" x14ac:dyDescent="0.25">
      <c r="A1663" s="466" t="s">
        <v>3842</v>
      </c>
      <c r="B1663" s="466" t="s">
        <v>768</v>
      </c>
      <c r="C1663" s="467">
        <v>2016153834</v>
      </c>
      <c r="D1663" s="466" t="s">
        <v>3843</v>
      </c>
      <c r="E1663" s="466" t="s">
        <v>267</v>
      </c>
      <c r="F1663" s="466">
        <v>107131</v>
      </c>
      <c r="G1663" s="468">
        <v>8830195356</v>
      </c>
      <c r="H1663" s="466">
        <v>2017</v>
      </c>
    </row>
    <row r="1664" spans="1:8" x14ac:dyDescent="0.25">
      <c r="A1664" s="466" t="s">
        <v>3844</v>
      </c>
      <c r="B1664" s="466" t="s">
        <v>768</v>
      </c>
      <c r="C1664" s="467">
        <v>2016153838</v>
      </c>
      <c r="D1664" s="466" t="s">
        <v>3845</v>
      </c>
      <c r="E1664" s="466" t="s">
        <v>267</v>
      </c>
      <c r="F1664" s="466">
        <v>107152</v>
      </c>
      <c r="G1664" s="468">
        <v>8007182899</v>
      </c>
      <c r="H1664" s="466">
        <v>2017</v>
      </c>
    </row>
    <row r="1665" spans="1:8" x14ac:dyDescent="0.25">
      <c r="A1665" s="466" t="s">
        <v>3846</v>
      </c>
      <c r="B1665" s="466" t="s">
        <v>768</v>
      </c>
      <c r="C1665" s="467">
        <v>2016153839</v>
      </c>
      <c r="D1665" s="466" t="s">
        <v>3847</v>
      </c>
      <c r="E1665" s="466" t="s">
        <v>267</v>
      </c>
      <c r="F1665" s="466">
        <v>107153</v>
      </c>
      <c r="G1665" s="468">
        <v>8698007303</v>
      </c>
      <c r="H1665" s="466">
        <v>2017</v>
      </c>
    </row>
    <row r="1666" spans="1:8" x14ac:dyDescent="0.25">
      <c r="A1666" s="466" t="s">
        <v>3848</v>
      </c>
      <c r="B1666" s="466" t="s">
        <v>768</v>
      </c>
      <c r="C1666" s="467">
        <v>2016152275</v>
      </c>
      <c r="D1666" s="466" t="s">
        <v>3849</v>
      </c>
      <c r="E1666" s="466" t="s">
        <v>267</v>
      </c>
      <c r="F1666" s="466">
        <v>104358</v>
      </c>
      <c r="G1666" s="468">
        <v>9860066448</v>
      </c>
      <c r="H1666" s="466">
        <v>2017</v>
      </c>
    </row>
    <row r="1667" spans="1:8" x14ac:dyDescent="0.25">
      <c r="A1667" s="466" t="s">
        <v>3850</v>
      </c>
      <c r="B1667" s="466" t="s">
        <v>768</v>
      </c>
      <c r="C1667" s="467">
        <v>2016152704</v>
      </c>
      <c r="D1667" s="466" t="s">
        <v>3851</v>
      </c>
      <c r="E1667" s="466" t="s">
        <v>267</v>
      </c>
      <c r="F1667" s="466">
        <v>104874</v>
      </c>
      <c r="G1667" s="468">
        <v>8806332374</v>
      </c>
      <c r="H1667" s="466">
        <v>2017</v>
      </c>
    </row>
    <row r="1668" spans="1:8" x14ac:dyDescent="0.25">
      <c r="A1668" s="466" t="s">
        <v>3852</v>
      </c>
      <c r="B1668" s="466" t="s">
        <v>768</v>
      </c>
      <c r="C1668" s="467">
        <v>2016153883</v>
      </c>
      <c r="D1668" s="466" t="s">
        <v>3853</v>
      </c>
      <c r="E1668" s="466" t="s">
        <v>267</v>
      </c>
      <c r="F1668" s="466">
        <v>108986</v>
      </c>
      <c r="G1668" s="468">
        <v>9113197288</v>
      </c>
      <c r="H1668" s="466">
        <v>2017</v>
      </c>
    </row>
    <row r="1669" spans="1:8" x14ac:dyDescent="0.25">
      <c r="A1669" s="466" t="s">
        <v>3854</v>
      </c>
      <c r="B1669" s="466" t="s">
        <v>768</v>
      </c>
      <c r="C1669" s="467">
        <v>2016152044</v>
      </c>
      <c r="D1669" s="466" t="s">
        <v>3855</v>
      </c>
      <c r="E1669" s="466" t="s">
        <v>267</v>
      </c>
      <c r="F1669" s="466">
        <v>104121</v>
      </c>
      <c r="G1669" s="468">
        <v>9975863291</v>
      </c>
      <c r="H1669" s="466">
        <v>2017</v>
      </c>
    </row>
    <row r="1670" spans="1:8" x14ac:dyDescent="0.25">
      <c r="A1670" s="466" t="s">
        <v>3856</v>
      </c>
      <c r="B1670" s="466" t="s">
        <v>768</v>
      </c>
      <c r="C1670" s="467">
        <v>2016152082</v>
      </c>
      <c r="D1670" s="466" t="s">
        <v>3857</v>
      </c>
      <c r="E1670" s="466" t="s">
        <v>267</v>
      </c>
      <c r="F1670" s="466">
        <v>104159</v>
      </c>
      <c r="G1670" s="468">
        <v>9765975388</v>
      </c>
      <c r="H1670" s="466">
        <v>2017</v>
      </c>
    </row>
    <row r="1671" spans="1:8" x14ac:dyDescent="0.25">
      <c r="A1671" s="466" t="s">
        <v>3858</v>
      </c>
      <c r="B1671" s="466" t="s">
        <v>768</v>
      </c>
      <c r="C1671" s="467">
        <v>2016152095</v>
      </c>
      <c r="D1671" s="466" t="s">
        <v>3859</v>
      </c>
      <c r="E1671" s="466" t="s">
        <v>267</v>
      </c>
      <c r="F1671" s="466">
        <v>104172</v>
      </c>
      <c r="G1671" s="468">
        <v>8624961048</v>
      </c>
      <c r="H1671" s="466">
        <v>2017</v>
      </c>
    </row>
    <row r="1672" spans="1:8" x14ac:dyDescent="0.25">
      <c r="A1672" s="466" t="s">
        <v>3860</v>
      </c>
      <c r="B1672" s="466" t="s">
        <v>768</v>
      </c>
      <c r="C1672" s="467">
        <v>2016152096</v>
      </c>
      <c r="D1672" s="466" t="s">
        <v>3861</v>
      </c>
      <c r="E1672" s="466" t="s">
        <v>267</v>
      </c>
      <c r="F1672" s="466">
        <v>104173</v>
      </c>
      <c r="G1672" s="468">
        <v>8624961048</v>
      </c>
      <c r="H1672" s="466">
        <v>2017</v>
      </c>
    </row>
    <row r="1673" spans="1:8" x14ac:dyDescent="0.25">
      <c r="A1673" s="466" t="s">
        <v>3862</v>
      </c>
      <c r="B1673" s="466" t="s">
        <v>768</v>
      </c>
      <c r="C1673" s="467">
        <v>2016152251</v>
      </c>
      <c r="D1673" s="466" t="s">
        <v>3863</v>
      </c>
      <c r="E1673" s="466" t="s">
        <v>267</v>
      </c>
      <c r="F1673" s="466">
        <v>104329</v>
      </c>
      <c r="G1673" s="468">
        <v>9730387270</v>
      </c>
      <c r="H1673" s="466">
        <v>2017</v>
      </c>
    </row>
    <row r="1674" spans="1:8" x14ac:dyDescent="0.25">
      <c r="A1674" s="466" t="s">
        <v>3864</v>
      </c>
      <c r="B1674" s="466" t="s">
        <v>768</v>
      </c>
      <c r="C1674" s="467">
        <v>2016152272</v>
      </c>
      <c r="D1674" s="466" t="s">
        <v>3865</v>
      </c>
      <c r="E1674" s="466" t="s">
        <v>267</v>
      </c>
      <c r="F1674" s="466">
        <v>104355</v>
      </c>
      <c r="G1674" s="468">
        <v>8237489110</v>
      </c>
      <c r="H1674" s="466">
        <v>2017</v>
      </c>
    </row>
    <row r="1675" spans="1:8" x14ac:dyDescent="0.25">
      <c r="A1675" s="466" t="s">
        <v>3866</v>
      </c>
      <c r="B1675" s="466" t="s">
        <v>768</v>
      </c>
      <c r="C1675" s="467">
        <v>2016152274</v>
      </c>
      <c r="D1675" s="466" t="s">
        <v>3867</v>
      </c>
      <c r="E1675" s="466" t="s">
        <v>267</v>
      </c>
      <c r="F1675" s="466">
        <v>104357</v>
      </c>
      <c r="G1675" s="468">
        <v>7709040000</v>
      </c>
      <c r="H1675" s="466">
        <v>2017</v>
      </c>
    </row>
    <row r="1676" spans="1:8" x14ac:dyDescent="0.25">
      <c r="A1676" s="466" t="s">
        <v>3868</v>
      </c>
      <c r="B1676" s="466" t="s">
        <v>768</v>
      </c>
      <c r="C1676" s="467">
        <v>2016152329</v>
      </c>
      <c r="D1676" s="466" t="s">
        <v>3869</v>
      </c>
      <c r="E1676" s="466" t="s">
        <v>267</v>
      </c>
      <c r="F1676" s="466">
        <v>104416</v>
      </c>
      <c r="G1676" s="468">
        <v>9689375218</v>
      </c>
      <c r="H1676" s="466">
        <v>2017</v>
      </c>
    </row>
    <row r="1677" spans="1:8" x14ac:dyDescent="0.25">
      <c r="A1677" s="466" t="s">
        <v>3870</v>
      </c>
      <c r="B1677" s="466" t="s">
        <v>768</v>
      </c>
      <c r="C1677" s="467">
        <v>2016152331</v>
      </c>
      <c r="D1677" s="466" t="s">
        <v>3871</v>
      </c>
      <c r="E1677" s="466" t="s">
        <v>267</v>
      </c>
      <c r="F1677" s="466">
        <v>104418</v>
      </c>
      <c r="G1677" s="468">
        <v>9921620499</v>
      </c>
      <c r="H1677" s="466">
        <v>2017</v>
      </c>
    </row>
    <row r="1678" spans="1:8" x14ac:dyDescent="0.25">
      <c r="A1678" s="466" t="s">
        <v>3872</v>
      </c>
      <c r="B1678" s="466" t="s">
        <v>768</v>
      </c>
      <c r="C1678" s="467">
        <v>2016152333</v>
      </c>
      <c r="D1678" s="466" t="s">
        <v>3873</v>
      </c>
      <c r="E1678" s="466" t="s">
        <v>267</v>
      </c>
      <c r="F1678" s="466">
        <v>104420</v>
      </c>
      <c r="G1678" s="468">
        <v>9890227993</v>
      </c>
      <c r="H1678" s="466">
        <v>2017</v>
      </c>
    </row>
    <row r="1679" spans="1:8" x14ac:dyDescent="0.25">
      <c r="A1679" s="466" t="s">
        <v>3874</v>
      </c>
      <c r="B1679" s="466" t="s">
        <v>768</v>
      </c>
      <c r="C1679" s="467">
        <v>2016152420</v>
      </c>
      <c r="D1679" s="466" t="s">
        <v>16493</v>
      </c>
      <c r="E1679" s="466" t="s">
        <v>267</v>
      </c>
      <c r="F1679" s="466">
        <v>104519</v>
      </c>
      <c r="G1679" s="468">
        <v>9172421686</v>
      </c>
      <c r="H1679" s="466">
        <v>2017</v>
      </c>
    </row>
    <row r="1680" spans="1:8" x14ac:dyDescent="0.25">
      <c r="A1680" s="466" t="s">
        <v>3875</v>
      </c>
      <c r="B1680" s="466" t="s">
        <v>768</v>
      </c>
      <c r="C1680" s="467">
        <v>2016152459</v>
      </c>
      <c r="D1680" s="466" t="s">
        <v>3876</v>
      </c>
      <c r="E1680" s="466" t="s">
        <v>267</v>
      </c>
      <c r="F1680" s="466">
        <v>104558</v>
      </c>
      <c r="G1680" s="468">
        <v>7743877606</v>
      </c>
      <c r="H1680" s="466">
        <v>2017</v>
      </c>
    </row>
    <row r="1681" spans="1:8" x14ac:dyDescent="0.25">
      <c r="A1681" s="466" t="s">
        <v>3877</v>
      </c>
      <c r="B1681" s="466" t="s">
        <v>768</v>
      </c>
      <c r="C1681" s="467">
        <v>2016152476</v>
      </c>
      <c r="D1681" s="466" t="s">
        <v>16494</v>
      </c>
      <c r="E1681" s="466" t="s">
        <v>267</v>
      </c>
      <c r="F1681" s="466">
        <v>104575</v>
      </c>
      <c r="G1681" s="468">
        <v>9075642039</v>
      </c>
      <c r="H1681" s="466">
        <v>2017</v>
      </c>
    </row>
    <row r="1682" spans="1:8" x14ac:dyDescent="0.25">
      <c r="A1682" s="466" t="s">
        <v>3878</v>
      </c>
      <c r="B1682" s="466" t="s">
        <v>768</v>
      </c>
      <c r="C1682" s="467">
        <v>2016152477</v>
      </c>
      <c r="D1682" s="466" t="s">
        <v>3879</v>
      </c>
      <c r="E1682" s="466" t="s">
        <v>267</v>
      </c>
      <c r="F1682" s="466">
        <v>104576</v>
      </c>
      <c r="G1682" s="468">
        <v>8888146809</v>
      </c>
      <c r="H1682" s="466">
        <v>2017</v>
      </c>
    </row>
    <row r="1683" spans="1:8" x14ac:dyDescent="0.25">
      <c r="A1683" s="466" t="s">
        <v>3880</v>
      </c>
      <c r="B1683" s="466" t="s">
        <v>768</v>
      </c>
      <c r="C1683" s="467">
        <v>2016152605</v>
      </c>
      <c r="D1683" s="466" t="s">
        <v>3881</v>
      </c>
      <c r="E1683" s="466" t="s">
        <v>267</v>
      </c>
      <c r="F1683" s="466">
        <v>104731</v>
      </c>
      <c r="G1683" s="468">
        <v>9767636866</v>
      </c>
      <c r="H1683" s="466">
        <v>2017</v>
      </c>
    </row>
    <row r="1684" spans="1:8" x14ac:dyDescent="0.25">
      <c r="A1684" s="466" t="s">
        <v>3882</v>
      </c>
      <c r="B1684" s="466" t="s">
        <v>768</v>
      </c>
      <c r="C1684" s="467">
        <v>2016152606</v>
      </c>
      <c r="D1684" s="466" t="s">
        <v>16495</v>
      </c>
      <c r="E1684" s="466" t="s">
        <v>267</v>
      </c>
      <c r="F1684" s="466">
        <v>104732</v>
      </c>
      <c r="G1684" s="468">
        <v>8237223595</v>
      </c>
      <c r="H1684" s="466">
        <v>2017</v>
      </c>
    </row>
    <row r="1685" spans="1:8" x14ac:dyDescent="0.25">
      <c r="A1685" s="466" t="s">
        <v>3883</v>
      </c>
      <c r="B1685" s="466" t="s">
        <v>768</v>
      </c>
      <c r="C1685" s="467">
        <v>2016152607</v>
      </c>
      <c r="D1685" s="466" t="s">
        <v>3884</v>
      </c>
      <c r="E1685" s="466" t="s">
        <v>267</v>
      </c>
      <c r="F1685" s="466">
        <v>104733</v>
      </c>
      <c r="G1685" s="468">
        <v>9028456998</v>
      </c>
      <c r="H1685" s="466">
        <v>2017</v>
      </c>
    </row>
    <row r="1686" spans="1:8" x14ac:dyDescent="0.25">
      <c r="A1686" s="466" t="s">
        <v>3885</v>
      </c>
      <c r="B1686" s="466" t="s">
        <v>768</v>
      </c>
      <c r="C1686" s="467">
        <v>2016152676</v>
      </c>
      <c r="D1686" s="466" t="s">
        <v>3886</v>
      </c>
      <c r="E1686" s="466" t="s">
        <v>267</v>
      </c>
      <c r="F1686" s="466">
        <v>104842</v>
      </c>
      <c r="G1686" s="468">
        <v>9518920634</v>
      </c>
      <c r="H1686" s="466">
        <v>2017</v>
      </c>
    </row>
    <row r="1687" spans="1:8" x14ac:dyDescent="0.25">
      <c r="A1687" s="466" t="s">
        <v>3887</v>
      </c>
      <c r="B1687" s="466" t="s">
        <v>768</v>
      </c>
      <c r="C1687" s="467">
        <v>2016152699</v>
      </c>
      <c r="D1687" s="466" t="s">
        <v>3888</v>
      </c>
      <c r="E1687" s="466" t="s">
        <v>267</v>
      </c>
      <c r="F1687" s="466">
        <v>104869</v>
      </c>
      <c r="G1687" s="468">
        <v>8551054339</v>
      </c>
      <c r="H1687" s="466">
        <v>2017</v>
      </c>
    </row>
    <row r="1688" spans="1:8" x14ac:dyDescent="0.25">
      <c r="A1688" s="466" t="s">
        <v>3889</v>
      </c>
      <c r="B1688" s="466" t="s">
        <v>768</v>
      </c>
      <c r="C1688" s="467">
        <v>2016152702</v>
      </c>
      <c r="D1688" s="466" t="s">
        <v>3890</v>
      </c>
      <c r="E1688" s="466" t="s">
        <v>267</v>
      </c>
      <c r="F1688" s="466">
        <v>104872</v>
      </c>
      <c r="G1688" s="468">
        <v>7058837866</v>
      </c>
      <c r="H1688" s="466">
        <v>2017</v>
      </c>
    </row>
    <row r="1689" spans="1:8" x14ac:dyDescent="0.25">
      <c r="A1689" s="466" t="s">
        <v>3891</v>
      </c>
      <c r="B1689" s="466" t="s">
        <v>768</v>
      </c>
      <c r="C1689" s="467">
        <v>2016152705</v>
      </c>
      <c r="D1689" s="466" t="s">
        <v>3892</v>
      </c>
      <c r="E1689" s="466" t="s">
        <v>267</v>
      </c>
      <c r="F1689" s="466">
        <v>104875</v>
      </c>
      <c r="G1689" s="468">
        <v>8806557260</v>
      </c>
      <c r="H1689" s="466">
        <v>2017</v>
      </c>
    </row>
    <row r="1690" spans="1:8" x14ac:dyDescent="0.25">
      <c r="A1690" s="466" t="s">
        <v>3893</v>
      </c>
      <c r="B1690" s="466" t="s">
        <v>768</v>
      </c>
      <c r="C1690" s="467">
        <v>2016152706</v>
      </c>
      <c r="D1690" s="466" t="s">
        <v>3894</v>
      </c>
      <c r="E1690" s="466" t="s">
        <v>267</v>
      </c>
      <c r="F1690" s="466">
        <v>104876</v>
      </c>
      <c r="G1690" s="468">
        <v>9028144159</v>
      </c>
      <c r="H1690" s="466">
        <v>2017</v>
      </c>
    </row>
    <row r="1691" spans="1:8" x14ac:dyDescent="0.25">
      <c r="A1691" s="466" t="s">
        <v>3895</v>
      </c>
      <c r="B1691" s="466" t="s">
        <v>768</v>
      </c>
      <c r="C1691" s="467">
        <v>2016152717</v>
      </c>
      <c r="D1691" s="466" t="s">
        <v>3896</v>
      </c>
      <c r="E1691" s="466" t="s">
        <v>267</v>
      </c>
      <c r="F1691" s="466">
        <v>104887</v>
      </c>
      <c r="G1691" s="468">
        <v>9766630833</v>
      </c>
      <c r="H1691" s="466">
        <v>2017</v>
      </c>
    </row>
    <row r="1692" spans="1:8" x14ac:dyDescent="0.25">
      <c r="A1692" s="466" t="s">
        <v>3897</v>
      </c>
      <c r="B1692" s="466" t="s">
        <v>768</v>
      </c>
      <c r="C1692" s="467">
        <v>2016152783</v>
      </c>
      <c r="D1692" s="466" t="s">
        <v>3898</v>
      </c>
      <c r="E1692" s="466" t="s">
        <v>267</v>
      </c>
      <c r="F1692" s="466">
        <v>104967</v>
      </c>
      <c r="G1692" s="468">
        <v>9765116992</v>
      </c>
      <c r="H1692" s="466">
        <v>2017</v>
      </c>
    </row>
    <row r="1693" spans="1:8" x14ac:dyDescent="0.25">
      <c r="A1693" s="466" t="s">
        <v>3899</v>
      </c>
      <c r="B1693" s="466" t="s">
        <v>768</v>
      </c>
      <c r="C1693" s="467">
        <v>2016152784</v>
      </c>
      <c r="D1693" s="466" t="s">
        <v>3900</v>
      </c>
      <c r="E1693" s="466" t="s">
        <v>267</v>
      </c>
      <c r="F1693" s="466">
        <v>104968</v>
      </c>
      <c r="G1693" s="468">
        <v>9823773969</v>
      </c>
      <c r="H1693" s="466">
        <v>2017</v>
      </c>
    </row>
    <row r="1694" spans="1:8" x14ac:dyDescent="0.25">
      <c r="A1694" s="466" t="s">
        <v>3901</v>
      </c>
      <c r="B1694" s="466" t="s">
        <v>768</v>
      </c>
      <c r="C1694" s="467">
        <v>2016152823</v>
      </c>
      <c r="D1694" s="466" t="s">
        <v>3902</v>
      </c>
      <c r="E1694" s="466" t="s">
        <v>267</v>
      </c>
      <c r="F1694" s="466">
        <v>105012</v>
      </c>
      <c r="G1694" s="468">
        <v>9766525398</v>
      </c>
      <c r="H1694" s="466">
        <v>2017</v>
      </c>
    </row>
    <row r="1695" spans="1:8" x14ac:dyDescent="0.25">
      <c r="A1695" s="466" t="s">
        <v>3903</v>
      </c>
      <c r="B1695" s="466" t="s">
        <v>768</v>
      </c>
      <c r="C1695" s="467">
        <v>2016152841</v>
      </c>
      <c r="D1695" s="466" t="s">
        <v>3904</v>
      </c>
      <c r="E1695" s="466" t="s">
        <v>267</v>
      </c>
      <c r="F1695" s="466">
        <v>105032</v>
      </c>
      <c r="G1695" s="468">
        <v>9764284620</v>
      </c>
      <c r="H1695" s="466">
        <v>2017</v>
      </c>
    </row>
    <row r="1696" spans="1:8" x14ac:dyDescent="0.25">
      <c r="A1696" s="466" t="s">
        <v>3905</v>
      </c>
      <c r="B1696" s="466" t="s">
        <v>768</v>
      </c>
      <c r="C1696" s="467">
        <v>2016152842</v>
      </c>
      <c r="D1696" s="466" t="s">
        <v>3906</v>
      </c>
      <c r="E1696" s="466" t="s">
        <v>267</v>
      </c>
      <c r="F1696" s="466">
        <v>105033</v>
      </c>
      <c r="G1696" s="468">
        <v>7841980527</v>
      </c>
      <c r="H1696" s="466">
        <v>2017</v>
      </c>
    </row>
    <row r="1697" spans="1:8" x14ac:dyDescent="0.25">
      <c r="A1697" s="466" t="s">
        <v>3907</v>
      </c>
      <c r="B1697" s="466" t="s">
        <v>768</v>
      </c>
      <c r="C1697" s="467">
        <v>2016152845</v>
      </c>
      <c r="D1697" s="466" t="s">
        <v>16496</v>
      </c>
      <c r="E1697" s="466" t="s">
        <v>267</v>
      </c>
      <c r="F1697" s="466">
        <v>105036</v>
      </c>
      <c r="G1697" s="468">
        <v>9822092068</v>
      </c>
      <c r="H1697" s="466">
        <v>2017</v>
      </c>
    </row>
    <row r="1698" spans="1:8" x14ac:dyDescent="0.25">
      <c r="A1698" s="466" t="s">
        <v>3908</v>
      </c>
      <c r="B1698" s="466" t="s">
        <v>768</v>
      </c>
      <c r="C1698" s="467">
        <v>2016152864</v>
      </c>
      <c r="D1698" s="466" t="s">
        <v>16497</v>
      </c>
      <c r="E1698" s="466" t="s">
        <v>267</v>
      </c>
      <c r="F1698" s="466">
        <v>105060</v>
      </c>
      <c r="G1698" s="468">
        <v>7770082503</v>
      </c>
      <c r="H1698" s="466">
        <v>2017</v>
      </c>
    </row>
    <row r="1699" spans="1:8" x14ac:dyDescent="0.25">
      <c r="A1699" s="466" t="s">
        <v>3909</v>
      </c>
      <c r="B1699" s="466" t="s">
        <v>768</v>
      </c>
      <c r="C1699" s="467">
        <v>2016152873</v>
      </c>
      <c r="D1699" s="466" t="s">
        <v>3910</v>
      </c>
      <c r="E1699" s="466" t="s">
        <v>267</v>
      </c>
      <c r="F1699" s="466">
        <v>105071</v>
      </c>
      <c r="G1699" s="468">
        <v>9987640455</v>
      </c>
      <c r="H1699" s="466">
        <v>2017</v>
      </c>
    </row>
    <row r="1700" spans="1:8" x14ac:dyDescent="0.25">
      <c r="A1700" s="466" t="s">
        <v>3911</v>
      </c>
      <c r="B1700" s="466" t="s">
        <v>768</v>
      </c>
      <c r="C1700" s="467">
        <v>2016152935</v>
      </c>
      <c r="D1700" s="466" t="s">
        <v>3912</v>
      </c>
      <c r="E1700" s="466" t="s">
        <v>267</v>
      </c>
      <c r="F1700" s="466">
        <v>105138</v>
      </c>
      <c r="G1700" s="468">
        <v>8669790429</v>
      </c>
      <c r="H1700" s="466">
        <v>2017</v>
      </c>
    </row>
    <row r="1701" spans="1:8" x14ac:dyDescent="0.25">
      <c r="A1701" s="466" t="s">
        <v>3913</v>
      </c>
      <c r="B1701" s="466" t="s">
        <v>768</v>
      </c>
      <c r="C1701" s="467">
        <v>2016152965</v>
      </c>
      <c r="D1701" s="466" t="s">
        <v>3914</v>
      </c>
      <c r="E1701" s="466" t="s">
        <v>267</v>
      </c>
      <c r="F1701" s="466">
        <v>105193</v>
      </c>
      <c r="G1701" s="468">
        <v>7798403732</v>
      </c>
      <c r="H1701" s="466">
        <v>2017</v>
      </c>
    </row>
    <row r="1702" spans="1:8" x14ac:dyDescent="0.25">
      <c r="A1702" s="466" t="s">
        <v>3915</v>
      </c>
      <c r="B1702" s="466" t="s">
        <v>768</v>
      </c>
      <c r="C1702" s="467">
        <v>2016152871</v>
      </c>
      <c r="D1702" s="466" t="s">
        <v>3916</v>
      </c>
      <c r="E1702" s="466" t="s">
        <v>267</v>
      </c>
      <c r="F1702" s="466">
        <v>105069</v>
      </c>
      <c r="G1702" s="468">
        <v>7767876610</v>
      </c>
      <c r="H1702" s="466">
        <v>2017</v>
      </c>
    </row>
    <row r="1703" spans="1:8" x14ac:dyDescent="0.25">
      <c r="A1703" s="466" t="s">
        <v>3917</v>
      </c>
      <c r="B1703" s="466" t="s">
        <v>768</v>
      </c>
      <c r="C1703" s="467">
        <v>2016152964</v>
      </c>
      <c r="D1703" s="466" t="s">
        <v>3918</v>
      </c>
      <c r="E1703" s="466" t="s">
        <v>267</v>
      </c>
      <c r="F1703" s="466">
        <v>105192</v>
      </c>
      <c r="G1703" s="468">
        <v>9067180844</v>
      </c>
      <c r="H1703" s="466">
        <v>2017</v>
      </c>
    </row>
    <row r="1704" spans="1:8" x14ac:dyDescent="0.25">
      <c r="A1704" s="466" t="s">
        <v>3919</v>
      </c>
      <c r="B1704" s="466" t="s">
        <v>768</v>
      </c>
      <c r="C1704" s="467">
        <v>2016153046</v>
      </c>
      <c r="D1704" s="466" t="s">
        <v>16498</v>
      </c>
      <c r="E1704" s="466" t="s">
        <v>267</v>
      </c>
      <c r="F1704" s="466">
        <v>105315</v>
      </c>
      <c r="G1704" s="468">
        <v>9156300203</v>
      </c>
      <c r="H1704" s="466">
        <v>2017</v>
      </c>
    </row>
    <row r="1705" spans="1:8" x14ac:dyDescent="0.25">
      <c r="A1705" s="466" t="s">
        <v>3920</v>
      </c>
      <c r="B1705" s="466" t="s">
        <v>768</v>
      </c>
      <c r="C1705" s="467">
        <v>2016153069</v>
      </c>
      <c r="D1705" s="466" t="s">
        <v>3921</v>
      </c>
      <c r="E1705" s="466" t="s">
        <v>267</v>
      </c>
      <c r="F1705" s="466">
        <v>105343</v>
      </c>
      <c r="G1705" s="468">
        <v>9765894129</v>
      </c>
      <c r="H1705" s="466">
        <v>2017</v>
      </c>
    </row>
    <row r="1706" spans="1:8" x14ac:dyDescent="0.25">
      <c r="A1706" s="466" t="s">
        <v>3922</v>
      </c>
      <c r="B1706" s="466" t="s">
        <v>768</v>
      </c>
      <c r="C1706" s="467">
        <v>2016153088</v>
      </c>
      <c r="D1706" s="466" t="s">
        <v>3923</v>
      </c>
      <c r="E1706" s="466" t="s">
        <v>267</v>
      </c>
      <c r="F1706" s="466">
        <v>105363</v>
      </c>
      <c r="G1706" s="468">
        <v>9823037716</v>
      </c>
      <c r="H1706" s="466">
        <v>2017</v>
      </c>
    </row>
    <row r="1707" spans="1:8" x14ac:dyDescent="0.25">
      <c r="A1707" s="466" t="s">
        <v>3924</v>
      </c>
      <c r="B1707" s="466" t="s">
        <v>768</v>
      </c>
      <c r="C1707" s="467">
        <v>2016153089</v>
      </c>
      <c r="D1707" s="466" t="s">
        <v>3925</v>
      </c>
      <c r="E1707" s="466" t="s">
        <v>267</v>
      </c>
      <c r="F1707" s="466">
        <v>105364</v>
      </c>
      <c r="G1707" s="468">
        <v>9011474254</v>
      </c>
      <c r="H1707" s="466">
        <v>2017</v>
      </c>
    </row>
    <row r="1708" spans="1:8" x14ac:dyDescent="0.25">
      <c r="A1708" s="466" t="s">
        <v>3926</v>
      </c>
      <c r="B1708" s="466" t="s">
        <v>768</v>
      </c>
      <c r="C1708" s="467">
        <v>2016153071</v>
      </c>
      <c r="D1708" s="466" t="s">
        <v>3927</v>
      </c>
      <c r="E1708" s="466" t="s">
        <v>267</v>
      </c>
      <c r="F1708" s="466">
        <v>105345</v>
      </c>
      <c r="G1708" s="468">
        <v>8668939014</v>
      </c>
      <c r="H1708" s="466">
        <v>2017</v>
      </c>
    </row>
    <row r="1709" spans="1:8" x14ac:dyDescent="0.25">
      <c r="A1709" s="466" t="s">
        <v>3928</v>
      </c>
      <c r="B1709" s="466" t="s">
        <v>768</v>
      </c>
      <c r="C1709" s="467">
        <v>2016153080</v>
      </c>
      <c r="D1709" s="466" t="s">
        <v>16499</v>
      </c>
      <c r="E1709" s="466" t="s">
        <v>267</v>
      </c>
      <c r="F1709" s="466">
        <v>105354</v>
      </c>
      <c r="G1709" s="468">
        <v>9767457738</v>
      </c>
      <c r="H1709" s="466">
        <v>2017</v>
      </c>
    </row>
    <row r="1710" spans="1:8" x14ac:dyDescent="0.25">
      <c r="A1710" s="466" t="s">
        <v>3929</v>
      </c>
      <c r="B1710" s="466" t="s">
        <v>768</v>
      </c>
      <c r="C1710" s="467">
        <v>2016153123</v>
      </c>
      <c r="D1710" s="466" t="s">
        <v>3930</v>
      </c>
      <c r="E1710" s="466" t="s">
        <v>267</v>
      </c>
      <c r="F1710" s="466">
        <v>105427</v>
      </c>
      <c r="G1710" s="468">
        <v>9921857348</v>
      </c>
      <c r="H1710" s="466">
        <v>2017</v>
      </c>
    </row>
    <row r="1711" spans="1:8" x14ac:dyDescent="0.25">
      <c r="A1711" s="466" t="s">
        <v>3931</v>
      </c>
      <c r="B1711" s="466" t="s">
        <v>768</v>
      </c>
      <c r="C1711" s="467">
        <v>2016153124</v>
      </c>
      <c r="D1711" s="466" t="s">
        <v>3932</v>
      </c>
      <c r="E1711" s="466" t="s">
        <v>267</v>
      </c>
      <c r="F1711" s="466">
        <v>105428</v>
      </c>
      <c r="G1711" s="468">
        <v>7744832643</v>
      </c>
      <c r="H1711" s="466">
        <v>2017</v>
      </c>
    </row>
    <row r="1712" spans="1:8" x14ac:dyDescent="0.25">
      <c r="A1712" s="466" t="s">
        <v>3933</v>
      </c>
      <c r="B1712" s="466" t="s">
        <v>768</v>
      </c>
      <c r="C1712" s="467">
        <v>2016153125</v>
      </c>
      <c r="D1712" s="466" t="s">
        <v>16500</v>
      </c>
      <c r="E1712" s="466" t="s">
        <v>267</v>
      </c>
      <c r="F1712" s="466">
        <v>105429</v>
      </c>
      <c r="G1712" s="468">
        <v>9139631494</v>
      </c>
      <c r="H1712" s="466">
        <v>2017</v>
      </c>
    </row>
    <row r="1713" spans="1:8" x14ac:dyDescent="0.25">
      <c r="A1713" s="466" t="s">
        <v>3934</v>
      </c>
      <c r="B1713" s="466" t="s">
        <v>768</v>
      </c>
      <c r="C1713" s="467">
        <v>2016153127</v>
      </c>
      <c r="D1713" s="466" t="s">
        <v>3935</v>
      </c>
      <c r="E1713" s="466" t="s">
        <v>267</v>
      </c>
      <c r="F1713" s="466">
        <v>105431</v>
      </c>
      <c r="G1713" s="468">
        <v>7057050077</v>
      </c>
      <c r="H1713" s="466">
        <v>2017</v>
      </c>
    </row>
    <row r="1714" spans="1:8" x14ac:dyDescent="0.25">
      <c r="A1714" s="466" t="s">
        <v>3936</v>
      </c>
      <c r="B1714" s="466" t="s">
        <v>768</v>
      </c>
      <c r="C1714" s="467">
        <v>2016153129</v>
      </c>
      <c r="D1714" s="466" t="s">
        <v>3937</v>
      </c>
      <c r="E1714" s="466" t="s">
        <v>267</v>
      </c>
      <c r="F1714" s="466">
        <v>105433</v>
      </c>
      <c r="G1714" s="468">
        <v>9226333313</v>
      </c>
      <c r="H1714" s="466">
        <v>2017</v>
      </c>
    </row>
    <row r="1715" spans="1:8" x14ac:dyDescent="0.25">
      <c r="A1715" s="466" t="s">
        <v>3938</v>
      </c>
      <c r="B1715" s="466" t="s">
        <v>768</v>
      </c>
      <c r="C1715" s="467">
        <v>2016153141</v>
      </c>
      <c r="D1715" s="466" t="s">
        <v>3939</v>
      </c>
      <c r="E1715" s="466" t="s">
        <v>267</v>
      </c>
      <c r="F1715" s="466">
        <v>105460</v>
      </c>
      <c r="G1715" s="468">
        <v>8120930689</v>
      </c>
      <c r="H1715" s="466">
        <v>2017</v>
      </c>
    </row>
    <row r="1716" spans="1:8" x14ac:dyDescent="0.25">
      <c r="A1716" s="466" t="s">
        <v>3940</v>
      </c>
      <c r="B1716" s="466" t="s">
        <v>768</v>
      </c>
      <c r="C1716" s="467">
        <v>2016153152</v>
      </c>
      <c r="D1716" s="466" t="s">
        <v>3941</v>
      </c>
      <c r="E1716" s="466" t="s">
        <v>267</v>
      </c>
      <c r="F1716" s="466">
        <v>105475</v>
      </c>
      <c r="G1716" s="468">
        <v>9545273418</v>
      </c>
      <c r="H1716" s="466">
        <v>2017</v>
      </c>
    </row>
    <row r="1717" spans="1:8" x14ac:dyDescent="0.25">
      <c r="A1717" s="466" t="s">
        <v>3942</v>
      </c>
      <c r="B1717" s="466" t="s">
        <v>768</v>
      </c>
      <c r="C1717" s="467">
        <v>2016153239</v>
      </c>
      <c r="D1717" s="466" t="s">
        <v>3943</v>
      </c>
      <c r="E1717" s="466" t="s">
        <v>267</v>
      </c>
      <c r="F1717" s="466">
        <v>105627</v>
      </c>
      <c r="G1717" s="468">
        <v>9762860769</v>
      </c>
      <c r="H1717" s="466">
        <v>2017</v>
      </c>
    </row>
    <row r="1718" spans="1:8" x14ac:dyDescent="0.25">
      <c r="A1718" s="466" t="s">
        <v>3944</v>
      </c>
      <c r="B1718" s="466" t="s">
        <v>768</v>
      </c>
      <c r="C1718" s="467">
        <v>2016153244</v>
      </c>
      <c r="D1718" s="466" t="s">
        <v>16501</v>
      </c>
      <c r="E1718" s="466" t="s">
        <v>267</v>
      </c>
      <c r="F1718" s="466">
        <v>105646</v>
      </c>
      <c r="G1718" s="468">
        <v>7057576588</v>
      </c>
      <c r="H1718" s="466">
        <v>2017</v>
      </c>
    </row>
    <row r="1719" spans="1:8" x14ac:dyDescent="0.25">
      <c r="A1719" s="466" t="s">
        <v>3945</v>
      </c>
      <c r="B1719" s="466" t="s">
        <v>768</v>
      </c>
      <c r="C1719" s="467">
        <v>2016153245</v>
      </c>
      <c r="D1719" s="466" t="s">
        <v>3946</v>
      </c>
      <c r="E1719" s="466" t="s">
        <v>267</v>
      </c>
      <c r="F1719" s="466">
        <v>105647</v>
      </c>
      <c r="G1719" s="468">
        <v>9130564962</v>
      </c>
      <c r="H1719" s="466">
        <v>2017</v>
      </c>
    </row>
    <row r="1720" spans="1:8" x14ac:dyDescent="0.25">
      <c r="A1720" s="466" t="s">
        <v>3947</v>
      </c>
      <c r="B1720" s="466" t="s">
        <v>768</v>
      </c>
      <c r="C1720" s="467">
        <v>2016153299</v>
      </c>
      <c r="D1720" s="466" t="s">
        <v>3948</v>
      </c>
      <c r="E1720" s="466" t="s">
        <v>267</v>
      </c>
      <c r="F1720" s="466">
        <v>105766</v>
      </c>
      <c r="G1720" s="468">
        <v>9067163446</v>
      </c>
      <c r="H1720" s="466">
        <v>2017</v>
      </c>
    </row>
    <row r="1721" spans="1:8" x14ac:dyDescent="0.25">
      <c r="A1721" s="466" t="s">
        <v>3949</v>
      </c>
      <c r="B1721" s="466" t="s">
        <v>768</v>
      </c>
      <c r="C1721" s="467">
        <v>2016153347</v>
      </c>
      <c r="D1721" s="466" t="s">
        <v>16502</v>
      </c>
      <c r="E1721" s="466" t="s">
        <v>267</v>
      </c>
      <c r="F1721" s="466">
        <v>105842</v>
      </c>
      <c r="G1721" s="468">
        <v>9850489825</v>
      </c>
      <c r="H1721" s="466">
        <v>2017</v>
      </c>
    </row>
    <row r="1722" spans="1:8" x14ac:dyDescent="0.25">
      <c r="A1722" s="466" t="s">
        <v>3950</v>
      </c>
      <c r="B1722" s="466" t="s">
        <v>768</v>
      </c>
      <c r="C1722" s="467">
        <v>2016153390</v>
      </c>
      <c r="D1722" s="466" t="s">
        <v>3951</v>
      </c>
      <c r="E1722" s="466" t="s">
        <v>267</v>
      </c>
      <c r="F1722" s="466">
        <v>105918</v>
      </c>
      <c r="G1722" s="468">
        <v>9766803183</v>
      </c>
      <c r="H1722" s="466">
        <v>2017</v>
      </c>
    </row>
    <row r="1723" spans="1:8" x14ac:dyDescent="0.25">
      <c r="A1723" s="466" t="s">
        <v>3952</v>
      </c>
      <c r="B1723" s="466" t="s">
        <v>768</v>
      </c>
      <c r="C1723" s="467">
        <v>2016153391</v>
      </c>
      <c r="D1723" s="466" t="s">
        <v>3953</v>
      </c>
      <c r="E1723" s="466" t="s">
        <v>267</v>
      </c>
      <c r="F1723" s="466">
        <v>105919</v>
      </c>
      <c r="G1723" s="468">
        <v>9763897885</v>
      </c>
      <c r="H1723" s="466">
        <v>2017</v>
      </c>
    </row>
    <row r="1724" spans="1:8" x14ac:dyDescent="0.25">
      <c r="A1724" s="466" t="s">
        <v>3954</v>
      </c>
      <c r="B1724" s="466" t="s">
        <v>768</v>
      </c>
      <c r="C1724" s="467">
        <v>2016153409</v>
      </c>
      <c r="D1724" s="466" t="s">
        <v>3955</v>
      </c>
      <c r="E1724" s="466" t="s">
        <v>267</v>
      </c>
      <c r="F1724" s="466">
        <v>105954</v>
      </c>
      <c r="G1724" s="468">
        <v>8275269874</v>
      </c>
      <c r="H1724" s="466">
        <v>2017</v>
      </c>
    </row>
    <row r="1725" spans="1:8" x14ac:dyDescent="0.25">
      <c r="A1725" s="466" t="s">
        <v>3956</v>
      </c>
      <c r="B1725" s="466" t="s">
        <v>768</v>
      </c>
      <c r="C1725" s="467">
        <v>2016152998</v>
      </c>
      <c r="D1725" s="466" t="s">
        <v>3957</v>
      </c>
      <c r="E1725" s="466" t="s">
        <v>267</v>
      </c>
      <c r="F1725" s="466">
        <v>105258</v>
      </c>
      <c r="G1725" s="468">
        <v>8552973205</v>
      </c>
      <c r="H1725" s="466">
        <v>2017</v>
      </c>
    </row>
    <row r="1726" spans="1:8" x14ac:dyDescent="0.25">
      <c r="A1726" s="466" t="s">
        <v>3958</v>
      </c>
      <c r="B1726" s="466" t="s">
        <v>768</v>
      </c>
      <c r="C1726" s="467">
        <v>2016153430</v>
      </c>
      <c r="D1726" s="466" t="s">
        <v>3959</v>
      </c>
      <c r="E1726" s="466" t="s">
        <v>267</v>
      </c>
      <c r="F1726" s="466">
        <v>105988</v>
      </c>
      <c r="G1726" s="468">
        <v>7720894453</v>
      </c>
      <c r="H1726" s="466">
        <v>2017</v>
      </c>
    </row>
    <row r="1727" spans="1:8" x14ac:dyDescent="0.25">
      <c r="A1727" s="466" t="s">
        <v>3960</v>
      </c>
      <c r="B1727" s="466" t="s">
        <v>768</v>
      </c>
      <c r="C1727" s="467">
        <v>2016153429</v>
      </c>
      <c r="D1727" s="466" t="s">
        <v>3961</v>
      </c>
      <c r="E1727" s="466" t="s">
        <v>267</v>
      </c>
      <c r="F1727" s="466">
        <v>105986</v>
      </c>
      <c r="G1727" s="468">
        <v>8624960459</v>
      </c>
      <c r="H1727" s="466">
        <v>2017</v>
      </c>
    </row>
    <row r="1728" spans="1:8" x14ac:dyDescent="0.25">
      <c r="A1728" s="466" t="s">
        <v>3962</v>
      </c>
      <c r="B1728" s="466" t="s">
        <v>768</v>
      </c>
      <c r="C1728" s="467">
        <v>2016153497</v>
      </c>
      <c r="D1728" s="466" t="s">
        <v>16503</v>
      </c>
      <c r="E1728" s="466" t="s">
        <v>267</v>
      </c>
      <c r="F1728" s="466">
        <v>106123</v>
      </c>
      <c r="G1728" s="468">
        <v>9096392990</v>
      </c>
      <c r="H1728" s="466">
        <v>2017</v>
      </c>
    </row>
    <row r="1729" spans="1:8" x14ac:dyDescent="0.25">
      <c r="A1729" s="466" t="s">
        <v>3963</v>
      </c>
      <c r="B1729" s="466" t="s">
        <v>768</v>
      </c>
      <c r="C1729" s="467">
        <v>2016153500</v>
      </c>
      <c r="D1729" s="466" t="s">
        <v>3964</v>
      </c>
      <c r="E1729" s="466" t="s">
        <v>267</v>
      </c>
      <c r="F1729" s="466">
        <v>106127</v>
      </c>
      <c r="G1729" s="468">
        <v>8898969501</v>
      </c>
      <c r="H1729" s="466">
        <v>2017</v>
      </c>
    </row>
    <row r="1730" spans="1:8" x14ac:dyDescent="0.25">
      <c r="A1730" s="466" t="s">
        <v>3965</v>
      </c>
      <c r="B1730" s="466" t="s">
        <v>768</v>
      </c>
      <c r="C1730" s="467">
        <v>2015010468</v>
      </c>
      <c r="D1730" s="466" t="s">
        <v>3966</v>
      </c>
      <c r="E1730" s="466" t="s">
        <v>267</v>
      </c>
      <c r="F1730" s="466">
        <v>88924</v>
      </c>
      <c r="G1730" s="468">
        <v>9766813340</v>
      </c>
      <c r="H1730" s="466">
        <v>2015</v>
      </c>
    </row>
    <row r="1731" spans="1:8" x14ac:dyDescent="0.25">
      <c r="A1731" s="466" t="s">
        <v>3967</v>
      </c>
      <c r="B1731" s="466" t="s">
        <v>768</v>
      </c>
      <c r="C1731" s="467">
        <v>2016153504</v>
      </c>
      <c r="D1731" s="466" t="s">
        <v>16504</v>
      </c>
      <c r="E1731" s="466" t="s">
        <v>267</v>
      </c>
      <c r="F1731" s="466">
        <v>106161</v>
      </c>
      <c r="G1731" s="468">
        <v>9552102851</v>
      </c>
      <c r="H1731" s="466">
        <v>2017</v>
      </c>
    </row>
    <row r="1732" spans="1:8" x14ac:dyDescent="0.25">
      <c r="A1732" s="466" t="s">
        <v>3968</v>
      </c>
      <c r="B1732" s="466" t="s">
        <v>768</v>
      </c>
      <c r="C1732" s="467">
        <v>2016153715</v>
      </c>
      <c r="D1732" s="466" t="s">
        <v>3969</v>
      </c>
      <c r="E1732" s="466" t="s">
        <v>267</v>
      </c>
      <c r="F1732" s="466">
        <v>106710</v>
      </c>
      <c r="G1732" s="468">
        <v>7776910252</v>
      </c>
      <c r="H1732" s="466">
        <v>2017</v>
      </c>
    </row>
    <row r="1733" spans="1:8" x14ac:dyDescent="0.25">
      <c r="A1733" s="466" t="s">
        <v>3970</v>
      </c>
      <c r="B1733" s="466" t="s">
        <v>768</v>
      </c>
      <c r="C1733" s="467">
        <v>2016153508</v>
      </c>
      <c r="D1733" s="466" t="s">
        <v>3971</v>
      </c>
      <c r="E1733" s="466" t="s">
        <v>267</v>
      </c>
      <c r="F1733" s="466">
        <v>106214</v>
      </c>
      <c r="G1733" s="468">
        <v>8888303309</v>
      </c>
      <c r="H1733" s="466">
        <v>2017</v>
      </c>
    </row>
    <row r="1734" spans="1:8" x14ac:dyDescent="0.25">
      <c r="A1734" s="466" t="s">
        <v>3972</v>
      </c>
      <c r="B1734" s="466" t="s">
        <v>768</v>
      </c>
      <c r="C1734" s="467">
        <v>2016153517</v>
      </c>
      <c r="D1734" s="466" t="s">
        <v>3973</v>
      </c>
      <c r="E1734" s="466" t="s">
        <v>267</v>
      </c>
      <c r="F1734" s="466">
        <v>106226</v>
      </c>
      <c r="G1734" s="468">
        <v>8408022277</v>
      </c>
      <c r="H1734" s="466">
        <v>2017</v>
      </c>
    </row>
    <row r="1735" spans="1:8" x14ac:dyDescent="0.25">
      <c r="A1735" s="466" t="s">
        <v>3974</v>
      </c>
      <c r="B1735" s="466" t="s">
        <v>768</v>
      </c>
      <c r="C1735" s="467">
        <v>2016153576</v>
      </c>
      <c r="D1735" s="466" t="s">
        <v>3975</v>
      </c>
      <c r="E1735" s="466" t="s">
        <v>267</v>
      </c>
      <c r="F1735" s="466">
        <v>106416</v>
      </c>
      <c r="G1735" s="468">
        <v>9067172126</v>
      </c>
      <c r="H1735" s="466">
        <v>2017</v>
      </c>
    </row>
    <row r="1736" spans="1:8" x14ac:dyDescent="0.25">
      <c r="A1736" s="466" t="s">
        <v>3976</v>
      </c>
      <c r="B1736" s="466" t="s">
        <v>768</v>
      </c>
      <c r="C1736" s="467">
        <v>2016153600</v>
      </c>
      <c r="D1736" s="466" t="s">
        <v>3977</v>
      </c>
      <c r="E1736" s="466" t="s">
        <v>267</v>
      </c>
      <c r="F1736" s="466">
        <v>106464</v>
      </c>
      <c r="G1736" s="468">
        <v>9764481525</v>
      </c>
      <c r="H1736" s="466">
        <v>2017</v>
      </c>
    </row>
    <row r="1737" spans="1:8" x14ac:dyDescent="0.25">
      <c r="A1737" s="466" t="s">
        <v>3978</v>
      </c>
      <c r="B1737" s="466" t="s">
        <v>768</v>
      </c>
      <c r="C1737" s="467">
        <v>2016153604</v>
      </c>
      <c r="D1737" s="466" t="s">
        <v>3979</v>
      </c>
      <c r="E1737" s="466" t="s">
        <v>267</v>
      </c>
      <c r="F1737" s="466">
        <v>106475</v>
      </c>
      <c r="G1737" s="468">
        <v>9637900754</v>
      </c>
      <c r="H1737" s="466">
        <v>2017</v>
      </c>
    </row>
    <row r="1738" spans="1:8" x14ac:dyDescent="0.25">
      <c r="A1738" s="466" t="s">
        <v>3980</v>
      </c>
      <c r="B1738" s="466" t="s">
        <v>768</v>
      </c>
      <c r="C1738" s="467">
        <v>2016153605</v>
      </c>
      <c r="D1738" s="466" t="s">
        <v>3981</v>
      </c>
      <c r="E1738" s="466" t="s">
        <v>267</v>
      </c>
      <c r="F1738" s="466">
        <v>106476</v>
      </c>
      <c r="G1738" s="468">
        <v>8390049777</v>
      </c>
      <c r="H1738" s="466">
        <v>2017</v>
      </c>
    </row>
    <row r="1739" spans="1:8" x14ac:dyDescent="0.25">
      <c r="A1739" s="466" t="s">
        <v>3982</v>
      </c>
      <c r="B1739" s="466" t="s">
        <v>768</v>
      </c>
      <c r="C1739" s="467">
        <v>2016153638</v>
      </c>
      <c r="D1739" s="466" t="s">
        <v>16505</v>
      </c>
      <c r="E1739" s="466" t="s">
        <v>267</v>
      </c>
      <c r="F1739" s="466">
        <v>106528</v>
      </c>
      <c r="G1739" s="468">
        <v>9834378166</v>
      </c>
      <c r="H1739" s="466">
        <v>2017</v>
      </c>
    </row>
    <row r="1740" spans="1:8" x14ac:dyDescent="0.25">
      <c r="A1740" s="466" t="s">
        <v>3983</v>
      </c>
      <c r="B1740" s="466" t="s">
        <v>768</v>
      </c>
      <c r="C1740" s="467">
        <v>2016153641</v>
      </c>
      <c r="D1740" s="466" t="s">
        <v>3984</v>
      </c>
      <c r="E1740" s="466" t="s">
        <v>267</v>
      </c>
      <c r="F1740" s="466">
        <v>106535</v>
      </c>
      <c r="G1740" s="468">
        <v>8793532784</v>
      </c>
      <c r="H1740" s="466">
        <v>2017</v>
      </c>
    </row>
    <row r="1741" spans="1:8" x14ac:dyDescent="0.25">
      <c r="A1741" s="466" t="s">
        <v>3985</v>
      </c>
      <c r="B1741" s="466" t="s">
        <v>768</v>
      </c>
      <c r="C1741" s="467">
        <v>2016153642</v>
      </c>
      <c r="D1741" s="466" t="s">
        <v>3986</v>
      </c>
      <c r="E1741" s="466" t="s">
        <v>267</v>
      </c>
      <c r="F1741" s="466">
        <v>106536</v>
      </c>
      <c r="G1741" s="468">
        <v>9604940887</v>
      </c>
      <c r="H1741" s="466">
        <v>2017</v>
      </c>
    </row>
    <row r="1742" spans="1:8" x14ac:dyDescent="0.25">
      <c r="A1742" s="466" t="s">
        <v>3987</v>
      </c>
      <c r="B1742" s="466" t="s">
        <v>768</v>
      </c>
      <c r="C1742" s="467">
        <v>2016153643</v>
      </c>
      <c r="D1742" s="466" t="s">
        <v>3988</v>
      </c>
      <c r="E1742" s="466" t="s">
        <v>267</v>
      </c>
      <c r="F1742" s="466">
        <v>106537</v>
      </c>
      <c r="G1742" s="468">
        <v>8857091737</v>
      </c>
      <c r="H1742" s="466">
        <v>2017</v>
      </c>
    </row>
    <row r="1743" spans="1:8" x14ac:dyDescent="0.25">
      <c r="A1743" s="466" t="s">
        <v>3989</v>
      </c>
      <c r="B1743" s="466" t="s">
        <v>768</v>
      </c>
      <c r="C1743" s="467">
        <v>2016153753</v>
      </c>
      <c r="D1743" s="466" t="s">
        <v>3990</v>
      </c>
      <c r="E1743" s="466" t="s">
        <v>267</v>
      </c>
      <c r="F1743" s="466">
        <v>106784</v>
      </c>
      <c r="G1743" s="468">
        <v>8446475509</v>
      </c>
      <c r="H1743" s="466">
        <v>2017</v>
      </c>
    </row>
    <row r="1744" spans="1:8" x14ac:dyDescent="0.25">
      <c r="A1744" s="466" t="s">
        <v>3991</v>
      </c>
      <c r="B1744" s="466" t="s">
        <v>768</v>
      </c>
      <c r="C1744" s="467">
        <v>2016153752</v>
      </c>
      <c r="D1744" s="466" t="s">
        <v>3992</v>
      </c>
      <c r="E1744" s="466" t="s">
        <v>267</v>
      </c>
      <c r="F1744" s="466">
        <v>106783</v>
      </c>
      <c r="G1744" s="468">
        <v>9075537733</v>
      </c>
      <c r="H1744" s="466">
        <v>2017</v>
      </c>
    </row>
    <row r="1745" spans="1:8" x14ac:dyDescent="0.25">
      <c r="A1745" s="466" t="s">
        <v>3993</v>
      </c>
      <c r="B1745" s="466" t="s">
        <v>768</v>
      </c>
      <c r="C1745" s="467">
        <v>2016153794</v>
      </c>
      <c r="D1745" s="466" t="s">
        <v>3994</v>
      </c>
      <c r="E1745" s="466" t="s">
        <v>267</v>
      </c>
      <c r="F1745" s="466">
        <v>106920</v>
      </c>
      <c r="G1745" s="468">
        <v>8421224655</v>
      </c>
      <c r="H1745" s="466">
        <v>2017</v>
      </c>
    </row>
    <row r="1746" spans="1:8" x14ac:dyDescent="0.25">
      <c r="A1746" s="466" t="s">
        <v>3995</v>
      </c>
      <c r="B1746" s="466" t="s">
        <v>768</v>
      </c>
      <c r="C1746" s="467">
        <v>2016153830</v>
      </c>
      <c r="D1746" s="466" t="s">
        <v>3996</v>
      </c>
      <c r="E1746" s="466" t="s">
        <v>267</v>
      </c>
      <c r="F1746" s="466">
        <v>107064</v>
      </c>
      <c r="G1746" s="468">
        <v>7276885327</v>
      </c>
      <c r="H1746" s="466">
        <v>2017</v>
      </c>
    </row>
    <row r="1747" spans="1:8" x14ac:dyDescent="0.25">
      <c r="A1747" s="466" t="s">
        <v>3997</v>
      </c>
      <c r="B1747" s="466" t="s">
        <v>768</v>
      </c>
      <c r="C1747" s="467">
        <v>2016153840</v>
      </c>
      <c r="D1747" s="466" t="s">
        <v>3998</v>
      </c>
      <c r="E1747" s="466" t="s">
        <v>267</v>
      </c>
      <c r="F1747" s="466">
        <v>107154</v>
      </c>
      <c r="G1747" s="468">
        <v>7038848396</v>
      </c>
      <c r="H1747" s="466">
        <v>2017</v>
      </c>
    </row>
    <row r="1748" spans="1:8" x14ac:dyDescent="0.25">
      <c r="A1748" s="466" t="s">
        <v>3999</v>
      </c>
      <c r="B1748" s="466" t="s">
        <v>768</v>
      </c>
      <c r="C1748" s="467">
        <v>2016153841</v>
      </c>
      <c r="D1748" s="466" t="s">
        <v>16506</v>
      </c>
      <c r="E1748" s="466" t="s">
        <v>267</v>
      </c>
      <c r="F1748" s="466">
        <v>107155</v>
      </c>
      <c r="G1748" s="468">
        <v>8698007304</v>
      </c>
      <c r="H1748" s="466">
        <v>2017</v>
      </c>
    </row>
    <row r="1749" spans="1:8" x14ac:dyDescent="0.25">
      <c r="A1749" s="466" t="s">
        <v>4000</v>
      </c>
      <c r="B1749" s="466" t="s">
        <v>768</v>
      </c>
      <c r="C1749" s="467">
        <v>2016153848</v>
      </c>
      <c r="D1749" s="466" t="s">
        <v>4001</v>
      </c>
      <c r="E1749" s="466" t="s">
        <v>267</v>
      </c>
      <c r="F1749" s="466">
        <v>107233</v>
      </c>
      <c r="G1749" s="468">
        <v>7249824911</v>
      </c>
      <c r="H1749" s="466">
        <v>2017</v>
      </c>
    </row>
    <row r="1750" spans="1:8" x14ac:dyDescent="0.25">
      <c r="A1750" s="466" t="s">
        <v>4002</v>
      </c>
      <c r="B1750" s="466" t="s">
        <v>768</v>
      </c>
      <c r="C1750" s="467">
        <v>2016153854</v>
      </c>
      <c r="D1750" s="466" t="s">
        <v>4003</v>
      </c>
      <c r="E1750" s="466" t="s">
        <v>267</v>
      </c>
      <c r="F1750" s="466">
        <v>107448</v>
      </c>
      <c r="G1750" s="468">
        <v>9890620743</v>
      </c>
      <c r="H1750" s="466">
        <v>2017</v>
      </c>
    </row>
    <row r="1751" spans="1:8" x14ac:dyDescent="0.25">
      <c r="A1751" s="466" t="s">
        <v>4004</v>
      </c>
      <c r="B1751" s="466" t="s">
        <v>768</v>
      </c>
      <c r="C1751" s="467">
        <v>2016153855</v>
      </c>
      <c r="D1751" s="466" t="s">
        <v>4005</v>
      </c>
      <c r="E1751" s="466" t="s">
        <v>267</v>
      </c>
      <c r="F1751" s="466">
        <v>107450</v>
      </c>
      <c r="G1751" s="468">
        <v>9545654839</v>
      </c>
      <c r="H1751" s="466">
        <v>2017</v>
      </c>
    </row>
    <row r="1752" spans="1:8" x14ac:dyDescent="0.25">
      <c r="A1752" s="466" t="s">
        <v>4006</v>
      </c>
      <c r="B1752" s="466" t="s">
        <v>768</v>
      </c>
      <c r="C1752" s="467">
        <v>2016153856</v>
      </c>
      <c r="D1752" s="466" t="s">
        <v>4007</v>
      </c>
      <c r="E1752" s="466" t="s">
        <v>267</v>
      </c>
      <c r="F1752" s="466">
        <v>107453</v>
      </c>
      <c r="G1752" s="468">
        <v>9552779785</v>
      </c>
      <c r="H1752" s="466">
        <v>2017</v>
      </c>
    </row>
    <row r="1753" spans="1:8" x14ac:dyDescent="0.25">
      <c r="A1753" s="466" t="s">
        <v>4008</v>
      </c>
      <c r="B1753" s="466" t="s">
        <v>768</v>
      </c>
      <c r="C1753" s="467">
        <v>2016153860</v>
      </c>
      <c r="D1753" s="466" t="s">
        <v>4009</v>
      </c>
      <c r="E1753" s="466" t="s">
        <v>267</v>
      </c>
      <c r="F1753" s="466">
        <v>107500</v>
      </c>
      <c r="G1753" s="468">
        <v>9130166359</v>
      </c>
      <c r="H1753" s="466">
        <v>2017</v>
      </c>
    </row>
    <row r="1754" spans="1:8" x14ac:dyDescent="0.25">
      <c r="A1754" s="466" t="s">
        <v>4010</v>
      </c>
      <c r="B1754" s="466" t="s">
        <v>768</v>
      </c>
      <c r="C1754" s="467">
        <v>2016153881</v>
      </c>
      <c r="D1754" s="466" t="s">
        <v>4011</v>
      </c>
      <c r="E1754" s="466" t="s">
        <v>267</v>
      </c>
      <c r="F1754" s="466">
        <v>107951</v>
      </c>
      <c r="G1754" s="468">
        <v>9146400055</v>
      </c>
      <c r="H1754" s="466">
        <v>2017</v>
      </c>
    </row>
    <row r="1755" spans="1:8" x14ac:dyDescent="0.25">
      <c r="A1755" s="466" t="s">
        <v>4012</v>
      </c>
      <c r="B1755" s="466" t="s">
        <v>1231</v>
      </c>
      <c r="C1755" s="467">
        <v>2016152184</v>
      </c>
      <c r="D1755" s="466" t="s">
        <v>16507</v>
      </c>
      <c r="E1755" s="466" t="s">
        <v>267</v>
      </c>
      <c r="F1755" s="466">
        <v>104261</v>
      </c>
      <c r="G1755" s="468">
        <v>9822504720</v>
      </c>
      <c r="H1755" s="466">
        <v>2017</v>
      </c>
    </row>
    <row r="1756" spans="1:8" x14ac:dyDescent="0.25">
      <c r="A1756" s="466" t="s">
        <v>4013</v>
      </c>
      <c r="B1756" s="466" t="s">
        <v>1231</v>
      </c>
      <c r="C1756" s="467">
        <v>2016152373</v>
      </c>
      <c r="D1756" s="466" t="s">
        <v>4014</v>
      </c>
      <c r="E1756" s="466" t="s">
        <v>267</v>
      </c>
      <c r="F1756" s="466">
        <v>104466</v>
      </c>
      <c r="G1756" s="468">
        <v>9405354726</v>
      </c>
      <c r="H1756" s="466">
        <v>2017</v>
      </c>
    </row>
    <row r="1757" spans="1:8" x14ac:dyDescent="0.25">
      <c r="A1757" s="466" t="s">
        <v>4015</v>
      </c>
      <c r="B1757" s="466" t="s">
        <v>1231</v>
      </c>
      <c r="C1757" s="467">
        <v>2016152374</v>
      </c>
      <c r="D1757" s="466" t="s">
        <v>4016</v>
      </c>
      <c r="E1757" s="466" t="s">
        <v>267</v>
      </c>
      <c r="F1757" s="466">
        <v>104467</v>
      </c>
      <c r="G1757" s="468">
        <v>7744973282</v>
      </c>
      <c r="H1757" s="466">
        <v>2017</v>
      </c>
    </row>
    <row r="1758" spans="1:8" x14ac:dyDescent="0.25">
      <c r="A1758" s="466" t="s">
        <v>4017</v>
      </c>
      <c r="B1758" s="466" t="s">
        <v>1231</v>
      </c>
      <c r="C1758" s="467">
        <v>2016152372</v>
      </c>
      <c r="D1758" s="466" t="s">
        <v>4018</v>
      </c>
      <c r="E1758" s="466" t="s">
        <v>267</v>
      </c>
      <c r="F1758" s="466">
        <v>104465</v>
      </c>
      <c r="G1758" s="468">
        <v>9096813623</v>
      </c>
      <c r="H1758" s="466">
        <v>2017</v>
      </c>
    </row>
    <row r="1759" spans="1:8" x14ac:dyDescent="0.25">
      <c r="A1759" s="466" t="s">
        <v>4019</v>
      </c>
      <c r="B1759" s="466" t="s">
        <v>1231</v>
      </c>
      <c r="C1759" s="467">
        <v>2016152506</v>
      </c>
      <c r="D1759" s="466" t="s">
        <v>16508</v>
      </c>
      <c r="E1759" s="466" t="s">
        <v>267</v>
      </c>
      <c r="F1759" s="466">
        <v>104621</v>
      </c>
      <c r="G1759" s="468">
        <v>9766616192</v>
      </c>
      <c r="H1759" s="466">
        <v>2017</v>
      </c>
    </row>
    <row r="1760" spans="1:8" x14ac:dyDescent="0.25">
      <c r="A1760" s="466" t="s">
        <v>4020</v>
      </c>
      <c r="B1760" s="466" t="s">
        <v>1231</v>
      </c>
      <c r="C1760" s="467">
        <v>2016152536</v>
      </c>
      <c r="D1760" s="466" t="s">
        <v>4021</v>
      </c>
      <c r="E1760" s="466" t="s">
        <v>267</v>
      </c>
      <c r="F1760" s="466">
        <v>104651</v>
      </c>
      <c r="G1760" s="468">
        <v>7391816172</v>
      </c>
      <c r="H1760" s="466">
        <v>2017</v>
      </c>
    </row>
    <row r="1761" spans="1:8" x14ac:dyDescent="0.25">
      <c r="A1761" s="466" t="s">
        <v>4022</v>
      </c>
      <c r="B1761" s="466" t="s">
        <v>1231</v>
      </c>
      <c r="C1761" s="467">
        <v>2016152539</v>
      </c>
      <c r="D1761" s="466" t="s">
        <v>4023</v>
      </c>
      <c r="E1761" s="466" t="s">
        <v>267</v>
      </c>
      <c r="F1761" s="466">
        <v>104654</v>
      </c>
      <c r="G1761" s="468">
        <v>9822565937</v>
      </c>
      <c r="H1761" s="466">
        <v>2017</v>
      </c>
    </row>
    <row r="1762" spans="1:8" x14ac:dyDescent="0.25">
      <c r="A1762" s="466" t="s">
        <v>4024</v>
      </c>
      <c r="B1762" s="466" t="s">
        <v>1231</v>
      </c>
      <c r="C1762" s="467">
        <v>2016152543</v>
      </c>
      <c r="D1762" s="466" t="s">
        <v>4025</v>
      </c>
      <c r="E1762" s="466" t="s">
        <v>267</v>
      </c>
      <c r="F1762" s="466">
        <v>104658</v>
      </c>
      <c r="G1762" s="468">
        <v>7066530573</v>
      </c>
      <c r="H1762" s="466">
        <v>2017</v>
      </c>
    </row>
    <row r="1763" spans="1:8" x14ac:dyDescent="0.25">
      <c r="A1763" s="466" t="s">
        <v>4026</v>
      </c>
      <c r="B1763" s="466" t="s">
        <v>1231</v>
      </c>
      <c r="C1763" s="467">
        <v>2016152899</v>
      </c>
      <c r="D1763" s="466" t="s">
        <v>4027</v>
      </c>
      <c r="E1763" s="466" t="s">
        <v>267</v>
      </c>
      <c r="F1763" s="466">
        <v>105097</v>
      </c>
      <c r="G1763" s="468">
        <v>9225870103</v>
      </c>
      <c r="H1763" s="466">
        <v>2017</v>
      </c>
    </row>
    <row r="1764" spans="1:8" x14ac:dyDescent="0.25">
      <c r="A1764" s="466" t="s">
        <v>4028</v>
      </c>
      <c r="B1764" s="466" t="s">
        <v>1231</v>
      </c>
      <c r="C1764" s="467">
        <v>2016152737</v>
      </c>
      <c r="D1764" s="466" t="s">
        <v>4029</v>
      </c>
      <c r="E1764" s="466" t="s">
        <v>267</v>
      </c>
      <c r="F1764" s="466">
        <v>104907</v>
      </c>
      <c r="G1764" s="468">
        <v>8625813812</v>
      </c>
      <c r="H1764" s="466">
        <v>2017</v>
      </c>
    </row>
    <row r="1765" spans="1:8" x14ac:dyDescent="0.25">
      <c r="A1765" s="466" t="s">
        <v>4030</v>
      </c>
      <c r="B1765" s="466" t="s">
        <v>1231</v>
      </c>
      <c r="C1765" s="467">
        <v>2016152752</v>
      </c>
      <c r="D1765" s="466" t="s">
        <v>4031</v>
      </c>
      <c r="E1765" s="466" t="s">
        <v>267</v>
      </c>
      <c r="F1765" s="466">
        <v>104933</v>
      </c>
      <c r="G1765" s="468">
        <v>8805122373</v>
      </c>
      <c r="H1765" s="466">
        <v>2017</v>
      </c>
    </row>
    <row r="1766" spans="1:8" x14ac:dyDescent="0.25">
      <c r="A1766" s="466" t="s">
        <v>4032</v>
      </c>
      <c r="B1766" s="466" t="s">
        <v>1231</v>
      </c>
      <c r="C1766" s="467">
        <v>2016152753</v>
      </c>
      <c r="D1766" s="466" t="s">
        <v>4033</v>
      </c>
      <c r="E1766" s="466" t="s">
        <v>267</v>
      </c>
      <c r="F1766" s="466">
        <v>104934</v>
      </c>
      <c r="G1766" s="468">
        <v>8975757786</v>
      </c>
      <c r="H1766" s="466">
        <v>2017</v>
      </c>
    </row>
    <row r="1767" spans="1:8" x14ac:dyDescent="0.25">
      <c r="A1767" s="466" t="s">
        <v>4034</v>
      </c>
      <c r="B1767" s="466" t="s">
        <v>1231</v>
      </c>
      <c r="C1767" s="467">
        <v>2016152785</v>
      </c>
      <c r="D1767" s="466" t="s">
        <v>4035</v>
      </c>
      <c r="E1767" s="466" t="s">
        <v>267</v>
      </c>
      <c r="F1767" s="466">
        <v>104969</v>
      </c>
      <c r="G1767" s="468">
        <v>8806257349</v>
      </c>
      <c r="H1767" s="466">
        <v>2017</v>
      </c>
    </row>
    <row r="1768" spans="1:8" x14ac:dyDescent="0.25">
      <c r="A1768" s="466" t="s">
        <v>4036</v>
      </c>
      <c r="B1768" s="466" t="s">
        <v>1231</v>
      </c>
      <c r="C1768" s="467">
        <v>2016152786</v>
      </c>
      <c r="D1768" s="466" t="s">
        <v>4037</v>
      </c>
      <c r="E1768" s="466" t="s">
        <v>267</v>
      </c>
      <c r="F1768" s="466">
        <v>104970</v>
      </c>
      <c r="G1768" s="468">
        <v>8668973080</v>
      </c>
      <c r="H1768" s="466">
        <v>2017</v>
      </c>
    </row>
    <row r="1769" spans="1:8" x14ac:dyDescent="0.25">
      <c r="A1769" s="466" t="s">
        <v>4038</v>
      </c>
      <c r="B1769" s="466" t="s">
        <v>1231</v>
      </c>
      <c r="C1769" s="467">
        <v>2016152803</v>
      </c>
      <c r="D1769" s="466" t="s">
        <v>4039</v>
      </c>
      <c r="E1769" s="466" t="s">
        <v>267</v>
      </c>
      <c r="F1769" s="466">
        <v>104990</v>
      </c>
      <c r="G1769" s="468">
        <v>8446272675</v>
      </c>
      <c r="H1769" s="466">
        <v>2017</v>
      </c>
    </row>
    <row r="1770" spans="1:8" x14ac:dyDescent="0.25">
      <c r="A1770" s="466" t="s">
        <v>4040</v>
      </c>
      <c r="B1770" s="466" t="s">
        <v>1231</v>
      </c>
      <c r="C1770" s="467">
        <v>2016152843</v>
      </c>
      <c r="D1770" s="466" t="s">
        <v>4041</v>
      </c>
      <c r="E1770" s="466" t="s">
        <v>267</v>
      </c>
      <c r="F1770" s="466">
        <v>105034</v>
      </c>
      <c r="G1770" s="468">
        <v>7447538458</v>
      </c>
      <c r="H1770" s="466">
        <v>2017</v>
      </c>
    </row>
    <row r="1771" spans="1:8" x14ac:dyDescent="0.25">
      <c r="A1771" s="466" t="s">
        <v>4042</v>
      </c>
      <c r="B1771" s="466" t="s">
        <v>1231</v>
      </c>
      <c r="C1771" s="467">
        <v>2016152900</v>
      </c>
      <c r="D1771" s="466" t="s">
        <v>4043</v>
      </c>
      <c r="E1771" s="466" t="s">
        <v>267</v>
      </c>
      <c r="F1771" s="466">
        <v>105098</v>
      </c>
      <c r="G1771" s="468">
        <v>9168574745</v>
      </c>
      <c r="H1771" s="466">
        <v>2017</v>
      </c>
    </row>
    <row r="1772" spans="1:8" x14ac:dyDescent="0.25">
      <c r="A1772" s="466" t="s">
        <v>4044</v>
      </c>
      <c r="B1772" s="466" t="s">
        <v>1231</v>
      </c>
      <c r="C1772" s="467">
        <v>2016152966</v>
      </c>
      <c r="D1772" s="466" t="s">
        <v>4045</v>
      </c>
      <c r="E1772" s="466" t="s">
        <v>267</v>
      </c>
      <c r="F1772" s="466">
        <v>105194</v>
      </c>
      <c r="G1772" s="468">
        <v>9604310037</v>
      </c>
      <c r="H1772" s="466">
        <v>2017</v>
      </c>
    </row>
    <row r="1773" spans="1:8" x14ac:dyDescent="0.25">
      <c r="A1773" s="466" t="s">
        <v>4046</v>
      </c>
      <c r="B1773" s="466" t="s">
        <v>1231</v>
      </c>
      <c r="C1773" s="467">
        <v>2016153003</v>
      </c>
      <c r="D1773" s="466" t="s">
        <v>4047</v>
      </c>
      <c r="E1773" s="466" t="s">
        <v>267</v>
      </c>
      <c r="F1773" s="466">
        <v>105263</v>
      </c>
      <c r="G1773" s="468">
        <v>8087862117</v>
      </c>
      <c r="H1773" s="466">
        <v>2017</v>
      </c>
    </row>
    <row r="1774" spans="1:8" x14ac:dyDescent="0.25">
      <c r="A1774" s="466" t="s">
        <v>4048</v>
      </c>
      <c r="B1774" s="466" t="s">
        <v>1231</v>
      </c>
      <c r="C1774" s="467">
        <v>2016153024</v>
      </c>
      <c r="D1774" s="466" t="s">
        <v>4049</v>
      </c>
      <c r="E1774" s="466" t="s">
        <v>267</v>
      </c>
      <c r="F1774" s="466">
        <v>105284</v>
      </c>
      <c r="G1774" s="468">
        <v>8793832100</v>
      </c>
      <c r="H1774" s="466">
        <v>2017</v>
      </c>
    </row>
    <row r="1775" spans="1:8" x14ac:dyDescent="0.25">
      <c r="A1775" s="466" t="s">
        <v>4050</v>
      </c>
      <c r="B1775" s="466" t="s">
        <v>1231</v>
      </c>
      <c r="C1775" s="467">
        <v>2016153090</v>
      </c>
      <c r="D1775" s="466" t="s">
        <v>4051</v>
      </c>
      <c r="E1775" s="466" t="s">
        <v>267</v>
      </c>
      <c r="F1775" s="466">
        <v>105365</v>
      </c>
      <c r="G1775" s="468">
        <v>8180865882</v>
      </c>
      <c r="H1775" s="466">
        <v>2017</v>
      </c>
    </row>
    <row r="1776" spans="1:8" x14ac:dyDescent="0.25">
      <c r="A1776" s="466" t="s">
        <v>4052</v>
      </c>
      <c r="B1776" s="466" t="s">
        <v>1231</v>
      </c>
      <c r="C1776" s="467">
        <v>2016153107</v>
      </c>
      <c r="D1776" s="466" t="s">
        <v>4053</v>
      </c>
      <c r="E1776" s="466" t="s">
        <v>267</v>
      </c>
      <c r="F1776" s="466">
        <v>105384</v>
      </c>
      <c r="G1776" s="468">
        <v>8983440509</v>
      </c>
      <c r="H1776" s="466">
        <v>2017</v>
      </c>
    </row>
    <row r="1777" spans="1:8" x14ac:dyDescent="0.25">
      <c r="A1777" s="466" t="s">
        <v>4054</v>
      </c>
      <c r="B1777" s="466" t="s">
        <v>1231</v>
      </c>
      <c r="C1777" s="467">
        <v>2016153133</v>
      </c>
      <c r="D1777" s="466" t="s">
        <v>4055</v>
      </c>
      <c r="E1777" s="466" t="s">
        <v>267</v>
      </c>
      <c r="F1777" s="466">
        <v>105437</v>
      </c>
      <c r="G1777" s="468">
        <v>8806095440</v>
      </c>
      <c r="H1777" s="466">
        <v>2017</v>
      </c>
    </row>
    <row r="1778" spans="1:8" x14ac:dyDescent="0.25">
      <c r="A1778" s="466" t="s">
        <v>4056</v>
      </c>
      <c r="B1778" s="466" t="s">
        <v>1231</v>
      </c>
      <c r="C1778" s="467">
        <v>2016153134</v>
      </c>
      <c r="D1778" s="466" t="s">
        <v>4057</v>
      </c>
      <c r="E1778" s="466" t="s">
        <v>267</v>
      </c>
      <c r="F1778" s="466">
        <v>105438</v>
      </c>
      <c r="G1778" s="468">
        <v>9850988897</v>
      </c>
      <c r="H1778" s="466">
        <v>2017</v>
      </c>
    </row>
    <row r="1779" spans="1:8" x14ac:dyDescent="0.25">
      <c r="A1779" s="466" t="s">
        <v>4058</v>
      </c>
      <c r="B1779" s="466" t="s">
        <v>1231</v>
      </c>
      <c r="C1779" s="467">
        <v>2016153143</v>
      </c>
      <c r="D1779" s="466" t="s">
        <v>4059</v>
      </c>
      <c r="E1779" s="466" t="s">
        <v>267</v>
      </c>
      <c r="F1779" s="466">
        <v>105462</v>
      </c>
      <c r="G1779" s="468">
        <v>9657523247</v>
      </c>
      <c r="H1779" s="466">
        <v>2017</v>
      </c>
    </row>
    <row r="1780" spans="1:8" x14ac:dyDescent="0.25">
      <c r="A1780" s="466" t="s">
        <v>4060</v>
      </c>
      <c r="B1780" s="466" t="s">
        <v>1231</v>
      </c>
      <c r="C1780" s="467">
        <v>2016153170</v>
      </c>
      <c r="D1780" s="466" t="s">
        <v>4061</v>
      </c>
      <c r="E1780" s="466" t="s">
        <v>267</v>
      </c>
      <c r="F1780" s="466">
        <v>105493</v>
      </c>
      <c r="G1780" s="468">
        <v>7030792927</v>
      </c>
      <c r="H1780" s="466">
        <v>2017</v>
      </c>
    </row>
    <row r="1781" spans="1:8" x14ac:dyDescent="0.25">
      <c r="A1781" s="466" t="s">
        <v>4062</v>
      </c>
      <c r="B1781" s="466" t="s">
        <v>1231</v>
      </c>
      <c r="C1781" s="467">
        <v>2016153186</v>
      </c>
      <c r="D1781" s="466" t="s">
        <v>4063</v>
      </c>
      <c r="E1781" s="466" t="s">
        <v>267</v>
      </c>
      <c r="F1781" s="466">
        <v>105533</v>
      </c>
      <c r="G1781" s="468">
        <v>7239857357</v>
      </c>
      <c r="H1781" s="466">
        <v>2017</v>
      </c>
    </row>
    <row r="1782" spans="1:8" x14ac:dyDescent="0.25">
      <c r="A1782" s="466" t="s">
        <v>4064</v>
      </c>
      <c r="B1782" s="466" t="s">
        <v>1231</v>
      </c>
      <c r="C1782" s="467">
        <v>2016153198</v>
      </c>
      <c r="D1782" s="466" t="s">
        <v>4065</v>
      </c>
      <c r="E1782" s="466" t="s">
        <v>267</v>
      </c>
      <c r="F1782" s="466">
        <v>105551</v>
      </c>
      <c r="G1782" s="468">
        <v>7005019815</v>
      </c>
      <c r="H1782" s="466">
        <v>2017</v>
      </c>
    </row>
    <row r="1783" spans="1:8" x14ac:dyDescent="0.25">
      <c r="A1783" s="466" t="s">
        <v>4066</v>
      </c>
      <c r="B1783" s="466" t="s">
        <v>1231</v>
      </c>
      <c r="C1783" s="467">
        <v>2016153229</v>
      </c>
      <c r="D1783" s="466" t="s">
        <v>4067</v>
      </c>
      <c r="E1783" s="466" t="s">
        <v>267</v>
      </c>
      <c r="F1783" s="466">
        <v>105604</v>
      </c>
      <c r="G1783" s="468">
        <v>9175422856</v>
      </c>
      <c r="H1783" s="466">
        <v>2017</v>
      </c>
    </row>
    <row r="1784" spans="1:8" x14ac:dyDescent="0.25">
      <c r="A1784" s="466" t="s">
        <v>4068</v>
      </c>
      <c r="B1784" s="466" t="s">
        <v>1231</v>
      </c>
      <c r="C1784" s="467">
        <v>2016153232</v>
      </c>
      <c r="D1784" s="466" t="s">
        <v>4069</v>
      </c>
      <c r="E1784" s="466" t="s">
        <v>267</v>
      </c>
      <c r="F1784" s="466">
        <v>105607</v>
      </c>
      <c r="G1784" s="468">
        <v>8806883886</v>
      </c>
      <c r="H1784" s="466">
        <v>2017</v>
      </c>
    </row>
    <row r="1785" spans="1:8" x14ac:dyDescent="0.25">
      <c r="A1785" s="466" t="s">
        <v>4070</v>
      </c>
      <c r="B1785" s="466" t="s">
        <v>1231</v>
      </c>
      <c r="C1785" s="467">
        <v>2016153254</v>
      </c>
      <c r="D1785" s="466" t="s">
        <v>4071</v>
      </c>
      <c r="E1785" s="466" t="s">
        <v>267</v>
      </c>
      <c r="F1785" s="466">
        <v>105672</v>
      </c>
      <c r="G1785" s="468">
        <v>9106784392</v>
      </c>
      <c r="H1785" s="466">
        <v>2017</v>
      </c>
    </row>
    <row r="1786" spans="1:8" x14ac:dyDescent="0.25">
      <c r="A1786" s="466" t="s">
        <v>4072</v>
      </c>
      <c r="B1786" s="466" t="s">
        <v>1231</v>
      </c>
      <c r="C1786" s="467">
        <v>2016153256</v>
      </c>
      <c r="D1786" s="466" t="s">
        <v>4073</v>
      </c>
      <c r="E1786" s="466" t="s">
        <v>267</v>
      </c>
      <c r="F1786" s="466">
        <v>105677</v>
      </c>
      <c r="G1786" s="468">
        <v>9923220729</v>
      </c>
      <c r="H1786" s="466">
        <v>2017</v>
      </c>
    </row>
    <row r="1787" spans="1:8" x14ac:dyDescent="0.25">
      <c r="A1787" s="466" t="s">
        <v>4074</v>
      </c>
      <c r="B1787" s="466" t="s">
        <v>1231</v>
      </c>
      <c r="C1787" s="467">
        <v>2016153277</v>
      </c>
      <c r="D1787" s="466" t="s">
        <v>4075</v>
      </c>
      <c r="E1787" s="466" t="s">
        <v>267</v>
      </c>
      <c r="F1787" s="466">
        <v>105698</v>
      </c>
      <c r="G1787" s="468">
        <v>7770086226</v>
      </c>
      <c r="H1787" s="466">
        <v>2017</v>
      </c>
    </row>
    <row r="1788" spans="1:8" x14ac:dyDescent="0.25">
      <c r="A1788" s="466" t="s">
        <v>4076</v>
      </c>
      <c r="B1788" s="466" t="s">
        <v>1231</v>
      </c>
      <c r="C1788" s="467">
        <v>2016153290</v>
      </c>
      <c r="D1788" s="466" t="s">
        <v>4077</v>
      </c>
      <c r="E1788" s="466" t="s">
        <v>267</v>
      </c>
      <c r="F1788" s="466">
        <v>105747</v>
      </c>
      <c r="G1788" s="468">
        <v>7378665735</v>
      </c>
      <c r="H1788" s="466">
        <v>2017</v>
      </c>
    </row>
    <row r="1789" spans="1:8" x14ac:dyDescent="0.25">
      <c r="A1789" s="466" t="s">
        <v>4078</v>
      </c>
      <c r="B1789" s="466" t="s">
        <v>1231</v>
      </c>
      <c r="C1789" s="467">
        <v>2016153337</v>
      </c>
      <c r="D1789" s="466" t="s">
        <v>4079</v>
      </c>
      <c r="E1789" s="466" t="s">
        <v>267</v>
      </c>
      <c r="F1789" s="466">
        <v>105830</v>
      </c>
      <c r="G1789" s="468">
        <v>9923971300</v>
      </c>
      <c r="H1789" s="466">
        <v>2017</v>
      </c>
    </row>
    <row r="1790" spans="1:8" x14ac:dyDescent="0.25">
      <c r="A1790" s="466" t="s">
        <v>4080</v>
      </c>
      <c r="B1790" s="466" t="s">
        <v>1231</v>
      </c>
      <c r="C1790" s="467">
        <v>2016153371</v>
      </c>
      <c r="D1790" s="466" t="s">
        <v>4081</v>
      </c>
      <c r="E1790" s="466" t="s">
        <v>267</v>
      </c>
      <c r="F1790" s="466">
        <v>105896</v>
      </c>
      <c r="G1790" s="468">
        <v>8149015399</v>
      </c>
      <c r="H1790" s="466">
        <v>2017</v>
      </c>
    </row>
    <row r="1791" spans="1:8" x14ac:dyDescent="0.25">
      <c r="A1791" s="466" t="s">
        <v>4082</v>
      </c>
      <c r="B1791" s="466" t="s">
        <v>1231</v>
      </c>
      <c r="C1791" s="467">
        <v>2016153394</v>
      </c>
      <c r="D1791" s="466" t="s">
        <v>4083</v>
      </c>
      <c r="E1791" s="466" t="s">
        <v>267</v>
      </c>
      <c r="F1791" s="466">
        <v>105932</v>
      </c>
      <c r="G1791" s="468">
        <v>9767325181</v>
      </c>
      <c r="H1791" s="466">
        <v>2017</v>
      </c>
    </row>
    <row r="1792" spans="1:8" x14ac:dyDescent="0.25">
      <c r="A1792" s="466" t="s">
        <v>4084</v>
      </c>
      <c r="B1792" s="466" t="s">
        <v>1231</v>
      </c>
      <c r="C1792" s="467">
        <v>2016153407</v>
      </c>
      <c r="D1792" s="466" t="s">
        <v>4085</v>
      </c>
      <c r="E1792" s="466" t="s">
        <v>267</v>
      </c>
      <c r="F1792" s="466">
        <v>105952</v>
      </c>
      <c r="G1792" s="468">
        <v>8408840950</v>
      </c>
      <c r="H1792" s="466">
        <v>2017</v>
      </c>
    </row>
    <row r="1793" spans="1:8" x14ac:dyDescent="0.25">
      <c r="A1793" s="466" t="s">
        <v>4086</v>
      </c>
      <c r="B1793" s="466" t="s">
        <v>1231</v>
      </c>
      <c r="C1793" s="467">
        <v>2016153408</v>
      </c>
      <c r="D1793" s="466" t="s">
        <v>4087</v>
      </c>
      <c r="E1793" s="466" t="s">
        <v>267</v>
      </c>
      <c r="F1793" s="466">
        <v>105953</v>
      </c>
      <c r="G1793" s="468">
        <v>9020033366</v>
      </c>
      <c r="H1793" s="466">
        <v>2017</v>
      </c>
    </row>
    <row r="1794" spans="1:8" x14ac:dyDescent="0.25">
      <c r="A1794" s="466" t="s">
        <v>4088</v>
      </c>
      <c r="B1794" s="466" t="s">
        <v>1231</v>
      </c>
      <c r="C1794" s="467">
        <v>2016153477</v>
      </c>
      <c r="D1794" s="466" t="s">
        <v>16509</v>
      </c>
      <c r="E1794" s="466" t="s">
        <v>267</v>
      </c>
      <c r="F1794" s="466">
        <v>106063</v>
      </c>
      <c r="G1794" s="468">
        <v>8698853682</v>
      </c>
      <c r="H1794" s="466">
        <v>2017</v>
      </c>
    </row>
    <row r="1795" spans="1:8" x14ac:dyDescent="0.25">
      <c r="A1795" s="466" t="s">
        <v>4089</v>
      </c>
      <c r="B1795" s="466" t="s">
        <v>1231</v>
      </c>
      <c r="C1795" s="467">
        <v>2016153498</v>
      </c>
      <c r="D1795" s="466" t="s">
        <v>4090</v>
      </c>
      <c r="E1795" s="466" t="s">
        <v>267</v>
      </c>
      <c r="F1795" s="466">
        <v>106124</v>
      </c>
      <c r="G1795" s="468">
        <v>7038078329</v>
      </c>
      <c r="H1795" s="466">
        <v>2017</v>
      </c>
    </row>
    <row r="1796" spans="1:8" x14ac:dyDescent="0.25">
      <c r="A1796" s="466" t="s">
        <v>4091</v>
      </c>
      <c r="B1796" s="466" t="s">
        <v>1231</v>
      </c>
      <c r="C1796" s="467">
        <v>2016010544</v>
      </c>
      <c r="D1796" s="466" t="s">
        <v>4092</v>
      </c>
      <c r="E1796" s="466" t="s">
        <v>267</v>
      </c>
      <c r="F1796" s="466">
        <v>98956</v>
      </c>
      <c r="G1796" s="468">
        <v>8149798480</v>
      </c>
      <c r="H1796" s="466">
        <v>2016</v>
      </c>
    </row>
    <row r="1797" spans="1:8" x14ac:dyDescent="0.25">
      <c r="A1797" s="466" t="s">
        <v>4093</v>
      </c>
      <c r="B1797" s="466" t="s">
        <v>1231</v>
      </c>
      <c r="C1797" s="467">
        <v>2016153526</v>
      </c>
      <c r="D1797" s="466" t="s">
        <v>4094</v>
      </c>
      <c r="E1797" s="466" t="s">
        <v>267</v>
      </c>
      <c r="F1797" s="466">
        <v>106245</v>
      </c>
      <c r="G1797" s="468">
        <v>8149923239</v>
      </c>
      <c r="H1797" s="466">
        <v>2017</v>
      </c>
    </row>
    <row r="1798" spans="1:8" x14ac:dyDescent="0.25">
      <c r="A1798" s="466" t="s">
        <v>4095</v>
      </c>
      <c r="B1798" s="466" t="s">
        <v>1231</v>
      </c>
      <c r="C1798" s="467">
        <v>2016153546</v>
      </c>
      <c r="D1798" s="466" t="s">
        <v>16510</v>
      </c>
      <c r="E1798" s="466" t="s">
        <v>267</v>
      </c>
      <c r="F1798" s="466">
        <v>106303</v>
      </c>
      <c r="G1798" s="468">
        <v>8879655764</v>
      </c>
      <c r="H1798" s="466">
        <v>2017</v>
      </c>
    </row>
    <row r="1799" spans="1:8" x14ac:dyDescent="0.25">
      <c r="A1799" s="466" t="s">
        <v>4096</v>
      </c>
      <c r="B1799" s="466" t="s">
        <v>1231</v>
      </c>
      <c r="C1799" s="467">
        <v>2016153557</v>
      </c>
      <c r="D1799" s="466" t="s">
        <v>4097</v>
      </c>
      <c r="E1799" s="466" t="s">
        <v>267</v>
      </c>
      <c r="F1799" s="466">
        <v>106368</v>
      </c>
      <c r="G1799" s="468">
        <v>9923683936</v>
      </c>
      <c r="H1799" s="466">
        <v>2017</v>
      </c>
    </row>
    <row r="1800" spans="1:8" x14ac:dyDescent="0.25">
      <c r="A1800" s="466" t="s">
        <v>4098</v>
      </c>
      <c r="B1800" s="466" t="s">
        <v>1231</v>
      </c>
      <c r="C1800" s="467">
        <v>2016153563</v>
      </c>
      <c r="D1800" s="466" t="s">
        <v>4099</v>
      </c>
      <c r="E1800" s="466" t="s">
        <v>267</v>
      </c>
      <c r="F1800" s="466">
        <v>106390</v>
      </c>
      <c r="G1800" s="468">
        <v>9552656424</v>
      </c>
      <c r="H1800" s="466">
        <v>2017</v>
      </c>
    </row>
    <row r="1801" spans="1:8" x14ac:dyDescent="0.25">
      <c r="A1801" s="466" t="s">
        <v>4100</v>
      </c>
      <c r="B1801" s="466" t="s">
        <v>1231</v>
      </c>
      <c r="C1801" s="467">
        <v>2016153571</v>
      </c>
      <c r="D1801" s="466" t="s">
        <v>4101</v>
      </c>
      <c r="E1801" s="466" t="s">
        <v>267</v>
      </c>
      <c r="F1801" s="466">
        <v>106405</v>
      </c>
      <c r="G1801" s="468">
        <v>8975383474</v>
      </c>
      <c r="H1801" s="466">
        <v>2017</v>
      </c>
    </row>
    <row r="1802" spans="1:8" x14ac:dyDescent="0.25">
      <c r="A1802" s="466" t="s">
        <v>4102</v>
      </c>
      <c r="B1802" s="466" t="s">
        <v>1231</v>
      </c>
      <c r="C1802" s="467">
        <v>2016153606</v>
      </c>
      <c r="D1802" s="466" t="s">
        <v>4103</v>
      </c>
      <c r="E1802" s="466" t="s">
        <v>267</v>
      </c>
      <c r="F1802" s="466">
        <v>106477</v>
      </c>
      <c r="G1802" s="468">
        <v>9561701423</v>
      </c>
      <c r="H1802" s="466">
        <v>2017</v>
      </c>
    </row>
    <row r="1803" spans="1:8" x14ac:dyDescent="0.25">
      <c r="A1803" s="466" t="s">
        <v>4104</v>
      </c>
      <c r="B1803" s="466" t="s">
        <v>1231</v>
      </c>
      <c r="C1803" s="467">
        <v>2016153608</v>
      </c>
      <c r="D1803" s="466" t="s">
        <v>4105</v>
      </c>
      <c r="E1803" s="466" t="s">
        <v>267</v>
      </c>
      <c r="F1803" s="466">
        <v>106479</v>
      </c>
      <c r="G1803" s="468">
        <v>9923711692</v>
      </c>
      <c r="H1803" s="466">
        <v>2017</v>
      </c>
    </row>
    <row r="1804" spans="1:8" x14ac:dyDescent="0.25">
      <c r="A1804" s="466" t="s">
        <v>4106</v>
      </c>
      <c r="B1804" s="466" t="s">
        <v>1231</v>
      </c>
      <c r="C1804" s="467">
        <v>2016010540</v>
      </c>
      <c r="D1804" s="466" t="s">
        <v>4107</v>
      </c>
      <c r="E1804" s="466" t="s">
        <v>267</v>
      </c>
      <c r="F1804" s="466">
        <v>97368</v>
      </c>
      <c r="G1804" s="468">
        <v>8378847620</v>
      </c>
      <c r="H1804" s="466">
        <v>2016</v>
      </c>
    </row>
    <row r="1805" spans="1:8" x14ac:dyDescent="0.25">
      <c r="A1805" s="466" t="s">
        <v>4108</v>
      </c>
      <c r="B1805" s="466" t="s">
        <v>1231</v>
      </c>
      <c r="C1805" s="467">
        <v>2016153637</v>
      </c>
      <c r="D1805" s="466" t="s">
        <v>4109</v>
      </c>
      <c r="E1805" s="466" t="s">
        <v>267</v>
      </c>
      <c r="F1805" s="466">
        <v>106522</v>
      </c>
      <c r="G1805" s="468">
        <v>7875653787</v>
      </c>
      <c r="H1805" s="466">
        <v>2017</v>
      </c>
    </row>
    <row r="1806" spans="1:8" x14ac:dyDescent="0.25">
      <c r="A1806" s="466" t="s">
        <v>4110</v>
      </c>
      <c r="B1806" s="466" t="s">
        <v>1231</v>
      </c>
      <c r="C1806" s="467">
        <v>2016153676</v>
      </c>
      <c r="D1806" s="466" t="s">
        <v>4111</v>
      </c>
      <c r="E1806" s="466" t="s">
        <v>267</v>
      </c>
      <c r="F1806" s="466">
        <v>106606</v>
      </c>
      <c r="G1806" s="468">
        <v>9822968805</v>
      </c>
      <c r="H1806" s="466">
        <v>2017</v>
      </c>
    </row>
    <row r="1807" spans="1:8" x14ac:dyDescent="0.25">
      <c r="A1807" s="466" t="s">
        <v>4112</v>
      </c>
      <c r="B1807" s="466" t="s">
        <v>1231</v>
      </c>
      <c r="C1807" s="467">
        <v>2016153698</v>
      </c>
      <c r="D1807" s="466" t="s">
        <v>4113</v>
      </c>
      <c r="E1807" s="466" t="s">
        <v>267</v>
      </c>
      <c r="F1807" s="466">
        <v>106688</v>
      </c>
      <c r="G1807" s="468">
        <v>7972572217</v>
      </c>
      <c r="H1807" s="466">
        <v>2017</v>
      </c>
    </row>
    <row r="1808" spans="1:8" x14ac:dyDescent="0.25">
      <c r="A1808" s="466" t="s">
        <v>4114</v>
      </c>
      <c r="B1808" s="466" t="s">
        <v>1231</v>
      </c>
      <c r="C1808" s="467">
        <v>2016153733</v>
      </c>
      <c r="D1808" s="466" t="s">
        <v>4115</v>
      </c>
      <c r="E1808" s="466" t="s">
        <v>267</v>
      </c>
      <c r="F1808" s="466">
        <v>106744</v>
      </c>
      <c r="G1808" s="468">
        <v>9850947250</v>
      </c>
      <c r="H1808" s="466">
        <v>2017</v>
      </c>
    </row>
    <row r="1809" spans="1:8" x14ac:dyDescent="0.25">
      <c r="A1809" s="466" t="s">
        <v>4116</v>
      </c>
      <c r="B1809" s="466" t="s">
        <v>1231</v>
      </c>
      <c r="C1809" s="467">
        <v>2016153781</v>
      </c>
      <c r="D1809" s="466" t="s">
        <v>4117</v>
      </c>
      <c r="E1809" s="466" t="s">
        <v>267</v>
      </c>
      <c r="F1809" s="466">
        <v>106871</v>
      </c>
      <c r="G1809" s="468">
        <v>7875383597</v>
      </c>
      <c r="H1809" s="466">
        <v>2017</v>
      </c>
    </row>
    <row r="1810" spans="1:8" x14ac:dyDescent="0.25">
      <c r="A1810" s="466" t="s">
        <v>4118</v>
      </c>
      <c r="B1810" s="466" t="s">
        <v>1231</v>
      </c>
      <c r="C1810" s="467">
        <v>2016153793</v>
      </c>
      <c r="D1810" s="466" t="s">
        <v>4119</v>
      </c>
      <c r="E1810" s="466" t="s">
        <v>267</v>
      </c>
      <c r="F1810" s="466">
        <v>106887</v>
      </c>
      <c r="G1810" s="468">
        <v>9503299749</v>
      </c>
      <c r="H1810" s="466">
        <v>2017</v>
      </c>
    </row>
    <row r="1811" spans="1:8" x14ac:dyDescent="0.25">
      <c r="A1811" s="466" t="s">
        <v>4120</v>
      </c>
      <c r="B1811" s="466" t="s">
        <v>1231</v>
      </c>
      <c r="C1811" s="467">
        <v>2016153807</v>
      </c>
      <c r="D1811" s="466" t="s">
        <v>4121</v>
      </c>
      <c r="E1811" s="466" t="s">
        <v>267</v>
      </c>
      <c r="F1811" s="466">
        <v>106983</v>
      </c>
      <c r="G1811" s="468">
        <v>9405905054</v>
      </c>
      <c r="H1811" s="466">
        <v>2017</v>
      </c>
    </row>
    <row r="1812" spans="1:8" x14ac:dyDescent="0.25">
      <c r="A1812" s="466" t="s">
        <v>4122</v>
      </c>
      <c r="B1812" s="466" t="s">
        <v>1231</v>
      </c>
      <c r="C1812" s="467">
        <v>2016010532</v>
      </c>
      <c r="D1812" s="466" t="s">
        <v>4123</v>
      </c>
      <c r="E1812" s="466" t="s">
        <v>267</v>
      </c>
      <c r="F1812" s="466">
        <v>96842</v>
      </c>
      <c r="G1812" s="468">
        <v>8421032038</v>
      </c>
      <c r="H1812" s="466">
        <v>2016</v>
      </c>
    </row>
    <row r="1813" spans="1:8" x14ac:dyDescent="0.25">
      <c r="A1813" s="466" t="s">
        <v>4124</v>
      </c>
      <c r="B1813" s="466" t="s">
        <v>1231</v>
      </c>
      <c r="C1813" s="467">
        <v>2016153859</v>
      </c>
      <c r="D1813" s="466" t="s">
        <v>4125</v>
      </c>
      <c r="E1813" s="466" t="s">
        <v>267</v>
      </c>
      <c r="F1813" s="466">
        <v>107487</v>
      </c>
      <c r="G1813" s="468">
        <v>9081003428</v>
      </c>
      <c r="H1813" s="466">
        <v>2017</v>
      </c>
    </row>
    <row r="1814" spans="1:8" x14ac:dyDescent="0.25">
      <c r="A1814" s="466" t="s">
        <v>4126</v>
      </c>
      <c r="B1814" s="466" t="s">
        <v>1231</v>
      </c>
      <c r="C1814" s="467">
        <v>2016153865</v>
      </c>
      <c r="D1814" s="466" t="s">
        <v>4127</v>
      </c>
      <c r="E1814" s="466" t="s">
        <v>267</v>
      </c>
      <c r="F1814" s="466">
        <v>107566</v>
      </c>
      <c r="G1814" s="468">
        <v>7843069281</v>
      </c>
      <c r="H1814" s="466">
        <v>2017</v>
      </c>
    </row>
    <row r="1815" spans="1:8" x14ac:dyDescent="0.25">
      <c r="A1815" s="466" t="s">
        <v>4128</v>
      </c>
      <c r="B1815" s="466" t="s">
        <v>1231</v>
      </c>
      <c r="C1815" s="467">
        <v>2016153873</v>
      </c>
      <c r="D1815" s="466" t="s">
        <v>4129</v>
      </c>
      <c r="E1815" s="466" t="s">
        <v>267</v>
      </c>
      <c r="F1815" s="466">
        <v>107839</v>
      </c>
      <c r="G1815" s="468">
        <v>7058604062</v>
      </c>
      <c r="H1815" s="466">
        <v>2017</v>
      </c>
    </row>
    <row r="1816" spans="1:8" x14ac:dyDescent="0.25">
      <c r="A1816" s="466" t="s">
        <v>4130</v>
      </c>
      <c r="B1816" s="466" t="s">
        <v>768</v>
      </c>
      <c r="C1816" s="467">
        <v>2016151827</v>
      </c>
      <c r="D1816" s="466" t="s">
        <v>4131</v>
      </c>
      <c r="E1816" s="466" t="s">
        <v>4132</v>
      </c>
      <c r="F1816" s="466">
        <v>103895</v>
      </c>
      <c r="G1816" s="468">
        <v>9890040270</v>
      </c>
      <c r="H1816" s="466">
        <v>2017</v>
      </c>
    </row>
    <row r="1817" spans="1:8" x14ac:dyDescent="0.25">
      <c r="A1817" s="466" t="s">
        <v>4133</v>
      </c>
      <c r="B1817" s="466" t="s">
        <v>768</v>
      </c>
      <c r="C1817" s="467">
        <v>2016151829</v>
      </c>
      <c r="D1817" s="466" t="s">
        <v>4134</v>
      </c>
      <c r="E1817" s="466" t="s">
        <v>4132</v>
      </c>
      <c r="F1817" s="466">
        <v>103897</v>
      </c>
      <c r="G1817" s="468">
        <v>9922698350</v>
      </c>
      <c r="H1817" s="466">
        <v>2017</v>
      </c>
    </row>
    <row r="1818" spans="1:8" x14ac:dyDescent="0.25">
      <c r="A1818" s="466" t="s">
        <v>4135</v>
      </c>
      <c r="B1818" s="466" t="s">
        <v>768</v>
      </c>
      <c r="C1818" s="467">
        <v>2016151884</v>
      </c>
      <c r="D1818" s="466" t="s">
        <v>4136</v>
      </c>
      <c r="E1818" s="466" t="s">
        <v>4132</v>
      </c>
      <c r="F1818" s="466">
        <v>103960</v>
      </c>
      <c r="G1818" s="468">
        <v>9765481784</v>
      </c>
      <c r="H1818" s="466">
        <v>2017</v>
      </c>
    </row>
    <row r="1819" spans="1:8" x14ac:dyDescent="0.25">
      <c r="A1819" s="466" t="s">
        <v>4137</v>
      </c>
      <c r="B1819" s="466" t="s">
        <v>768</v>
      </c>
      <c r="C1819" s="467">
        <v>2016151912</v>
      </c>
      <c r="D1819" s="466" t="s">
        <v>4138</v>
      </c>
      <c r="E1819" s="466" t="s">
        <v>4132</v>
      </c>
      <c r="F1819" s="466">
        <v>103988</v>
      </c>
      <c r="G1819" s="468">
        <v>8983135642</v>
      </c>
      <c r="H1819" s="466">
        <v>2017</v>
      </c>
    </row>
    <row r="1820" spans="1:8" x14ac:dyDescent="0.25">
      <c r="A1820" s="466" t="s">
        <v>4139</v>
      </c>
      <c r="B1820" s="466" t="s">
        <v>768</v>
      </c>
      <c r="C1820" s="467">
        <v>2016151960</v>
      </c>
      <c r="D1820" s="466" t="s">
        <v>4140</v>
      </c>
      <c r="E1820" s="466" t="s">
        <v>4132</v>
      </c>
      <c r="F1820" s="466">
        <v>104036</v>
      </c>
      <c r="G1820" s="468">
        <v>9890620775</v>
      </c>
      <c r="H1820" s="466">
        <v>2017</v>
      </c>
    </row>
    <row r="1821" spans="1:8" x14ac:dyDescent="0.25">
      <c r="A1821" s="466" t="s">
        <v>4141</v>
      </c>
      <c r="B1821" s="466" t="s">
        <v>768</v>
      </c>
      <c r="C1821" s="467">
        <v>2016152089</v>
      </c>
      <c r="D1821" s="466" t="s">
        <v>4142</v>
      </c>
      <c r="E1821" s="466" t="s">
        <v>4132</v>
      </c>
      <c r="F1821" s="466">
        <v>104166</v>
      </c>
      <c r="G1821" s="468">
        <v>7083924782</v>
      </c>
      <c r="H1821" s="466">
        <v>2017</v>
      </c>
    </row>
    <row r="1822" spans="1:8" x14ac:dyDescent="0.25">
      <c r="A1822" s="466" t="s">
        <v>4143</v>
      </c>
      <c r="B1822" s="466" t="s">
        <v>768</v>
      </c>
      <c r="C1822" s="467">
        <v>2016152110</v>
      </c>
      <c r="D1822" s="466" t="s">
        <v>4144</v>
      </c>
      <c r="E1822" s="466" t="s">
        <v>4132</v>
      </c>
      <c r="F1822" s="466">
        <v>104187</v>
      </c>
      <c r="G1822" s="468">
        <v>7020978026</v>
      </c>
      <c r="H1822" s="466">
        <v>2017</v>
      </c>
    </row>
    <row r="1823" spans="1:8" x14ac:dyDescent="0.25">
      <c r="A1823" s="466" t="s">
        <v>4145</v>
      </c>
      <c r="B1823" s="466" t="s">
        <v>768</v>
      </c>
      <c r="C1823" s="467">
        <v>2016152167</v>
      </c>
      <c r="D1823" s="466" t="s">
        <v>4146</v>
      </c>
      <c r="E1823" s="466" t="s">
        <v>4132</v>
      </c>
      <c r="F1823" s="466">
        <v>104244</v>
      </c>
      <c r="G1823" s="468">
        <v>9975652597</v>
      </c>
      <c r="H1823" s="466">
        <v>2017</v>
      </c>
    </row>
    <row r="1824" spans="1:8" x14ac:dyDescent="0.25">
      <c r="A1824" s="466" t="s">
        <v>4147</v>
      </c>
      <c r="B1824" s="466" t="s">
        <v>768</v>
      </c>
      <c r="C1824" s="467">
        <v>2016152238</v>
      </c>
      <c r="D1824" s="466" t="s">
        <v>4148</v>
      </c>
      <c r="E1824" s="466" t="s">
        <v>4132</v>
      </c>
      <c r="F1824" s="466">
        <v>104315</v>
      </c>
      <c r="G1824" s="468">
        <v>9075999196</v>
      </c>
      <c r="H1824" s="466">
        <v>2017</v>
      </c>
    </row>
    <row r="1825" spans="1:8" x14ac:dyDescent="0.25">
      <c r="A1825" s="466" t="s">
        <v>4149</v>
      </c>
      <c r="B1825" s="466" t="s">
        <v>768</v>
      </c>
      <c r="C1825" s="467">
        <v>2016152239</v>
      </c>
      <c r="D1825" s="466" t="s">
        <v>4150</v>
      </c>
      <c r="E1825" s="466" t="s">
        <v>4132</v>
      </c>
      <c r="F1825" s="466">
        <v>104316</v>
      </c>
      <c r="G1825" s="468">
        <v>9503034338</v>
      </c>
      <c r="H1825" s="466">
        <v>2017</v>
      </c>
    </row>
    <row r="1826" spans="1:8" x14ac:dyDescent="0.25">
      <c r="A1826" s="466" t="s">
        <v>4151</v>
      </c>
      <c r="B1826" s="466" t="s">
        <v>768</v>
      </c>
      <c r="C1826" s="467">
        <v>2016152280</v>
      </c>
      <c r="D1826" s="466" t="s">
        <v>4152</v>
      </c>
      <c r="E1826" s="466" t="s">
        <v>4132</v>
      </c>
      <c r="F1826" s="466">
        <v>104363</v>
      </c>
      <c r="G1826" s="468">
        <v>7276434014</v>
      </c>
      <c r="H1826" s="466">
        <v>2017</v>
      </c>
    </row>
    <row r="1827" spans="1:8" x14ac:dyDescent="0.25">
      <c r="A1827" s="466" t="s">
        <v>4153</v>
      </c>
      <c r="B1827" s="466" t="s">
        <v>768</v>
      </c>
      <c r="C1827" s="467">
        <v>2016152281</v>
      </c>
      <c r="D1827" s="466" t="s">
        <v>16511</v>
      </c>
      <c r="E1827" s="466" t="s">
        <v>4132</v>
      </c>
      <c r="F1827" s="466">
        <v>104364</v>
      </c>
      <c r="G1827" s="468">
        <v>9960366170</v>
      </c>
      <c r="H1827" s="466">
        <v>2017</v>
      </c>
    </row>
    <row r="1828" spans="1:8" x14ac:dyDescent="0.25">
      <c r="A1828" s="466" t="s">
        <v>4154</v>
      </c>
      <c r="B1828" s="466" t="s">
        <v>768</v>
      </c>
      <c r="C1828" s="467">
        <v>2016152316</v>
      </c>
      <c r="D1828" s="466" t="s">
        <v>4155</v>
      </c>
      <c r="E1828" s="466" t="s">
        <v>4132</v>
      </c>
      <c r="F1828" s="466">
        <v>104403</v>
      </c>
      <c r="G1828" s="468">
        <v>8237219649</v>
      </c>
      <c r="H1828" s="466">
        <v>2017</v>
      </c>
    </row>
    <row r="1829" spans="1:8" x14ac:dyDescent="0.25">
      <c r="A1829" s="466" t="s">
        <v>4156</v>
      </c>
      <c r="B1829" s="466" t="s">
        <v>768</v>
      </c>
      <c r="C1829" s="467">
        <v>2016152317</v>
      </c>
      <c r="D1829" s="466" t="s">
        <v>4157</v>
      </c>
      <c r="E1829" s="466" t="s">
        <v>4132</v>
      </c>
      <c r="F1829" s="466">
        <v>104404</v>
      </c>
      <c r="G1829" s="468">
        <v>9762428667</v>
      </c>
      <c r="H1829" s="466">
        <v>2017</v>
      </c>
    </row>
    <row r="1830" spans="1:8" x14ac:dyDescent="0.25">
      <c r="A1830" s="466" t="s">
        <v>4158</v>
      </c>
      <c r="B1830" s="466" t="s">
        <v>768</v>
      </c>
      <c r="C1830" s="467">
        <v>2016152318</v>
      </c>
      <c r="D1830" s="466" t="s">
        <v>4159</v>
      </c>
      <c r="E1830" s="466" t="s">
        <v>4132</v>
      </c>
      <c r="F1830" s="466">
        <v>104405</v>
      </c>
      <c r="G1830" s="468">
        <v>9765856655</v>
      </c>
      <c r="H1830" s="466">
        <v>2017</v>
      </c>
    </row>
    <row r="1831" spans="1:8" x14ac:dyDescent="0.25">
      <c r="A1831" s="466" t="s">
        <v>4160</v>
      </c>
      <c r="B1831" s="466" t="s">
        <v>768</v>
      </c>
      <c r="C1831" s="467">
        <v>2016152319</v>
      </c>
      <c r="D1831" s="466" t="s">
        <v>4161</v>
      </c>
      <c r="E1831" s="466" t="s">
        <v>4132</v>
      </c>
      <c r="F1831" s="466">
        <v>104406</v>
      </c>
      <c r="G1831" s="468">
        <v>8055769584</v>
      </c>
      <c r="H1831" s="466">
        <v>2017</v>
      </c>
    </row>
    <row r="1832" spans="1:8" x14ac:dyDescent="0.25">
      <c r="A1832" s="466" t="s">
        <v>4162</v>
      </c>
      <c r="B1832" s="466" t="s">
        <v>768</v>
      </c>
      <c r="C1832" s="467">
        <v>2016152320</v>
      </c>
      <c r="D1832" s="466" t="s">
        <v>4163</v>
      </c>
      <c r="E1832" s="466" t="s">
        <v>4132</v>
      </c>
      <c r="F1832" s="466">
        <v>104407</v>
      </c>
      <c r="G1832" s="468">
        <v>9765626333</v>
      </c>
      <c r="H1832" s="466">
        <v>2017</v>
      </c>
    </row>
    <row r="1833" spans="1:8" x14ac:dyDescent="0.25">
      <c r="A1833" s="466" t="s">
        <v>4164</v>
      </c>
      <c r="B1833" s="466" t="s">
        <v>768</v>
      </c>
      <c r="C1833" s="467">
        <v>2016152321</v>
      </c>
      <c r="D1833" s="466" t="s">
        <v>4165</v>
      </c>
      <c r="E1833" s="466" t="s">
        <v>4132</v>
      </c>
      <c r="F1833" s="466">
        <v>104408</v>
      </c>
      <c r="G1833" s="468">
        <v>9673338664</v>
      </c>
      <c r="H1833" s="466">
        <v>2017</v>
      </c>
    </row>
    <row r="1834" spans="1:8" x14ac:dyDescent="0.25">
      <c r="A1834" s="466" t="s">
        <v>4166</v>
      </c>
      <c r="B1834" s="466" t="s">
        <v>768</v>
      </c>
      <c r="C1834" s="467">
        <v>2016152396</v>
      </c>
      <c r="D1834" s="466" t="s">
        <v>16512</v>
      </c>
      <c r="E1834" s="466" t="s">
        <v>4132</v>
      </c>
      <c r="F1834" s="466">
        <v>104492</v>
      </c>
      <c r="G1834" s="468">
        <v>7768078571</v>
      </c>
      <c r="H1834" s="466">
        <v>2017</v>
      </c>
    </row>
    <row r="1835" spans="1:8" x14ac:dyDescent="0.25">
      <c r="A1835" s="466" t="s">
        <v>4167</v>
      </c>
      <c r="B1835" s="466" t="s">
        <v>768</v>
      </c>
      <c r="C1835" s="467">
        <v>2016152397</v>
      </c>
      <c r="D1835" s="466" t="s">
        <v>16513</v>
      </c>
      <c r="E1835" s="466" t="s">
        <v>4132</v>
      </c>
      <c r="F1835" s="466">
        <v>104493</v>
      </c>
      <c r="G1835" s="468">
        <v>7768078571</v>
      </c>
      <c r="H1835" s="466">
        <v>2017</v>
      </c>
    </row>
    <row r="1836" spans="1:8" x14ac:dyDescent="0.25">
      <c r="A1836" s="466" t="s">
        <v>4168</v>
      </c>
      <c r="B1836" s="466" t="s">
        <v>768</v>
      </c>
      <c r="C1836" s="467">
        <v>2016152400</v>
      </c>
      <c r="D1836" s="466" t="s">
        <v>4169</v>
      </c>
      <c r="E1836" s="466" t="s">
        <v>4132</v>
      </c>
      <c r="F1836" s="466">
        <v>104497</v>
      </c>
      <c r="G1836" s="468">
        <v>9372435981</v>
      </c>
      <c r="H1836" s="466">
        <v>2017</v>
      </c>
    </row>
    <row r="1837" spans="1:8" x14ac:dyDescent="0.25">
      <c r="A1837" s="466" t="s">
        <v>4170</v>
      </c>
      <c r="B1837" s="466" t="s">
        <v>768</v>
      </c>
      <c r="C1837" s="467">
        <v>2016152401</v>
      </c>
      <c r="D1837" s="466" t="s">
        <v>4171</v>
      </c>
      <c r="E1837" s="466" t="s">
        <v>4132</v>
      </c>
      <c r="F1837" s="466">
        <v>104499</v>
      </c>
      <c r="G1837" s="468">
        <v>8888778656</v>
      </c>
      <c r="H1837" s="466">
        <v>2017</v>
      </c>
    </row>
    <row r="1838" spans="1:8" x14ac:dyDescent="0.25">
      <c r="A1838" s="466" t="s">
        <v>4172</v>
      </c>
      <c r="B1838" s="466" t="s">
        <v>768</v>
      </c>
      <c r="C1838" s="467">
        <v>2016152422</v>
      </c>
      <c r="D1838" s="466" t="s">
        <v>4173</v>
      </c>
      <c r="E1838" s="466" t="s">
        <v>4132</v>
      </c>
      <c r="F1838" s="466">
        <v>104521</v>
      </c>
      <c r="G1838" s="468">
        <v>8625930370</v>
      </c>
      <c r="H1838" s="466">
        <v>2017</v>
      </c>
    </row>
    <row r="1839" spans="1:8" x14ac:dyDescent="0.25">
      <c r="A1839" s="466" t="s">
        <v>4174</v>
      </c>
      <c r="B1839" s="466" t="s">
        <v>768</v>
      </c>
      <c r="C1839" s="467">
        <v>2016152423</v>
      </c>
      <c r="D1839" s="466" t="s">
        <v>4175</v>
      </c>
      <c r="E1839" s="466" t="s">
        <v>4132</v>
      </c>
      <c r="F1839" s="466">
        <v>104522</v>
      </c>
      <c r="G1839" s="468">
        <v>9604930628</v>
      </c>
      <c r="H1839" s="466">
        <v>2017</v>
      </c>
    </row>
    <row r="1840" spans="1:8" x14ac:dyDescent="0.25">
      <c r="A1840" s="466" t="s">
        <v>4176</v>
      </c>
      <c r="B1840" s="466" t="s">
        <v>768</v>
      </c>
      <c r="C1840" s="467">
        <v>2016152424</v>
      </c>
      <c r="D1840" s="466" t="s">
        <v>4177</v>
      </c>
      <c r="E1840" s="466" t="s">
        <v>4132</v>
      </c>
      <c r="F1840" s="466">
        <v>104523</v>
      </c>
      <c r="G1840" s="468">
        <v>9960486039</v>
      </c>
      <c r="H1840" s="466">
        <v>2017</v>
      </c>
    </row>
    <row r="1841" spans="1:8" x14ac:dyDescent="0.25">
      <c r="A1841" s="466" t="s">
        <v>4178</v>
      </c>
      <c r="B1841" s="466" t="s">
        <v>768</v>
      </c>
      <c r="C1841" s="467">
        <v>2016152469</v>
      </c>
      <c r="D1841" s="466" t="s">
        <v>4179</v>
      </c>
      <c r="E1841" s="466" t="s">
        <v>4132</v>
      </c>
      <c r="F1841" s="466">
        <v>104568</v>
      </c>
      <c r="G1841" s="468">
        <v>9764832032</v>
      </c>
      <c r="H1841" s="466">
        <v>2017</v>
      </c>
    </row>
    <row r="1842" spans="1:8" x14ac:dyDescent="0.25">
      <c r="A1842" s="466" t="s">
        <v>4180</v>
      </c>
      <c r="B1842" s="466" t="s">
        <v>768</v>
      </c>
      <c r="C1842" s="467">
        <v>2016152588</v>
      </c>
      <c r="D1842" s="466" t="s">
        <v>4181</v>
      </c>
      <c r="E1842" s="466" t="s">
        <v>4132</v>
      </c>
      <c r="F1842" s="466">
        <v>104713</v>
      </c>
      <c r="G1842" s="468">
        <v>8888921128</v>
      </c>
      <c r="H1842" s="466">
        <v>2017</v>
      </c>
    </row>
    <row r="1843" spans="1:8" x14ac:dyDescent="0.25">
      <c r="A1843" s="466" t="s">
        <v>4182</v>
      </c>
      <c r="B1843" s="466" t="s">
        <v>768</v>
      </c>
      <c r="C1843" s="467">
        <v>2016152598</v>
      </c>
      <c r="D1843" s="466" t="s">
        <v>4183</v>
      </c>
      <c r="E1843" s="466" t="s">
        <v>4132</v>
      </c>
      <c r="F1843" s="466">
        <v>104724</v>
      </c>
      <c r="G1843" s="468">
        <v>8975273960</v>
      </c>
      <c r="H1843" s="466">
        <v>2017</v>
      </c>
    </row>
    <row r="1844" spans="1:8" x14ac:dyDescent="0.25">
      <c r="A1844" s="466" t="s">
        <v>4184</v>
      </c>
      <c r="B1844" s="466" t="s">
        <v>768</v>
      </c>
      <c r="C1844" s="467">
        <v>2016152600</v>
      </c>
      <c r="D1844" s="466" t="s">
        <v>4185</v>
      </c>
      <c r="E1844" s="466" t="s">
        <v>4132</v>
      </c>
      <c r="F1844" s="466">
        <v>104726</v>
      </c>
      <c r="G1844" s="468">
        <v>8421000773</v>
      </c>
      <c r="H1844" s="466">
        <v>2017</v>
      </c>
    </row>
    <row r="1845" spans="1:8" x14ac:dyDescent="0.25">
      <c r="A1845" s="466" t="s">
        <v>4186</v>
      </c>
      <c r="B1845" s="466" t="s">
        <v>768</v>
      </c>
      <c r="C1845" s="467">
        <v>2016152608</v>
      </c>
      <c r="D1845" s="466" t="s">
        <v>16514</v>
      </c>
      <c r="E1845" s="466" t="s">
        <v>4132</v>
      </c>
      <c r="F1845" s="466">
        <v>104734</v>
      </c>
      <c r="G1845" s="468">
        <v>7218053117</v>
      </c>
      <c r="H1845" s="466">
        <v>2017</v>
      </c>
    </row>
    <row r="1846" spans="1:8" x14ac:dyDescent="0.25">
      <c r="A1846" s="466" t="s">
        <v>4187</v>
      </c>
      <c r="B1846" s="466" t="s">
        <v>768</v>
      </c>
      <c r="C1846" s="467">
        <v>2016152697</v>
      </c>
      <c r="D1846" s="466" t="s">
        <v>4188</v>
      </c>
      <c r="E1846" s="466" t="s">
        <v>4132</v>
      </c>
      <c r="F1846" s="466">
        <v>104867</v>
      </c>
      <c r="G1846" s="468">
        <v>9822288478</v>
      </c>
      <c r="H1846" s="466">
        <v>2017</v>
      </c>
    </row>
    <row r="1847" spans="1:8" x14ac:dyDescent="0.25">
      <c r="A1847" s="466" t="s">
        <v>4189</v>
      </c>
      <c r="B1847" s="466" t="s">
        <v>768</v>
      </c>
      <c r="C1847" s="467">
        <v>2016152698</v>
      </c>
      <c r="D1847" s="466" t="s">
        <v>4190</v>
      </c>
      <c r="E1847" s="466" t="s">
        <v>4132</v>
      </c>
      <c r="F1847" s="466">
        <v>104868</v>
      </c>
      <c r="G1847" s="468">
        <v>9422322639</v>
      </c>
      <c r="H1847" s="466">
        <v>2017</v>
      </c>
    </row>
    <row r="1848" spans="1:8" x14ac:dyDescent="0.25">
      <c r="A1848" s="466" t="s">
        <v>4191</v>
      </c>
      <c r="B1848" s="466" t="s">
        <v>768</v>
      </c>
      <c r="C1848" s="467">
        <v>2016152759</v>
      </c>
      <c r="D1848" s="466" t="s">
        <v>4192</v>
      </c>
      <c r="E1848" s="466" t="s">
        <v>4132</v>
      </c>
      <c r="F1848" s="466">
        <v>104943</v>
      </c>
      <c r="G1848" s="468">
        <v>9096915907</v>
      </c>
      <c r="H1848" s="466">
        <v>2017</v>
      </c>
    </row>
    <row r="1849" spans="1:8" x14ac:dyDescent="0.25">
      <c r="A1849" s="466" t="s">
        <v>4193</v>
      </c>
      <c r="B1849" s="466" t="s">
        <v>768</v>
      </c>
      <c r="C1849" s="467">
        <v>2016152765</v>
      </c>
      <c r="D1849" s="466" t="s">
        <v>4194</v>
      </c>
      <c r="E1849" s="466" t="s">
        <v>4132</v>
      </c>
      <c r="F1849" s="466">
        <v>104949</v>
      </c>
      <c r="G1849" s="468">
        <v>8149307266</v>
      </c>
      <c r="H1849" s="466">
        <v>2017</v>
      </c>
    </row>
    <row r="1850" spans="1:8" x14ac:dyDescent="0.25">
      <c r="A1850" s="466" t="s">
        <v>4195</v>
      </c>
      <c r="B1850" s="466" t="s">
        <v>768</v>
      </c>
      <c r="C1850" s="467">
        <v>2016152773</v>
      </c>
      <c r="D1850" s="466" t="s">
        <v>4196</v>
      </c>
      <c r="E1850" s="466" t="s">
        <v>4132</v>
      </c>
      <c r="F1850" s="466">
        <v>104957</v>
      </c>
      <c r="G1850" s="468">
        <v>8308577364</v>
      </c>
      <c r="H1850" s="466">
        <v>2017</v>
      </c>
    </row>
    <row r="1851" spans="1:8" x14ac:dyDescent="0.25">
      <c r="A1851" s="466" t="s">
        <v>4197</v>
      </c>
      <c r="B1851" s="466" t="s">
        <v>768</v>
      </c>
      <c r="C1851" s="467">
        <v>2016152774</v>
      </c>
      <c r="D1851" s="466" t="s">
        <v>4198</v>
      </c>
      <c r="E1851" s="466" t="s">
        <v>4132</v>
      </c>
      <c r="F1851" s="466">
        <v>104958</v>
      </c>
      <c r="G1851" s="468">
        <v>7090955814</v>
      </c>
      <c r="H1851" s="466">
        <v>2017</v>
      </c>
    </row>
    <row r="1852" spans="1:8" x14ac:dyDescent="0.25">
      <c r="A1852" s="466" t="s">
        <v>4199</v>
      </c>
      <c r="B1852" s="466" t="s">
        <v>768</v>
      </c>
      <c r="C1852" s="467">
        <v>2016152775</v>
      </c>
      <c r="D1852" s="466" t="s">
        <v>4200</v>
      </c>
      <c r="E1852" s="466" t="s">
        <v>4132</v>
      </c>
      <c r="F1852" s="466">
        <v>104959</v>
      </c>
      <c r="G1852" s="468">
        <v>8149766308</v>
      </c>
      <c r="H1852" s="466">
        <v>2017</v>
      </c>
    </row>
    <row r="1853" spans="1:8" x14ac:dyDescent="0.25">
      <c r="A1853" s="466" t="s">
        <v>4201</v>
      </c>
      <c r="B1853" s="466" t="s">
        <v>768</v>
      </c>
      <c r="C1853" s="467">
        <v>2016152967</v>
      </c>
      <c r="D1853" s="466" t="s">
        <v>4202</v>
      </c>
      <c r="E1853" s="466" t="s">
        <v>4132</v>
      </c>
      <c r="F1853" s="466">
        <v>105195</v>
      </c>
      <c r="G1853" s="468">
        <v>9730416426</v>
      </c>
      <c r="H1853" s="466">
        <v>2017</v>
      </c>
    </row>
    <row r="1854" spans="1:8" x14ac:dyDescent="0.25">
      <c r="A1854" s="466" t="s">
        <v>4203</v>
      </c>
      <c r="B1854" s="466" t="s">
        <v>768</v>
      </c>
      <c r="C1854" s="467">
        <v>2016152819</v>
      </c>
      <c r="D1854" s="466" t="s">
        <v>4204</v>
      </c>
      <c r="E1854" s="466" t="s">
        <v>4132</v>
      </c>
      <c r="F1854" s="466">
        <v>105008</v>
      </c>
      <c r="G1854" s="468">
        <v>8605657225</v>
      </c>
      <c r="H1854" s="466">
        <v>2017</v>
      </c>
    </row>
    <row r="1855" spans="1:8" x14ac:dyDescent="0.25">
      <c r="A1855" s="466" t="s">
        <v>4205</v>
      </c>
      <c r="B1855" s="466" t="s">
        <v>768</v>
      </c>
      <c r="C1855" s="467">
        <v>2016152833</v>
      </c>
      <c r="D1855" s="466" t="s">
        <v>4206</v>
      </c>
      <c r="E1855" s="466" t="s">
        <v>4132</v>
      </c>
      <c r="F1855" s="466">
        <v>105024</v>
      </c>
      <c r="G1855" s="468">
        <v>8275778398</v>
      </c>
      <c r="H1855" s="466">
        <v>2017</v>
      </c>
    </row>
    <row r="1856" spans="1:8" x14ac:dyDescent="0.25">
      <c r="A1856" s="466" t="s">
        <v>4207</v>
      </c>
      <c r="B1856" s="466" t="s">
        <v>768</v>
      </c>
      <c r="C1856" s="467">
        <v>2016152860</v>
      </c>
      <c r="D1856" s="466" t="s">
        <v>4208</v>
      </c>
      <c r="E1856" s="466" t="s">
        <v>4132</v>
      </c>
      <c r="F1856" s="466">
        <v>105056</v>
      </c>
      <c r="G1856" s="468">
        <v>8087276828</v>
      </c>
      <c r="H1856" s="466">
        <v>2017</v>
      </c>
    </row>
    <row r="1857" spans="1:8" x14ac:dyDescent="0.25">
      <c r="A1857" s="466" t="s">
        <v>4209</v>
      </c>
      <c r="B1857" s="466" t="s">
        <v>768</v>
      </c>
      <c r="C1857" s="467">
        <v>2016152861</v>
      </c>
      <c r="D1857" s="466" t="s">
        <v>4210</v>
      </c>
      <c r="E1857" s="466" t="s">
        <v>4132</v>
      </c>
      <c r="F1857" s="466">
        <v>105057</v>
      </c>
      <c r="G1857" s="468">
        <v>7756877180</v>
      </c>
      <c r="H1857" s="466">
        <v>2017</v>
      </c>
    </row>
    <row r="1858" spans="1:8" x14ac:dyDescent="0.25">
      <c r="A1858" s="466" t="s">
        <v>4211</v>
      </c>
      <c r="B1858" s="466" t="s">
        <v>768</v>
      </c>
      <c r="C1858" s="467">
        <v>2016152915</v>
      </c>
      <c r="D1858" s="466" t="s">
        <v>4212</v>
      </c>
      <c r="E1858" s="466" t="s">
        <v>4132</v>
      </c>
      <c r="F1858" s="466">
        <v>105117</v>
      </c>
      <c r="G1858" s="468">
        <v>8421786918</v>
      </c>
      <c r="H1858" s="466">
        <v>2017</v>
      </c>
    </row>
    <row r="1859" spans="1:8" x14ac:dyDescent="0.25">
      <c r="A1859" s="466" t="s">
        <v>4213</v>
      </c>
      <c r="B1859" s="466" t="s">
        <v>768</v>
      </c>
      <c r="C1859" s="467">
        <v>2016152922</v>
      </c>
      <c r="D1859" s="466" t="s">
        <v>4214</v>
      </c>
      <c r="E1859" s="466" t="s">
        <v>4132</v>
      </c>
      <c r="F1859" s="466">
        <v>105125</v>
      </c>
      <c r="G1859" s="468">
        <v>9767464384</v>
      </c>
      <c r="H1859" s="466">
        <v>2017</v>
      </c>
    </row>
    <row r="1860" spans="1:8" x14ac:dyDescent="0.25">
      <c r="A1860" s="466" t="s">
        <v>4215</v>
      </c>
      <c r="B1860" s="466" t="s">
        <v>768</v>
      </c>
      <c r="C1860" s="467">
        <v>2016152968</v>
      </c>
      <c r="D1860" s="466" t="s">
        <v>16515</v>
      </c>
      <c r="E1860" s="466" t="s">
        <v>4132</v>
      </c>
      <c r="F1860" s="466">
        <v>105196</v>
      </c>
      <c r="G1860" s="468">
        <v>7770052490</v>
      </c>
      <c r="H1860" s="466">
        <v>2017</v>
      </c>
    </row>
    <row r="1861" spans="1:8" x14ac:dyDescent="0.25">
      <c r="A1861" s="466" t="s">
        <v>4216</v>
      </c>
      <c r="B1861" s="466" t="s">
        <v>768</v>
      </c>
      <c r="C1861" s="467">
        <v>2016152973</v>
      </c>
      <c r="D1861" s="466" t="s">
        <v>16516</v>
      </c>
      <c r="E1861" s="466" t="s">
        <v>4132</v>
      </c>
      <c r="F1861" s="466">
        <v>105201</v>
      </c>
      <c r="G1861" s="468">
        <v>9588642664</v>
      </c>
      <c r="H1861" s="466">
        <v>2017</v>
      </c>
    </row>
    <row r="1862" spans="1:8" x14ac:dyDescent="0.25">
      <c r="A1862" s="466" t="s">
        <v>4217</v>
      </c>
      <c r="B1862" s="466" t="s">
        <v>768</v>
      </c>
      <c r="C1862" s="467">
        <v>2016153001</v>
      </c>
      <c r="D1862" s="466" t="s">
        <v>16517</v>
      </c>
      <c r="E1862" s="466" t="s">
        <v>4132</v>
      </c>
      <c r="F1862" s="466">
        <v>105261</v>
      </c>
      <c r="G1862" s="468">
        <v>7066093506</v>
      </c>
      <c r="H1862" s="466">
        <v>2017</v>
      </c>
    </row>
    <row r="1863" spans="1:8" x14ac:dyDescent="0.25">
      <c r="A1863" s="466" t="s">
        <v>4218</v>
      </c>
      <c r="B1863" s="466" t="s">
        <v>768</v>
      </c>
      <c r="C1863" s="467">
        <v>2016153020</v>
      </c>
      <c r="D1863" s="466" t="s">
        <v>4219</v>
      </c>
      <c r="E1863" s="466" t="s">
        <v>4132</v>
      </c>
      <c r="F1863" s="466">
        <v>105280</v>
      </c>
      <c r="G1863" s="468">
        <v>9422520075</v>
      </c>
      <c r="H1863" s="466">
        <v>2017</v>
      </c>
    </row>
    <row r="1864" spans="1:8" x14ac:dyDescent="0.25">
      <c r="A1864" s="466" t="s">
        <v>4220</v>
      </c>
      <c r="B1864" s="466" t="s">
        <v>768</v>
      </c>
      <c r="C1864" s="467">
        <v>2016153030</v>
      </c>
      <c r="D1864" s="466" t="s">
        <v>4221</v>
      </c>
      <c r="E1864" s="466" t="s">
        <v>4132</v>
      </c>
      <c r="F1864" s="466">
        <v>105293</v>
      </c>
      <c r="G1864" s="468">
        <v>7507347972</v>
      </c>
      <c r="H1864" s="466">
        <v>2017</v>
      </c>
    </row>
    <row r="1865" spans="1:8" x14ac:dyDescent="0.25">
      <c r="A1865" s="466" t="s">
        <v>4222</v>
      </c>
      <c r="B1865" s="466" t="s">
        <v>768</v>
      </c>
      <c r="C1865" s="467">
        <v>2016153066</v>
      </c>
      <c r="D1865" s="466" t="s">
        <v>4223</v>
      </c>
      <c r="E1865" s="466" t="s">
        <v>4132</v>
      </c>
      <c r="F1865" s="466">
        <v>105340</v>
      </c>
      <c r="G1865" s="468">
        <v>7057464342</v>
      </c>
      <c r="H1865" s="466">
        <v>2017</v>
      </c>
    </row>
    <row r="1866" spans="1:8" x14ac:dyDescent="0.25">
      <c r="A1866" s="466" t="s">
        <v>4224</v>
      </c>
      <c r="B1866" s="466" t="s">
        <v>768</v>
      </c>
      <c r="C1866" s="467">
        <v>2016153072</v>
      </c>
      <c r="D1866" s="466" t="s">
        <v>4225</v>
      </c>
      <c r="E1866" s="466" t="s">
        <v>4132</v>
      </c>
      <c r="F1866" s="466">
        <v>105346</v>
      </c>
      <c r="G1866" s="468">
        <v>9637194140</v>
      </c>
      <c r="H1866" s="466">
        <v>2017</v>
      </c>
    </row>
    <row r="1867" spans="1:8" x14ac:dyDescent="0.25">
      <c r="A1867" s="466" t="s">
        <v>4226</v>
      </c>
      <c r="B1867" s="466" t="s">
        <v>768</v>
      </c>
      <c r="C1867" s="467">
        <v>2016153077</v>
      </c>
      <c r="D1867" s="466" t="s">
        <v>4227</v>
      </c>
      <c r="E1867" s="466" t="s">
        <v>4132</v>
      </c>
      <c r="F1867" s="466">
        <v>105351</v>
      </c>
      <c r="G1867" s="468">
        <v>8788472775</v>
      </c>
      <c r="H1867" s="466">
        <v>2017</v>
      </c>
    </row>
    <row r="1868" spans="1:8" x14ac:dyDescent="0.25">
      <c r="A1868" s="466" t="s">
        <v>4228</v>
      </c>
      <c r="B1868" s="466" t="s">
        <v>768</v>
      </c>
      <c r="C1868" s="467">
        <v>2016153078</v>
      </c>
      <c r="D1868" s="466" t="s">
        <v>4229</v>
      </c>
      <c r="E1868" s="466" t="s">
        <v>4132</v>
      </c>
      <c r="F1868" s="466">
        <v>105352</v>
      </c>
      <c r="G1868" s="468">
        <v>9168833771</v>
      </c>
      <c r="H1868" s="466">
        <v>2017</v>
      </c>
    </row>
    <row r="1869" spans="1:8" x14ac:dyDescent="0.25">
      <c r="A1869" s="466" t="s">
        <v>4230</v>
      </c>
      <c r="B1869" s="466" t="s">
        <v>768</v>
      </c>
      <c r="C1869" s="467">
        <v>2016153079</v>
      </c>
      <c r="D1869" s="466" t="s">
        <v>4231</v>
      </c>
      <c r="E1869" s="466" t="s">
        <v>4132</v>
      </c>
      <c r="F1869" s="466">
        <v>105353</v>
      </c>
      <c r="G1869" s="468">
        <v>8087730866</v>
      </c>
      <c r="H1869" s="466">
        <v>2017</v>
      </c>
    </row>
    <row r="1870" spans="1:8" x14ac:dyDescent="0.25">
      <c r="A1870" s="466" t="s">
        <v>4232</v>
      </c>
      <c r="B1870" s="466" t="s">
        <v>768</v>
      </c>
      <c r="C1870" s="467">
        <v>2016153094</v>
      </c>
      <c r="D1870" s="466" t="s">
        <v>4233</v>
      </c>
      <c r="E1870" s="466" t="s">
        <v>4132</v>
      </c>
      <c r="F1870" s="466">
        <v>105369</v>
      </c>
      <c r="G1870" s="468">
        <v>9766089176</v>
      </c>
      <c r="H1870" s="466">
        <v>2017</v>
      </c>
    </row>
    <row r="1871" spans="1:8" x14ac:dyDescent="0.25">
      <c r="A1871" s="466" t="s">
        <v>4234</v>
      </c>
      <c r="B1871" s="466" t="s">
        <v>768</v>
      </c>
      <c r="C1871" s="467">
        <v>2016153183</v>
      </c>
      <c r="D1871" s="466" t="s">
        <v>4235</v>
      </c>
      <c r="E1871" s="466" t="s">
        <v>4132</v>
      </c>
      <c r="F1871" s="466">
        <v>105530</v>
      </c>
      <c r="G1871" s="468">
        <v>7447501254</v>
      </c>
      <c r="H1871" s="466">
        <v>2017</v>
      </c>
    </row>
    <row r="1872" spans="1:8" x14ac:dyDescent="0.25">
      <c r="A1872" s="466" t="s">
        <v>4236</v>
      </c>
      <c r="B1872" s="466" t="s">
        <v>768</v>
      </c>
      <c r="C1872" s="467">
        <v>2016153215</v>
      </c>
      <c r="D1872" s="466" t="s">
        <v>16518</v>
      </c>
      <c r="E1872" s="466" t="s">
        <v>4132</v>
      </c>
      <c r="F1872" s="466">
        <v>105590</v>
      </c>
      <c r="G1872" s="468">
        <v>9923754849</v>
      </c>
      <c r="H1872" s="466">
        <v>2017</v>
      </c>
    </row>
    <row r="1873" spans="1:8" x14ac:dyDescent="0.25">
      <c r="A1873" s="466" t="s">
        <v>4237</v>
      </c>
      <c r="B1873" s="466" t="s">
        <v>768</v>
      </c>
      <c r="C1873" s="467">
        <v>2016153216</v>
      </c>
      <c r="D1873" s="466" t="s">
        <v>4238</v>
      </c>
      <c r="E1873" s="466" t="s">
        <v>4132</v>
      </c>
      <c r="F1873" s="466">
        <v>105591</v>
      </c>
      <c r="G1873" s="468">
        <v>8805164896</v>
      </c>
      <c r="H1873" s="466">
        <v>2017</v>
      </c>
    </row>
    <row r="1874" spans="1:8" x14ac:dyDescent="0.25">
      <c r="A1874" s="466" t="s">
        <v>4239</v>
      </c>
      <c r="B1874" s="466" t="s">
        <v>768</v>
      </c>
      <c r="C1874" s="467">
        <v>2016153236</v>
      </c>
      <c r="D1874" s="466" t="s">
        <v>4240</v>
      </c>
      <c r="E1874" s="466" t="s">
        <v>4132</v>
      </c>
      <c r="F1874" s="466">
        <v>105624</v>
      </c>
      <c r="G1874" s="468">
        <v>8149030874</v>
      </c>
      <c r="H1874" s="466">
        <v>2015</v>
      </c>
    </row>
    <row r="1875" spans="1:8" x14ac:dyDescent="0.25">
      <c r="A1875" s="466" t="s">
        <v>4241</v>
      </c>
      <c r="B1875" s="466" t="s">
        <v>768</v>
      </c>
      <c r="C1875" s="467">
        <v>2016153250</v>
      </c>
      <c r="D1875" s="466" t="s">
        <v>4242</v>
      </c>
      <c r="E1875" s="466" t="s">
        <v>4132</v>
      </c>
      <c r="F1875" s="466">
        <v>105654</v>
      </c>
      <c r="G1875" s="468">
        <v>9762045934</v>
      </c>
      <c r="H1875" s="466">
        <v>2017</v>
      </c>
    </row>
    <row r="1876" spans="1:8" x14ac:dyDescent="0.25">
      <c r="A1876" s="466" t="s">
        <v>4243</v>
      </c>
      <c r="B1876" s="466" t="s">
        <v>768</v>
      </c>
      <c r="C1876" s="467">
        <v>2016153314</v>
      </c>
      <c r="D1876" s="466" t="s">
        <v>4244</v>
      </c>
      <c r="E1876" s="466" t="s">
        <v>4132</v>
      </c>
      <c r="F1876" s="466">
        <v>105787</v>
      </c>
      <c r="G1876" s="468">
        <v>9730767861</v>
      </c>
      <c r="H1876" s="466">
        <v>2017</v>
      </c>
    </row>
    <row r="1877" spans="1:8" x14ac:dyDescent="0.25">
      <c r="A1877" s="466" t="s">
        <v>4245</v>
      </c>
      <c r="B1877" s="466" t="s">
        <v>768</v>
      </c>
      <c r="C1877" s="467">
        <v>2016152432</v>
      </c>
      <c r="D1877" s="466" t="s">
        <v>4246</v>
      </c>
      <c r="E1877" s="466" t="s">
        <v>4132</v>
      </c>
      <c r="F1877" s="466">
        <v>104531</v>
      </c>
      <c r="G1877" s="468">
        <v>8552938878</v>
      </c>
      <c r="H1877" s="466">
        <v>2017</v>
      </c>
    </row>
    <row r="1878" spans="1:8" x14ac:dyDescent="0.25">
      <c r="A1878" s="466" t="s">
        <v>4247</v>
      </c>
      <c r="B1878" s="466" t="s">
        <v>768</v>
      </c>
      <c r="C1878" s="467">
        <v>2016153427</v>
      </c>
      <c r="D1878" s="466" t="s">
        <v>4248</v>
      </c>
      <c r="E1878" s="466" t="s">
        <v>4132</v>
      </c>
      <c r="F1878" s="466">
        <v>105984</v>
      </c>
      <c r="G1878" s="468">
        <v>8208961741</v>
      </c>
      <c r="H1878" s="466">
        <v>2017</v>
      </c>
    </row>
    <row r="1879" spans="1:8" x14ac:dyDescent="0.25">
      <c r="A1879" s="466" t="s">
        <v>4249</v>
      </c>
      <c r="B1879" s="466" t="s">
        <v>768</v>
      </c>
      <c r="C1879" s="467">
        <v>2016153428</v>
      </c>
      <c r="D1879" s="466" t="s">
        <v>4250</v>
      </c>
      <c r="E1879" s="466" t="s">
        <v>4132</v>
      </c>
      <c r="F1879" s="466">
        <v>105985</v>
      </c>
      <c r="G1879" s="468">
        <v>8500254259</v>
      </c>
      <c r="H1879" s="466">
        <v>2017</v>
      </c>
    </row>
    <row r="1880" spans="1:8" x14ac:dyDescent="0.25">
      <c r="A1880" s="466" t="s">
        <v>4251</v>
      </c>
      <c r="B1880" s="466" t="s">
        <v>768</v>
      </c>
      <c r="C1880" s="467">
        <v>2016153465</v>
      </c>
      <c r="D1880" s="466" t="s">
        <v>4252</v>
      </c>
      <c r="E1880" s="466" t="s">
        <v>4132</v>
      </c>
      <c r="F1880" s="466">
        <v>106041</v>
      </c>
      <c r="G1880" s="468">
        <v>9623570569</v>
      </c>
      <c r="H1880" s="466">
        <v>2017</v>
      </c>
    </row>
    <row r="1881" spans="1:8" x14ac:dyDescent="0.25">
      <c r="A1881" s="466" t="s">
        <v>4253</v>
      </c>
      <c r="B1881" s="466" t="s">
        <v>768</v>
      </c>
      <c r="C1881" s="467">
        <v>2016153469</v>
      </c>
      <c r="D1881" s="466" t="s">
        <v>4254</v>
      </c>
      <c r="E1881" s="466" t="s">
        <v>4132</v>
      </c>
      <c r="F1881" s="466">
        <v>106045</v>
      </c>
      <c r="G1881" s="468">
        <v>9730922519</v>
      </c>
      <c r="H1881" s="466">
        <v>2017</v>
      </c>
    </row>
    <row r="1882" spans="1:8" x14ac:dyDescent="0.25">
      <c r="A1882" s="466" t="s">
        <v>4255</v>
      </c>
      <c r="B1882" s="466" t="s">
        <v>768</v>
      </c>
      <c r="C1882" s="467">
        <v>2016153518</v>
      </c>
      <c r="D1882" s="466" t="s">
        <v>4256</v>
      </c>
      <c r="E1882" s="466" t="s">
        <v>4132</v>
      </c>
      <c r="F1882" s="466">
        <v>106227</v>
      </c>
      <c r="G1882" s="468">
        <v>8180847868</v>
      </c>
      <c r="H1882" s="466">
        <v>2017</v>
      </c>
    </row>
    <row r="1883" spans="1:8" x14ac:dyDescent="0.25">
      <c r="A1883" s="466" t="s">
        <v>4257</v>
      </c>
      <c r="B1883" s="466" t="s">
        <v>768</v>
      </c>
      <c r="C1883" s="467">
        <v>2016153551</v>
      </c>
      <c r="D1883" s="466" t="s">
        <v>4258</v>
      </c>
      <c r="E1883" s="466" t="s">
        <v>4132</v>
      </c>
      <c r="F1883" s="466">
        <v>106308</v>
      </c>
      <c r="G1883" s="468">
        <v>9145465918</v>
      </c>
      <c r="H1883" s="466">
        <v>2017</v>
      </c>
    </row>
    <row r="1884" spans="1:8" x14ac:dyDescent="0.25">
      <c r="A1884" s="466" t="s">
        <v>4259</v>
      </c>
      <c r="B1884" s="466" t="s">
        <v>768</v>
      </c>
      <c r="C1884" s="467">
        <v>2016153178</v>
      </c>
      <c r="D1884" s="466" t="s">
        <v>4260</v>
      </c>
      <c r="E1884" s="466" t="s">
        <v>4132</v>
      </c>
      <c r="F1884" s="466">
        <v>105507</v>
      </c>
      <c r="G1884" s="468">
        <v>9552260987</v>
      </c>
      <c r="H1884" s="466">
        <v>2017</v>
      </c>
    </row>
    <row r="1885" spans="1:8" x14ac:dyDescent="0.25">
      <c r="A1885" s="466" t="s">
        <v>4261</v>
      </c>
      <c r="B1885" s="466" t="s">
        <v>768</v>
      </c>
      <c r="C1885" s="467">
        <v>2016153632</v>
      </c>
      <c r="D1885" s="466" t="s">
        <v>4262</v>
      </c>
      <c r="E1885" s="466" t="s">
        <v>4132</v>
      </c>
      <c r="F1885" s="466">
        <v>106517</v>
      </c>
      <c r="G1885" s="468">
        <v>8055568620</v>
      </c>
      <c r="H1885" s="466">
        <v>2017</v>
      </c>
    </row>
    <row r="1886" spans="1:8" x14ac:dyDescent="0.25">
      <c r="A1886" s="466" t="s">
        <v>4263</v>
      </c>
      <c r="B1886" s="466" t="s">
        <v>768</v>
      </c>
      <c r="C1886" s="467">
        <v>2016153683</v>
      </c>
      <c r="D1886" s="466" t="s">
        <v>4264</v>
      </c>
      <c r="E1886" s="466" t="s">
        <v>4132</v>
      </c>
      <c r="F1886" s="466">
        <v>106625</v>
      </c>
      <c r="G1886" s="468">
        <v>9822542051</v>
      </c>
      <c r="H1886" s="466">
        <v>2017</v>
      </c>
    </row>
    <row r="1887" spans="1:8" x14ac:dyDescent="0.25">
      <c r="A1887" s="466" t="s">
        <v>4265</v>
      </c>
      <c r="B1887" s="466" t="s">
        <v>768</v>
      </c>
      <c r="C1887" s="467">
        <v>2016153685</v>
      </c>
      <c r="D1887" s="466" t="s">
        <v>4266</v>
      </c>
      <c r="E1887" s="466" t="s">
        <v>4132</v>
      </c>
      <c r="F1887" s="466">
        <v>106657</v>
      </c>
      <c r="G1887" s="468">
        <v>9767791172</v>
      </c>
      <c r="H1887" s="466">
        <v>2017</v>
      </c>
    </row>
    <row r="1888" spans="1:8" x14ac:dyDescent="0.25">
      <c r="A1888" s="466" t="s">
        <v>4267</v>
      </c>
      <c r="B1888" s="466" t="s">
        <v>768</v>
      </c>
      <c r="C1888" s="467">
        <v>2016153736</v>
      </c>
      <c r="D1888" s="466" t="s">
        <v>4268</v>
      </c>
      <c r="E1888" s="466" t="s">
        <v>4132</v>
      </c>
      <c r="F1888" s="466">
        <v>106747</v>
      </c>
      <c r="G1888" s="468">
        <v>9767703110</v>
      </c>
      <c r="H1888" s="466">
        <v>2017</v>
      </c>
    </row>
    <row r="1889" spans="1:8" x14ac:dyDescent="0.25">
      <c r="A1889" s="466" t="s">
        <v>4269</v>
      </c>
      <c r="B1889" s="466" t="s">
        <v>768</v>
      </c>
      <c r="C1889" s="467">
        <v>2016153748</v>
      </c>
      <c r="D1889" s="466" t="s">
        <v>4270</v>
      </c>
      <c r="E1889" s="466" t="s">
        <v>4132</v>
      </c>
      <c r="F1889" s="466">
        <v>106767</v>
      </c>
      <c r="G1889" s="468">
        <v>9890846775</v>
      </c>
      <c r="H1889" s="466">
        <v>2017</v>
      </c>
    </row>
    <row r="1890" spans="1:8" x14ac:dyDescent="0.25">
      <c r="A1890" s="466" t="s">
        <v>4271</v>
      </c>
      <c r="B1890" s="466" t="s">
        <v>768</v>
      </c>
      <c r="C1890" s="467">
        <v>2016153853</v>
      </c>
      <c r="D1890" s="466" t="s">
        <v>4272</v>
      </c>
      <c r="E1890" s="466" t="s">
        <v>4132</v>
      </c>
      <c r="F1890" s="466">
        <v>107446</v>
      </c>
      <c r="G1890" s="468">
        <v>7066362448</v>
      </c>
      <c r="H1890" s="466">
        <v>2017</v>
      </c>
    </row>
    <row r="1891" spans="1:8" x14ac:dyDescent="0.25">
      <c r="A1891" s="466" t="s">
        <v>4273</v>
      </c>
      <c r="B1891" s="466" t="s">
        <v>1231</v>
      </c>
      <c r="C1891" s="467">
        <v>2016151773</v>
      </c>
      <c r="D1891" s="466" t="s">
        <v>4274</v>
      </c>
      <c r="E1891" s="466" t="s">
        <v>4132</v>
      </c>
      <c r="F1891" s="466">
        <v>103682</v>
      </c>
      <c r="G1891" s="468">
        <v>9762265491</v>
      </c>
      <c r="H1891" s="466">
        <v>2017</v>
      </c>
    </row>
    <row r="1892" spans="1:8" x14ac:dyDescent="0.25">
      <c r="A1892" s="466" t="s">
        <v>4275</v>
      </c>
      <c r="B1892" s="466" t="s">
        <v>1231</v>
      </c>
      <c r="C1892" s="467">
        <v>2016152020</v>
      </c>
      <c r="D1892" s="466" t="s">
        <v>4276</v>
      </c>
      <c r="E1892" s="466" t="s">
        <v>4132</v>
      </c>
      <c r="F1892" s="466">
        <v>104097</v>
      </c>
      <c r="G1892" s="468">
        <v>9762178593</v>
      </c>
      <c r="H1892" s="466">
        <v>2017</v>
      </c>
    </row>
    <row r="1893" spans="1:8" x14ac:dyDescent="0.25">
      <c r="A1893" s="466" t="s">
        <v>4277</v>
      </c>
      <c r="B1893" s="466" t="s">
        <v>1231</v>
      </c>
      <c r="C1893" s="467">
        <v>2016152021</v>
      </c>
      <c r="D1893" s="466" t="s">
        <v>4278</v>
      </c>
      <c r="E1893" s="466" t="s">
        <v>4132</v>
      </c>
      <c r="F1893" s="466">
        <v>104098</v>
      </c>
      <c r="G1893" s="468">
        <v>9921388937</v>
      </c>
      <c r="H1893" s="466">
        <v>2017</v>
      </c>
    </row>
    <row r="1894" spans="1:8" x14ac:dyDescent="0.25">
      <c r="A1894" s="466" t="s">
        <v>4279</v>
      </c>
      <c r="B1894" s="466" t="s">
        <v>1231</v>
      </c>
      <c r="C1894" s="467">
        <v>2016152356</v>
      </c>
      <c r="D1894" s="466" t="s">
        <v>16519</v>
      </c>
      <c r="E1894" s="466" t="s">
        <v>4132</v>
      </c>
      <c r="F1894" s="466">
        <v>104449</v>
      </c>
      <c r="G1894" s="468">
        <v>9096493125</v>
      </c>
      <c r="H1894" s="466">
        <v>2017</v>
      </c>
    </row>
    <row r="1895" spans="1:8" x14ac:dyDescent="0.25">
      <c r="A1895" s="466" t="s">
        <v>4280</v>
      </c>
      <c r="B1895" s="466" t="s">
        <v>1231</v>
      </c>
      <c r="C1895" s="467">
        <v>2016152355</v>
      </c>
      <c r="D1895" s="466" t="s">
        <v>4281</v>
      </c>
      <c r="E1895" s="466" t="s">
        <v>4132</v>
      </c>
      <c r="F1895" s="466">
        <v>104448</v>
      </c>
      <c r="G1895" s="468">
        <v>9503068189</v>
      </c>
      <c r="H1895" s="466">
        <v>2017</v>
      </c>
    </row>
    <row r="1896" spans="1:8" x14ac:dyDescent="0.25">
      <c r="A1896" s="466" t="s">
        <v>4282</v>
      </c>
      <c r="B1896" s="466" t="s">
        <v>1231</v>
      </c>
      <c r="C1896" s="467">
        <v>2016152354</v>
      </c>
      <c r="D1896" s="466" t="s">
        <v>4283</v>
      </c>
      <c r="E1896" s="466" t="s">
        <v>4132</v>
      </c>
      <c r="F1896" s="466">
        <v>104447</v>
      </c>
      <c r="G1896" s="468">
        <v>9146698941</v>
      </c>
      <c r="H1896" s="466">
        <v>2017</v>
      </c>
    </row>
    <row r="1897" spans="1:8" x14ac:dyDescent="0.25">
      <c r="A1897" s="466" t="s">
        <v>4284</v>
      </c>
      <c r="B1897" s="466" t="s">
        <v>1231</v>
      </c>
      <c r="C1897" s="467">
        <v>2016152528</v>
      </c>
      <c r="D1897" s="466" t="s">
        <v>16520</v>
      </c>
      <c r="E1897" s="466" t="s">
        <v>4132</v>
      </c>
      <c r="F1897" s="466">
        <v>104643</v>
      </c>
      <c r="G1897" s="468">
        <v>7745008101</v>
      </c>
      <c r="H1897" s="466">
        <v>2017</v>
      </c>
    </row>
    <row r="1898" spans="1:8" x14ac:dyDescent="0.25">
      <c r="A1898" s="466" t="s">
        <v>4285</v>
      </c>
      <c r="B1898" s="466" t="s">
        <v>1231</v>
      </c>
      <c r="C1898" s="467">
        <v>2016152529</v>
      </c>
      <c r="D1898" s="466" t="s">
        <v>16521</v>
      </c>
      <c r="E1898" s="466" t="s">
        <v>4132</v>
      </c>
      <c r="F1898" s="466">
        <v>104644</v>
      </c>
      <c r="G1898" s="468">
        <v>8793365873</v>
      </c>
      <c r="H1898" s="466">
        <v>2017</v>
      </c>
    </row>
    <row r="1899" spans="1:8" x14ac:dyDescent="0.25">
      <c r="A1899" s="466" t="s">
        <v>4286</v>
      </c>
      <c r="B1899" s="466" t="s">
        <v>1231</v>
      </c>
      <c r="C1899" s="467">
        <v>2016152537</v>
      </c>
      <c r="D1899" s="466" t="s">
        <v>16522</v>
      </c>
      <c r="E1899" s="466" t="s">
        <v>4132</v>
      </c>
      <c r="F1899" s="466">
        <v>104652</v>
      </c>
      <c r="G1899" s="468">
        <v>8421399316</v>
      </c>
      <c r="H1899" s="466">
        <v>2017</v>
      </c>
    </row>
    <row r="1900" spans="1:8" x14ac:dyDescent="0.25">
      <c r="A1900" s="466" t="s">
        <v>4287</v>
      </c>
      <c r="B1900" s="466" t="s">
        <v>1231</v>
      </c>
      <c r="C1900" s="467">
        <v>2016152542</v>
      </c>
      <c r="D1900" s="466" t="s">
        <v>16523</v>
      </c>
      <c r="E1900" s="466" t="s">
        <v>4132</v>
      </c>
      <c r="F1900" s="466">
        <v>104657</v>
      </c>
      <c r="G1900" s="468">
        <v>8390402949</v>
      </c>
      <c r="H1900" s="466">
        <v>2017</v>
      </c>
    </row>
    <row r="1901" spans="1:8" x14ac:dyDescent="0.25">
      <c r="A1901" s="466" t="s">
        <v>4288</v>
      </c>
      <c r="B1901" s="466" t="s">
        <v>1231</v>
      </c>
      <c r="C1901" s="467">
        <v>2016152640</v>
      </c>
      <c r="D1901" s="466" t="s">
        <v>4289</v>
      </c>
      <c r="E1901" s="466" t="s">
        <v>4132</v>
      </c>
      <c r="F1901" s="466">
        <v>104784</v>
      </c>
      <c r="G1901" s="468">
        <v>8668597997</v>
      </c>
      <c r="H1901" s="466">
        <v>2017</v>
      </c>
    </row>
    <row r="1902" spans="1:8" x14ac:dyDescent="0.25">
      <c r="A1902" s="466" t="s">
        <v>4290</v>
      </c>
      <c r="B1902" s="466" t="s">
        <v>1231</v>
      </c>
      <c r="C1902" s="467">
        <v>2016152647</v>
      </c>
      <c r="D1902" s="466" t="s">
        <v>4291</v>
      </c>
      <c r="E1902" s="466" t="s">
        <v>4132</v>
      </c>
      <c r="F1902" s="466">
        <v>104791</v>
      </c>
      <c r="G1902" s="468">
        <v>8793374980</v>
      </c>
      <c r="H1902" s="466">
        <v>2017</v>
      </c>
    </row>
    <row r="1903" spans="1:8" x14ac:dyDescent="0.25">
      <c r="A1903" s="466" t="s">
        <v>4292</v>
      </c>
      <c r="B1903" s="466" t="s">
        <v>1231</v>
      </c>
      <c r="C1903" s="467">
        <v>2016152667</v>
      </c>
      <c r="D1903" s="466" t="s">
        <v>4293</v>
      </c>
      <c r="E1903" s="466" t="s">
        <v>4132</v>
      </c>
      <c r="F1903" s="466">
        <v>104820</v>
      </c>
      <c r="G1903" s="468">
        <v>7741803097</v>
      </c>
      <c r="H1903" s="466">
        <v>2017</v>
      </c>
    </row>
    <row r="1904" spans="1:8" x14ac:dyDescent="0.25">
      <c r="A1904" s="466" t="s">
        <v>4294</v>
      </c>
      <c r="B1904" s="466" t="s">
        <v>1231</v>
      </c>
      <c r="C1904" s="467">
        <v>2016152734</v>
      </c>
      <c r="D1904" s="466" t="s">
        <v>4295</v>
      </c>
      <c r="E1904" s="466" t="s">
        <v>4132</v>
      </c>
      <c r="F1904" s="466">
        <v>104904</v>
      </c>
      <c r="G1904" s="468">
        <v>9172560929</v>
      </c>
      <c r="H1904" s="466">
        <v>2017</v>
      </c>
    </row>
    <row r="1905" spans="1:8" x14ac:dyDescent="0.25">
      <c r="A1905" s="466" t="s">
        <v>4296</v>
      </c>
      <c r="B1905" s="466" t="s">
        <v>1231</v>
      </c>
      <c r="C1905" s="467">
        <v>2016152735</v>
      </c>
      <c r="D1905" s="466" t="s">
        <v>4297</v>
      </c>
      <c r="E1905" s="466" t="s">
        <v>4132</v>
      </c>
      <c r="F1905" s="466">
        <v>104905</v>
      </c>
      <c r="G1905" s="468">
        <v>7040867902</v>
      </c>
      <c r="H1905" s="466">
        <v>2017</v>
      </c>
    </row>
    <row r="1906" spans="1:8" x14ac:dyDescent="0.25">
      <c r="A1906" s="466" t="s">
        <v>4298</v>
      </c>
      <c r="B1906" s="466" t="s">
        <v>1231</v>
      </c>
      <c r="C1906" s="467">
        <v>2016152739</v>
      </c>
      <c r="D1906" s="466" t="s">
        <v>4299</v>
      </c>
      <c r="E1906" s="466" t="s">
        <v>4132</v>
      </c>
      <c r="F1906" s="466">
        <v>104912</v>
      </c>
      <c r="G1906" s="468">
        <v>8796877038</v>
      </c>
      <c r="H1906" s="466">
        <v>2017</v>
      </c>
    </row>
    <row r="1907" spans="1:8" x14ac:dyDescent="0.25">
      <c r="A1907" s="466" t="s">
        <v>4300</v>
      </c>
      <c r="B1907" s="466" t="s">
        <v>1231</v>
      </c>
      <c r="C1907" s="467">
        <v>2016152747</v>
      </c>
      <c r="D1907" s="466" t="s">
        <v>4301</v>
      </c>
      <c r="E1907" s="466" t="s">
        <v>4132</v>
      </c>
      <c r="F1907" s="466">
        <v>104928</v>
      </c>
      <c r="G1907" s="468">
        <v>9850662903</v>
      </c>
      <c r="H1907" s="466">
        <v>2017</v>
      </c>
    </row>
    <row r="1908" spans="1:8" x14ac:dyDescent="0.25">
      <c r="A1908" s="466" t="s">
        <v>4302</v>
      </c>
      <c r="B1908" s="466" t="s">
        <v>1231</v>
      </c>
      <c r="C1908" s="467">
        <v>2016152751</v>
      </c>
      <c r="D1908" s="466" t="s">
        <v>4303</v>
      </c>
      <c r="E1908" s="466" t="s">
        <v>4132</v>
      </c>
      <c r="F1908" s="466">
        <v>104932</v>
      </c>
      <c r="G1908" s="468">
        <v>9764450136</v>
      </c>
      <c r="H1908" s="466">
        <v>2017</v>
      </c>
    </row>
    <row r="1909" spans="1:8" x14ac:dyDescent="0.25">
      <c r="A1909" s="466" t="s">
        <v>4304</v>
      </c>
      <c r="B1909" s="466" t="s">
        <v>1231</v>
      </c>
      <c r="C1909" s="467">
        <v>2016152736</v>
      </c>
      <c r="D1909" s="466" t="s">
        <v>4305</v>
      </c>
      <c r="E1909" s="466" t="s">
        <v>4132</v>
      </c>
      <c r="F1909" s="466">
        <v>104906</v>
      </c>
      <c r="G1909" s="468">
        <v>8446421947</v>
      </c>
      <c r="H1909" s="466">
        <v>2017</v>
      </c>
    </row>
    <row r="1910" spans="1:8" x14ac:dyDescent="0.25">
      <c r="A1910" s="466" t="s">
        <v>4306</v>
      </c>
      <c r="B1910" s="466" t="s">
        <v>1231</v>
      </c>
      <c r="C1910" s="467">
        <v>2016152848</v>
      </c>
      <c r="D1910" s="466" t="s">
        <v>4307</v>
      </c>
      <c r="E1910" s="466" t="s">
        <v>4132</v>
      </c>
      <c r="F1910" s="466">
        <v>105039</v>
      </c>
      <c r="G1910" s="468">
        <v>9922927657</v>
      </c>
      <c r="H1910" s="466">
        <v>2017</v>
      </c>
    </row>
    <row r="1911" spans="1:8" x14ac:dyDescent="0.25">
      <c r="A1911" s="466" t="s">
        <v>4308</v>
      </c>
      <c r="B1911" s="466" t="s">
        <v>1231</v>
      </c>
      <c r="C1911" s="467">
        <v>2016152887</v>
      </c>
      <c r="D1911" s="466" t="s">
        <v>4309</v>
      </c>
      <c r="E1911" s="466" t="s">
        <v>4132</v>
      </c>
      <c r="F1911" s="466">
        <v>105085</v>
      </c>
      <c r="G1911" s="468">
        <v>7517383735</v>
      </c>
      <c r="H1911" s="466">
        <v>2017</v>
      </c>
    </row>
    <row r="1912" spans="1:8" x14ac:dyDescent="0.25">
      <c r="A1912" s="466" t="s">
        <v>4310</v>
      </c>
      <c r="B1912" s="466" t="s">
        <v>1231</v>
      </c>
      <c r="C1912" s="467">
        <v>2016152889</v>
      </c>
      <c r="D1912" s="466" t="s">
        <v>4311</v>
      </c>
      <c r="E1912" s="466" t="s">
        <v>4132</v>
      </c>
      <c r="F1912" s="466">
        <v>105087</v>
      </c>
      <c r="G1912" s="468">
        <v>9028126991</v>
      </c>
      <c r="H1912" s="466">
        <v>2017</v>
      </c>
    </row>
    <row r="1913" spans="1:8" x14ac:dyDescent="0.25">
      <c r="A1913" s="466" t="s">
        <v>4312</v>
      </c>
      <c r="B1913" s="466" t="s">
        <v>1231</v>
      </c>
      <c r="C1913" s="467">
        <v>2016152891</v>
      </c>
      <c r="D1913" s="466" t="s">
        <v>4313</v>
      </c>
      <c r="E1913" s="466" t="s">
        <v>4132</v>
      </c>
      <c r="F1913" s="466">
        <v>105089</v>
      </c>
      <c r="G1913" s="468">
        <v>8888591796</v>
      </c>
      <c r="H1913" s="466">
        <v>2017</v>
      </c>
    </row>
    <row r="1914" spans="1:8" x14ac:dyDescent="0.25">
      <c r="A1914" s="466" t="s">
        <v>4314</v>
      </c>
      <c r="B1914" s="466" t="s">
        <v>1231</v>
      </c>
      <c r="C1914" s="467">
        <v>2016152795</v>
      </c>
      <c r="D1914" s="466" t="s">
        <v>4315</v>
      </c>
      <c r="E1914" s="466" t="s">
        <v>4132</v>
      </c>
      <c r="F1914" s="466">
        <v>104982</v>
      </c>
      <c r="G1914" s="468">
        <v>9623560501</v>
      </c>
      <c r="H1914" s="466">
        <v>2017</v>
      </c>
    </row>
    <row r="1915" spans="1:8" x14ac:dyDescent="0.25">
      <c r="A1915" s="466" t="s">
        <v>4316</v>
      </c>
      <c r="B1915" s="466" t="s">
        <v>1231</v>
      </c>
      <c r="C1915" s="467">
        <v>2016152974</v>
      </c>
      <c r="D1915" s="466" t="s">
        <v>4317</v>
      </c>
      <c r="E1915" s="466" t="s">
        <v>4132</v>
      </c>
      <c r="F1915" s="466">
        <v>105204</v>
      </c>
      <c r="G1915" s="468">
        <v>7020353286</v>
      </c>
      <c r="H1915" s="466">
        <v>2017</v>
      </c>
    </row>
    <row r="1916" spans="1:8" x14ac:dyDescent="0.25">
      <c r="A1916" s="466" t="s">
        <v>4318</v>
      </c>
      <c r="B1916" s="466" t="s">
        <v>1231</v>
      </c>
      <c r="C1916" s="467">
        <v>2016152995</v>
      </c>
      <c r="D1916" s="466" t="s">
        <v>4319</v>
      </c>
      <c r="E1916" s="466" t="s">
        <v>4132</v>
      </c>
      <c r="F1916" s="466">
        <v>105255</v>
      </c>
      <c r="G1916" s="468">
        <v>9175711543</v>
      </c>
      <c r="H1916" s="466">
        <v>2017</v>
      </c>
    </row>
    <row r="1917" spans="1:8" x14ac:dyDescent="0.25">
      <c r="A1917" s="466" t="s">
        <v>4320</v>
      </c>
      <c r="B1917" s="466" t="s">
        <v>1231</v>
      </c>
      <c r="C1917" s="467">
        <v>2016153016</v>
      </c>
      <c r="D1917" s="466" t="s">
        <v>4321</v>
      </c>
      <c r="E1917" s="466" t="s">
        <v>4132</v>
      </c>
      <c r="F1917" s="466">
        <v>105276</v>
      </c>
      <c r="G1917" s="468">
        <v>8796729033</v>
      </c>
      <c r="H1917" s="466">
        <v>2017</v>
      </c>
    </row>
    <row r="1918" spans="1:8" x14ac:dyDescent="0.25">
      <c r="A1918" s="466" t="s">
        <v>4322</v>
      </c>
      <c r="B1918" s="466" t="s">
        <v>1231</v>
      </c>
      <c r="C1918" s="467">
        <v>2016031353</v>
      </c>
      <c r="D1918" s="466" t="s">
        <v>4323</v>
      </c>
      <c r="E1918" s="466" t="s">
        <v>4132</v>
      </c>
      <c r="F1918" s="466">
        <v>96397</v>
      </c>
      <c r="G1918" s="468">
        <v>9850752292</v>
      </c>
      <c r="H1918" s="466">
        <v>2016</v>
      </c>
    </row>
    <row r="1919" spans="1:8" x14ac:dyDescent="0.25">
      <c r="A1919" s="466" t="s">
        <v>4324</v>
      </c>
      <c r="B1919" s="466" t="s">
        <v>1231</v>
      </c>
      <c r="C1919" s="467">
        <v>2016153021</v>
      </c>
      <c r="D1919" s="466" t="s">
        <v>16524</v>
      </c>
      <c r="E1919" s="466" t="s">
        <v>4132</v>
      </c>
      <c r="F1919" s="466">
        <v>105281</v>
      </c>
      <c r="G1919" s="468">
        <v>8412829265</v>
      </c>
      <c r="H1919" s="466">
        <v>2017</v>
      </c>
    </row>
    <row r="1920" spans="1:8" x14ac:dyDescent="0.25">
      <c r="A1920" s="466" t="s">
        <v>4325</v>
      </c>
      <c r="B1920" s="466" t="s">
        <v>1231</v>
      </c>
      <c r="C1920" s="467">
        <v>2016153040</v>
      </c>
      <c r="D1920" s="466" t="s">
        <v>4326</v>
      </c>
      <c r="E1920" s="466" t="s">
        <v>4132</v>
      </c>
      <c r="F1920" s="466">
        <v>105309</v>
      </c>
      <c r="G1920" s="468">
        <v>8600170111</v>
      </c>
      <c r="H1920" s="466">
        <v>2017</v>
      </c>
    </row>
    <row r="1921" spans="1:8" x14ac:dyDescent="0.25">
      <c r="A1921" s="466" t="s">
        <v>4327</v>
      </c>
      <c r="B1921" s="466" t="s">
        <v>1231</v>
      </c>
      <c r="C1921" s="467">
        <v>2016153053</v>
      </c>
      <c r="D1921" s="466" t="s">
        <v>4328</v>
      </c>
      <c r="E1921" s="466" t="s">
        <v>4132</v>
      </c>
      <c r="F1921" s="466">
        <v>105322</v>
      </c>
      <c r="G1921" s="468">
        <v>8237462527</v>
      </c>
      <c r="H1921" s="466">
        <v>2017</v>
      </c>
    </row>
    <row r="1922" spans="1:8" x14ac:dyDescent="0.25">
      <c r="A1922" s="466" t="s">
        <v>4329</v>
      </c>
      <c r="B1922" s="466" t="s">
        <v>1231</v>
      </c>
      <c r="C1922" s="467">
        <v>2016153055</v>
      </c>
      <c r="D1922" s="466" t="s">
        <v>4330</v>
      </c>
      <c r="E1922" s="466" t="s">
        <v>4132</v>
      </c>
      <c r="F1922" s="466">
        <v>105324</v>
      </c>
      <c r="G1922" s="468">
        <v>8983600116</v>
      </c>
      <c r="H1922" s="466">
        <v>2017</v>
      </c>
    </row>
    <row r="1923" spans="1:8" x14ac:dyDescent="0.25">
      <c r="A1923" s="466" t="s">
        <v>4331</v>
      </c>
      <c r="B1923" s="466" t="s">
        <v>1231</v>
      </c>
      <c r="C1923" s="467">
        <v>2016153064</v>
      </c>
      <c r="D1923" s="466" t="s">
        <v>16525</v>
      </c>
      <c r="E1923" s="466" t="s">
        <v>4132</v>
      </c>
      <c r="F1923" s="466">
        <v>105334</v>
      </c>
      <c r="G1923" s="468">
        <v>7875965755</v>
      </c>
      <c r="H1923" s="466">
        <v>2017</v>
      </c>
    </row>
    <row r="1924" spans="1:8" x14ac:dyDescent="0.25">
      <c r="A1924" s="466" t="s">
        <v>4332</v>
      </c>
      <c r="B1924" s="466" t="s">
        <v>1231</v>
      </c>
      <c r="C1924" s="467">
        <v>2016153101</v>
      </c>
      <c r="D1924" s="466" t="s">
        <v>4333</v>
      </c>
      <c r="E1924" s="466" t="s">
        <v>4132</v>
      </c>
      <c r="F1924" s="466">
        <v>105377</v>
      </c>
      <c r="G1924" s="468">
        <v>7263939155</v>
      </c>
      <c r="H1924" s="466">
        <v>2017</v>
      </c>
    </row>
    <row r="1925" spans="1:8" x14ac:dyDescent="0.25">
      <c r="A1925" s="466" t="s">
        <v>4334</v>
      </c>
      <c r="B1925" s="466" t="s">
        <v>1231</v>
      </c>
      <c r="C1925" s="467">
        <v>2016153106</v>
      </c>
      <c r="D1925" s="466" t="s">
        <v>4335</v>
      </c>
      <c r="E1925" s="466" t="s">
        <v>4132</v>
      </c>
      <c r="F1925" s="466">
        <v>105383</v>
      </c>
      <c r="G1925" s="468">
        <v>7798897158</v>
      </c>
      <c r="H1925" s="466">
        <v>2017</v>
      </c>
    </row>
    <row r="1926" spans="1:8" x14ac:dyDescent="0.25">
      <c r="A1926" s="466" t="s">
        <v>4336</v>
      </c>
      <c r="B1926" s="466" t="s">
        <v>1231</v>
      </c>
      <c r="C1926" s="467">
        <v>2016153766</v>
      </c>
      <c r="D1926" s="466" t="s">
        <v>4337</v>
      </c>
      <c r="E1926" s="466" t="s">
        <v>4132</v>
      </c>
      <c r="F1926" s="466">
        <v>106813</v>
      </c>
      <c r="G1926" s="468">
        <v>8698761826</v>
      </c>
      <c r="H1926" s="466">
        <v>2017</v>
      </c>
    </row>
    <row r="1927" spans="1:8" x14ac:dyDescent="0.25">
      <c r="A1927" s="466" t="s">
        <v>4338</v>
      </c>
      <c r="B1927" s="466" t="s">
        <v>1231</v>
      </c>
      <c r="C1927" s="467">
        <v>2016153162</v>
      </c>
      <c r="D1927" s="466" t="s">
        <v>4339</v>
      </c>
      <c r="E1927" s="466" t="s">
        <v>4132</v>
      </c>
      <c r="F1927" s="466">
        <v>105485</v>
      </c>
      <c r="G1927" s="468">
        <v>7030137107</v>
      </c>
      <c r="H1927" s="466">
        <v>2017</v>
      </c>
    </row>
    <row r="1928" spans="1:8" x14ac:dyDescent="0.25">
      <c r="A1928" s="466" t="s">
        <v>4340</v>
      </c>
      <c r="B1928" s="466" t="s">
        <v>1231</v>
      </c>
      <c r="C1928" s="467">
        <v>2016153168</v>
      </c>
      <c r="D1928" s="466" t="s">
        <v>4341</v>
      </c>
      <c r="E1928" s="466" t="s">
        <v>4132</v>
      </c>
      <c r="F1928" s="466">
        <v>105491</v>
      </c>
      <c r="G1928" s="468">
        <v>8983545136</v>
      </c>
      <c r="H1928" s="466">
        <v>2017</v>
      </c>
    </row>
    <row r="1929" spans="1:8" x14ac:dyDescent="0.25">
      <c r="A1929" s="466" t="s">
        <v>4342</v>
      </c>
      <c r="B1929" s="466" t="s">
        <v>1231</v>
      </c>
      <c r="C1929" s="467">
        <v>2016153169</v>
      </c>
      <c r="D1929" s="466" t="s">
        <v>4343</v>
      </c>
      <c r="E1929" s="466" t="s">
        <v>4132</v>
      </c>
      <c r="F1929" s="466">
        <v>105492</v>
      </c>
      <c r="G1929" s="468">
        <v>9890977368</v>
      </c>
      <c r="H1929" s="466">
        <v>2017</v>
      </c>
    </row>
    <row r="1930" spans="1:8" x14ac:dyDescent="0.25">
      <c r="A1930" s="466" t="s">
        <v>4344</v>
      </c>
      <c r="B1930" s="466" t="s">
        <v>1231</v>
      </c>
      <c r="C1930" s="467">
        <v>2016153580</v>
      </c>
      <c r="D1930" s="466" t="s">
        <v>4345</v>
      </c>
      <c r="E1930" s="466" t="s">
        <v>4132</v>
      </c>
      <c r="F1930" s="466">
        <v>106422</v>
      </c>
      <c r="G1930" s="468">
        <v>8793365427</v>
      </c>
      <c r="H1930" s="466">
        <v>2017</v>
      </c>
    </row>
    <row r="1931" spans="1:8" x14ac:dyDescent="0.25">
      <c r="A1931" s="466" t="s">
        <v>4346</v>
      </c>
      <c r="B1931" s="466" t="s">
        <v>1231</v>
      </c>
      <c r="C1931" s="467">
        <v>2016153195</v>
      </c>
      <c r="D1931" s="466" t="s">
        <v>4347</v>
      </c>
      <c r="E1931" s="466" t="s">
        <v>4132</v>
      </c>
      <c r="F1931" s="466">
        <v>105546</v>
      </c>
      <c r="G1931" s="468">
        <v>8087459445</v>
      </c>
      <c r="H1931" s="466">
        <v>2017</v>
      </c>
    </row>
    <row r="1932" spans="1:8" x14ac:dyDescent="0.25">
      <c r="A1932" s="466" t="s">
        <v>4348</v>
      </c>
      <c r="B1932" s="466" t="s">
        <v>1231</v>
      </c>
      <c r="C1932" s="467">
        <v>2016153202</v>
      </c>
      <c r="D1932" s="466" t="s">
        <v>16526</v>
      </c>
      <c r="E1932" s="466" t="s">
        <v>4132</v>
      </c>
      <c r="F1932" s="466">
        <v>105555</v>
      </c>
      <c r="G1932" s="468">
        <v>7721949871</v>
      </c>
      <c r="H1932" s="466">
        <v>2017</v>
      </c>
    </row>
    <row r="1933" spans="1:8" x14ac:dyDescent="0.25">
      <c r="A1933" s="466" t="s">
        <v>4349</v>
      </c>
      <c r="B1933" s="466" t="s">
        <v>1231</v>
      </c>
      <c r="C1933" s="467">
        <v>2016153227</v>
      </c>
      <c r="D1933" s="466" t="s">
        <v>4350</v>
      </c>
      <c r="E1933" s="466" t="s">
        <v>4132</v>
      </c>
      <c r="F1933" s="466">
        <v>105602</v>
      </c>
      <c r="G1933" s="468">
        <v>7058347182</v>
      </c>
      <c r="H1933" s="466">
        <v>2017</v>
      </c>
    </row>
    <row r="1934" spans="1:8" x14ac:dyDescent="0.25">
      <c r="A1934" s="466" t="s">
        <v>4351</v>
      </c>
      <c r="B1934" s="466" t="s">
        <v>1231</v>
      </c>
      <c r="C1934" s="467">
        <v>2016152738</v>
      </c>
      <c r="D1934" s="466" t="s">
        <v>4352</v>
      </c>
      <c r="E1934" s="466" t="s">
        <v>4132</v>
      </c>
      <c r="F1934" s="466">
        <v>104908</v>
      </c>
      <c r="G1934" s="468">
        <v>8007735675</v>
      </c>
      <c r="H1934" s="466">
        <v>2017</v>
      </c>
    </row>
    <row r="1935" spans="1:8" x14ac:dyDescent="0.25">
      <c r="A1935" s="466" t="s">
        <v>4353</v>
      </c>
      <c r="B1935" s="466" t="s">
        <v>1231</v>
      </c>
      <c r="C1935" s="467">
        <v>2016153255</v>
      </c>
      <c r="D1935" s="466" t="s">
        <v>4354</v>
      </c>
      <c r="E1935" s="466" t="s">
        <v>4132</v>
      </c>
      <c r="F1935" s="466">
        <v>105674</v>
      </c>
      <c r="G1935" s="468">
        <v>8788834095</v>
      </c>
      <c r="H1935" s="466">
        <v>2017</v>
      </c>
    </row>
    <row r="1936" spans="1:8" x14ac:dyDescent="0.25">
      <c r="A1936" s="466" t="s">
        <v>4355</v>
      </c>
      <c r="B1936" s="466" t="s">
        <v>1231</v>
      </c>
      <c r="C1936" s="467">
        <v>2016153294</v>
      </c>
      <c r="D1936" s="477" t="s">
        <v>16527</v>
      </c>
      <c r="E1936" s="466" t="s">
        <v>4132</v>
      </c>
      <c r="F1936" s="466">
        <v>105751</v>
      </c>
      <c r="G1936" s="468">
        <v>9850128044</v>
      </c>
      <c r="H1936" s="466">
        <v>2017</v>
      </c>
    </row>
    <row r="1937" spans="1:8" x14ac:dyDescent="0.25">
      <c r="A1937" s="466" t="s">
        <v>4356</v>
      </c>
      <c r="B1937" s="466" t="s">
        <v>1231</v>
      </c>
      <c r="C1937" s="467">
        <v>2016153397</v>
      </c>
      <c r="D1937" s="466" t="s">
        <v>4357</v>
      </c>
      <c r="E1937" s="466" t="s">
        <v>4132</v>
      </c>
      <c r="F1937" s="466">
        <v>105942</v>
      </c>
      <c r="G1937" s="468">
        <v>7276610043</v>
      </c>
      <c r="H1937" s="466">
        <v>2017</v>
      </c>
    </row>
    <row r="1938" spans="1:8" x14ac:dyDescent="0.25">
      <c r="A1938" s="466" t="s">
        <v>4358</v>
      </c>
      <c r="B1938" s="466" t="s">
        <v>1231</v>
      </c>
      <c r="C1938" s="467">
        <v>2016153452</v>
      </c>
      <c r="D1938" s="466" t="s">
        <v>4359</v>
      </c>
      <c r="E1938" s="466" t="s">
        <v>4132</v>
      </c>
      <c r="F1938" s="466">
        <v>106025</v>
      </c>
      <c r="G1938" s="468">
        <v>9011969441</v>
      </c>
      <c r="H1938" s="466">
        <v>2017</v>
      </c>
    </row>
    <row r="1939" spans="1:8" x14ac:dyDescent="0.25">
      <c r="A1939" s="466" t="s">
        <v>4360</v>
      </c>
      <c r="B1939" s="466" t="s">
        <v>1231</v>
      </c>
      <c r="C1939" s="467">
        <v>2016153453</v>
      </c>
      <c r="D1939" s="466" t="s">
        <v>4361</v>
      </c>
      <c r="E1939" s="466" t="s">
        <v>4132</v>
      </c>
      <c r="F1939" s="466">
        <v>106026</v>
      </c>
      <c r="G1939" s="468">
        <v>9527327303</v>
      </c>
      <c r="H1939" s="466">
        <v>2017</v>
      </c>
    </row>
    <row r="1940" spans="1:8" x14ac:dyDescent="0.25">
      <c r="A1940" s="466" t="s">
        <v>4362</v>
      </c>
      <c r="B1940" s="466" t="s">
        <v>1231</v>
      </c>
      <c r="C1940" s="467">
        <v>2016153467</v>
      </c>
      <c r="D1940" s="466" t="s">
        <v>4363</v>
      </c>
      <c r="E1940" s="466" t="s">
        <v>4132</v>
      </c>
      <c r="F1940" s="466">
        <v>106043</v>
      </c>
      <c r="G1940" s="468">
        <v>8237748150</v>
      </c>
      <c r="H1940" s="466">
        <v>2017</v>
      </c>
    </row>
    <row r="1941" spans="1:8" x14ac:dyDescent="0.25">
      <c r="A1941" s="466" t="s">
        <v>4364</v>
      </c>
      <c r="B1941" s="466" t="s">
        <v>1231</v>
      </c>
      <c r="C1941" s="467">
        <v>2016153507</v>
      </c>
      <c r="D1941" s="466" t="s">
        <v>4365</v>
      </c>
      <c r="E1941" s="466" t="s">
        <v>4132</v>
      </c>
      <c r="F1941" s="466">
        <v>106213</v>
      </c>
      <c r="G1941" s="468">
        <v>7798939704</v>
      </c>
      <c r="H1941" s="466">
        <v>2017</v>
      </c>
    </row>
    <row r="1942" spans="1:8" x14ac:dyDescent="0.25">
      <c r="A1942" s="466" t="s">
        <v>4366</v>
      </c>
      <c r="B1942" s="466" t="s">
        <v>1231</v>
      </c>
      <c r="C1942" s="467">
        <v>2016153519</v>
      </c>
      <c r="D1942" s="466" t="s">
        <v>4367</v>
      </c>
      <c r="E1942" s="466" t="s">
        <v>4132</v>
      </c>
      <c r="F1942" s="466">
        <v>106228</v>
      </c>
      <c r="G1942" s="468">
        <v>8796122387</v>
      </c>
      <c r="H1942" s="466">
        <v>2017</v>
      </c>
    </row>
    <row r="1943" spans="1:8" x14ac:dyDescent="0.25">
      <c r="A1943" s="466" t="s">
        <v>4368</v>
      </c>
      <c r="B1943" s="466" t="s">
        <v>1231</v>
      </c>
      <c r="C1943" s="467">
        <v>2016153528</v>
      </c>
      <c r="D1943" s="466" t="s">
        <v>4369</v>
      </c>
      <c r="E1943" s="466" t="s">
        <v>4132</v>
      </c>
      <c r="F1943" s="466">
        <v>106247</v>
      </c>
      <c r="G1943" s="468">
        <v>7378774656</v>
      </c>
      <c r="H1943" s="466">
        <v>2017</v>
      </c>
    </row>
    <row r="1944" spans="1:8" x14ac:dyDescent="0.25">
      <c r="A1944" s="466" t="s">
        <v>4370</v>
      </c>
      <c r="B1944" s="466" t="s">
        <v>1231</v>
      </c>
      <c r="C1944" s="467">
        <v>2016153537</v>
      </c>
      <c r="D1944" s="466" t="s">
        <v>4371</v>
      </c>
      <c r="E1944" s="466" t="s">
        <v>4132</v>
      </c>
      <c r="F1944" s="466">
        <v>106284</v>
      </c>
      <c r="G1944" s="468">
        <v>8847797540</v>
      </c>
      <c r="H1944" s="466">
        <v>2017</v>
      </c>
    </row>
    <row r="1945" spans="1:8" x14ac:dyDescent="0.25">
      <c r="A1945" s="466" t="s">
        <v>4372</v>
      </c>
      <c r="B1945" s="466" t="s">
        <v>1231</v>
      </c>
      <c r="C1945" s="467">
        <v>2016153541</v>
      </c>
      <c r="D1945" s="466" t="s">
        <v>4373</v>
      </c>
      <c r="E1945" s="466" t="s">
        <v>4132</v>
      </c>
      <c r="F1945" s="466">
        <v>106288</v>
      </c>
      <c r="G1945" s="468">
        <v>7378753562</v>
      </c>
      <c r="H1945" s="466">
        <v>2017</v>
      </c>
    </row>
    <row r="1946" spans="1:8" x14ac:dyDescent="0.25">
      <c r="A1946" s="466" t="s">
        <v>4374</v>
      </c>
      <c r="B1946" s="466" t="s">
        <v>1231</v>
      </c>
      <c r="C1946" s="467">
        <v>2016153542</v>
      </c>
      <c r="D1946" s="466" t="s">
        <v>4375</v>
      </c>
      <c r="E1946" s="466" t="s">
        <v>4132</v>
      </c>
      <c r="F1946" s="466">
        <v>106289</v>
      </c>
      <c r="G1946" s="468">
        <v>9067686178</v>
      </c>
      <c r="H1946" s="466">
        <v>2017</v>
      </c>
    </row>
    <row r="1947" spans="1:8" x14ac:dyDescent="0.25">
      <c r="A1947" s="466" t="s">
        <v>4376</v>
      </c>
      <c r="B1947" s="466" t="s">
        <v>1231</v>
      </c>
      <c r="C1947" s="467">
        <v>2016153543</v>
      </c>
      <c r="D1947" s="466" t="s">
        <v>4377</v>
      </c>
      <c r="E1947" s="466" t="s">
        <v>4132</v>
      </c>
      <c r="F1947" s="466">
        <v>106290</v>
      </c>
      <c r="G1947" s="468">
        <v>8550920115</v>
      </c>
      <c r="H1947" s="466">
        <v>2017</v>
      </c>
    </row>
    <row r="1948" spans="1:8" x14ac:dyDescent="0.25">
      <c r="A1948" s="466" t="s">
        <v>4378</v>
      </c>
      <c r="B1948" s="466" t="s">
        <v>1231</v>
      </c>
      <c r="C1948" s="467">
        <v>2016153544</v>
      </c>
      <c r="D1948" s="466" t="s">
        <v>4379</v>
      </c>
      <c r="E1948" s="466" t="s">
        <v>4132</v>
      </c>
      <c r="F1948" s="466">
        <v>106291</v>
      </c>
      <c r="G1948" s="468">
        <v>9067496569</v>
      </c>
      <c r="H1948" s="466">
        <v>2017</v>
      </c>
    </row>
    <row r="1949" spans="1:8" x14ac:dyDescent="0.25">
      <c r="A1949" s="466" t="s">
        <v>4380</v>
      </c>
      <c r="B1949" s="466" t="s">
        <v>1231</v>
      </c>
      <c r="C1949" s="467">
        <v>2016153555</v>
      </c>
      <c r="D1949" s="466" t="s">
        <v>4381</v>
      </c>
      <c r="E1949" s="466" t="s">
        <v>4132</v>
      </c>
      <c r="F1949" s="466">
        <v>106333</v>
      </c>
      <c r="G1949" s="468">
        <v>9067072574</v>
      </c>
      <c r="H1949" s="466">
        <v>2017</v>
      </c>
    </row>
    <row r="1950" spans="1:8" x14ac:dyDescent="0.25">
      <c r="A1950" s="466" t="s">
        <v>4382</v>
      </c>
      <c r="B1950" s="466" t="s">
        <v>1231</v>
      </c>
      <c r="C1950" s="467">
        <v>2016153559</v>
      </c>
      <c r="D1950" s="466" t="s">
        <v>4383</v>
      </c>
      <c r="E1950" s="466" t="s">
        <v>4132</v>
      </c>
      <c r="F1950" s="466">
        <v>106370</v>
      </c>
      <c r="G1950" s="468">
        <v>9850602480</v>
      </c>
      <c r="H1950" s="466">
        <v>2017</v>
      </c>
    </row>
    <row r="1951" spans="1:8" x14ac:dyDescent="0.25">
      <c r="A1951" s="476" t="s">
        <v>4384</v>
      </c>
      <c r="B1951" s="466" t="s">
        <v>1231</v>
      </c>
      <c r="C1951" s="467">
        <v>2016153569</v>
      </c>
      <c r="D1951" s="477" t="s">
        <v>16528</v>
      </c>
      <c r="E1951" s="466" t="s">
        <v>4132</v>
      </c>
      <c r="F1951" s="466">
        <v>106403</v>
      </c>
      <c r="G1951" s="468">
        <v>7038214195</v>
      </c>
      <c r="H1951" s="466">
        <v>2017</v>
      </c>
    </row>
    <row r="1952" spans="1:8" x14ac:dyDescent="0.25">
      <c r="A1952" s="466" t="s">
        <v>4385</v>
      </c>
      <c r="B1952" s="466" t="s">
        <v>1231</v>
      </c>
      <c r="C1952" s="467">
        <v>2016153570</v>
      </c>
      <c r="D1952" s="466" t="s">
        <v>4386</v>
      </c>
      <c r="E1952" s="466" t="s">
        <v>4132</v>
      </c>
      <c r="F1952" s="466">
        <v>106404</v>
      </c>
      <c r="G1952" s="468">
        <v>8657850758</v>
      </c>
      <c r="H1952" s="466">
        <v>2017</v>
      </c>
    </row>
    <row r="1953" spans="1:8" x14ac:dyDescent="0.25">
      <c r="A1953" s="466" t="s">
        <v>4387</v>
      </c>
      <c r="B1953" s="466" t="s">
        <v>1231</v>
      </c>
      <c r="C1953" s="467">
        <v>2016153584</v>
      </c>
      <c r="D1953" s="466" t="s">
        <v>4388</v>
      </c>
      <c r="E1953" s="466" t="s">
        <v>4132</v>
      </c>
      <c r="F1953" s="466">
        <v>106426</v>
      </c>
      <c r="G1953" s="468">
        <v>7057061915</v>
      </c>
      <c r="H1953" s="466">
        <v>2017</v>
      </c>
    </row>
    <row r="1954" spans="1:8" x14ac:dyDescent="0.25">
      <c r="A1954" s="466" t="s">
        <v>4389</v>
      </c>
      <c r="B1954" s="466" t="s">
        <v>1231</v>
      </c>
      <c r="C1954" s="467">
        <v>2016153585</v>
      </c>
      <c r="D1954" s="466" t="s">
        <v>4390</v>
      </c>
      <c r="E1954" s="466" t="s">
        <v>4132</v>
      </c>
      <c r="F1954" s="466">
        <v>106431</v>
      </c>
      <c r="G1954" s="468">
        <v>9921863262</v>
      </c>
      <c r="H1954" s="466">
        <v>2017</v>
      </c>
    </row>
    <row r="1955" spans="1:8" x14ac:dyDescent="0.25">
      <c r="A1955" s="466" t="s">
        <v>4391</v>
      </c>
      <c r="B1955" s="466" t="s">
        <v>1231</v>
      </c>
      <c r="C1955" s="467">
        <v>2016153586</v>
      </c>
      <c r="D1955" s="466" t="s">
        <v>4392</v>
      </c>
      <c r="E1955" s="466" t="s">
        <v>4132</v>
      </c>
      <c r="F1955" s="466">
        <v>106432</v>
      </c>
      <c r="G1955" s="468">
        <v>7066416008</v>
      </c>
      <c r="H1955" s="466">
        <v>2017</v>
      </c>
    </row>
    <row r="1956" spans="1:8" x14ac:dyDescent="0.25">
      <c r="A1956" s="466" t="s">
        <v>4393</v>
      </c>
      <c r="B1956" s="466" t="s">
        <v>1231</v>
      </c>
      <c r="C1956" s="467">
        <v>2016153592</v>
      </c>
      <c r="D1956" s="466" t="s">
        <v>4394</v>
      </c>
      <c r="E1956" s="466" t="s">
        <v>4132</v>
      </c>
      <c r="F1956" s="466">
        <v>106455</v>
      </c>
      <c r="G1956" s="468">
        <v>7798755868</v>
      </c>
      <c r="H1956" s="466">
        <v>2017</v>
      </c>
    </row>
    <row r="1957" spans="1:8" x14ac:dyDescent="0.25">
      <c r="A1957" s="466" t="s">
        <v>4395</v>
      </c>
      <c r="B1957" s="466" t="s">
        <v>1231</v>
      </c>
      <c r="C1957" s="467">
        <v>2016153602</v>
      </c>
      <c r="D1957" s="466" t="s">
        <v>4396</v>
      </c>
      <c r="E1957" s="466" t="s">
        <v>4132</v>
      </c>
      <c r="F1957" s="466">
        <v>106466</v>
      </c>
      <c r="G1957" s="468">
        <v>8412994214</v>
      </c>
      <c r="H1957" s="466">
        <v>2017</v>
      </c>
    </row>
    <row r="1958" spans="1:8" x14ac:dyDescent="0.25">
      <c r="A1958" s="466" t="s">
        <v>4397</v>
      </c>
      <c r="B1958" s="466" t="s">
        <v>1231</v>
      </c>
      <c r="C1958" s="467">
        <v>2016153614</v>
      </c>
      <c r="D1958" s="466" t="s">
        <v>4398</v>
      </c>
      <c r="E1958" s="466" t="s">
        <v>4132</v>
      </c>
      <c r="F1958" s="466">
        <v>106487</v>
      </c>
      <c r="G1958" s="468">
        <v>9922341992</v>
      </c>
      <c r="H1958" s="466">
        <v>2015</v>
      </c>
    </row>
    <row r="1959" spans="1:8" x14ac:dyDescent="0.25">
      <c r="A1959" s="466" t="s">
        <v>4399</v>
      </c>
      <c r="B1959" s="466" t="s">
        <v>1231</v>
      </c>
      <c r="C1959" s="467">
        <v>2016153623</v>
      </c>
      <c r="D1959" s="466" t="s">
        <v>4400</v>
      </c>
      <c r="E1959" s="466" t="s">
        <v>4132</v>
      </c>
      <c r="F1959" s="466">
        <v>106497</v>
      </c>
      <c r="G1959" s="468">
        <v>9766893028</v>
      </c>
      <c r="H1959" s="466">
        <v>2017</v>
      </c>
    </row>
    <row r="1960" spans="1:8" x14ac:dyDescent="0.25">
      <c r="A1960" s="466" t="s">
        <v>4401</v>
      </c>
      <c r="B1960" s="466" t="s">
        <v>1231</v>
      </c>
      <c r="C1960" s="467">
        <v>2016153624</v>
      </c>
      <c r="D1960" s="466" t="s">
        <v>4402</v>
      </c>
      <c r="E1960" s="466" t="s">
        <v>4132</v>
      </c>
      <c r="F1960" s="466">
        <v>106498</v>
      </c>
      <c r="G1960" s="468">
        <v>8087605084</v>
      </c>
      <c r="H1960" s="466">
        <v>2017</v>
      </c>
    </row>
    <row r="1961" spans="1:8" x14ac:dyDescent="0.25">
      <c r="A1961" s="466" t="s">
        <v>4403</v>
      </c>
      <c r="B1961" s="466" t="s">
        <v>1231</v>
      </c>
      <c r="C1961" s="467">
        <v>2016153625</v>
      </c>
      <c r="D1961" s="466" t="s">
        <v>4404</v>
      </c>
      <c r="E1961" s="466" t="s">
        <v>4132</v>
      </c>
      <c r="F1961" s="466">
        <v>106499</v>
      </c>
      <c r="G1961" s="468">
        <v>7276359644</v>
      </c>
      <c r="H1961" s="466">
        <v>2017</v>
      </c>
    </row>
    <row r="1962" spans="1:8" x14ac:dyDescent="0.25">
      <c r="A1962" s="466" t="s">
        <v>4405</v>
      </c>
      <c r="B1962" s="466" t="s">
        <v>1231</v>
      </c>
      <c r="C1962" s="467">
        <v>2016152531</v>
      </c>
      <c r="D1962" s="466" t="s">
        <v>4406</v>
      </c>
      <c r="E1962" s="466" t="s">
        <v>4132</v>
      </c>
      <c r="F1962" s="466">
        <v>104646</v>
      </c>
      <c r="G1962" s="468">
        <v>9765578166</v>
      </c>
      <c r="H1962" s="466">
        <v>2017</v>
      </c>
    </row>
    <row r="1963" spans="1:8" x14ac:dyDescent="0.25">
      <c r="A1963" s="466" t="s">
        <v>4407</v>
      </c>
      <c r="B1963" s="466" t="s">
        <v>1231</v>
      </c>
      <c r="C1963" s="467">
        <v>2016153716</v>
      </c>
      <c r="D1963" s="466" t="s">
        <v>4408</v>
      </c>
      <c r="E1963" s="466" t="s">
        <v>4132</v>
      </c>
      <c r="F1963" s="466">
        <v>106711</v>
      </c>
      <c r="G1963" s="468">
        <v>8668349722</v>
      </c>
      <c r="H1963" s="466">
        <v>2017</v>
      </c>
    </row>
    <row r="1964" spans="1:8" x14ac:dyDescent="0.25">
      <c r="A1964" s="466" t="s">
        <v>4409</v>
      </c>
      <c r="B1964" s="466" t="s">
        <v>1231</v>
      </c>
      <c r="C1964" s="467">
        <v>2016153720</v>
      </c>
      <c r="D1964" s="466" t="s">
        <v>4410</v>
      </c>
      <c r="E1964" s="466" t="s">
        <v>4132</v>
      </c>
      <c r="F1964" s="466">
        <v>106723</v>
      </c>
      <c r="G1964" s="468">
        <v>7420068496</v>
      </c>
      <c r="H1964" s="466">
        <v>2017</v>
      </c>
    </row>
    <row r="1965" spans="1:8" x14ac:dyDescent="0.25">
      <c r="A1965" s="466" t="s">
        <v>4411</v>
      </c>
      <c r="B1965" s="466" t="s">
        <v>1231</v>
      </c>
      <c r="C1965" s="467">
        <v>2016153726</v>
      </c>
      <c r="D1965" s="466" t="s">
        <v>4412</v>
      </c>
      <c r="E1965" s="466" t="s">
        <v>4132</v>
      </c>
      <c r="F1965" s="466">
        <v>106733</v>
      </c>
      <c r="G1965" s="468">
        <v>9130359179</v>
      </c>
      <c r="H1965" s="466">
        <v>2017</v>
      </c>
    </row>
    <row r="1966" spans="1:8" x14ac:dyDescent="0.25">
      <c r="A1966" s="466" t="s">
        <v>4413</v>
      </c>
      <c r="B1966" s="466" t="s">
        <v>1231</v>
      </c>
      <c r="C1966" s="467">
        <v>2016153734</v>
      </c>
      <c r="D1966" s="466" t="s">
        <v>4414</v>
      </c>
      <c r="E1966" s="466" t="s">
        <v>4132</v>
      </c>
      <c r="F1966" s="466">
        <v>106745</v>
      </c>
      <c r="G1966" s="468">
        <v>8379814354</v>
      </c>
      <c r="H1966" s="466">
        <v>2017</v>
      </c>
    </row>
    <row r="1967" spans="1:8" x14ac:dyDescent="0.25">
      <c r="A1967" s="466" t="s">
        <v>4415</v>
      </c>
      <c r="B1967" s="466" t="s">
        <v>1231</v>
      </c>
      <c r="C1967" s="467">
        <v>2016153735</v>
      </c>
      <c r="D1967" s="466" t="s">
        <v>4416</v>
      </c>
      <c r="E1967" s="466" t="s">
        <v>4132</v>
      </c>
      <c r="F1967" s="466">
        <v>106746</v>
      </c>
      <c r="G1967" s="468">
        <v>8805166751</v>
      </c>
      <c r="H1967" s="466">
        <v>2017</v>
      </c>
    </row>
    <row r="1968" spans="1:8" x14ac:dyDescent="0.25">
      <c r="A1968" s="466" t="s">
        <v>4417</v>
      </c>
      <c r="B1968" s="466" t="s">
        <v>1231</v>
      </c>
      <c r="C1968" s="467">
        <v>2016153770</v>
      </c>
      <c r="D1968" s="466" t="s">
        <v>4418</v>
      </c>
      <c r="E1968" s="466" t="s">
        <v>4132</v>
      </c>
      <c r="F1968" s="466">
        <v>106817</v>
      </c>
      <c r="G1968" s="468">
        <v>7507555796</v>
      </c>
      <c r="H1968" s="466">
        <v>2017</v>
      </c>
    </row>
    <row r="1969" spans="1:8" x14ac:dyDescent="0.25">
      <c r="A1969" s="466" t="s">
        <v>4419</v>
      </c>
      <c r="B1969" s="466" t="s">
        <v>1231</v>
      </c>
      <c r="C1969" s="467">
        <v>2016153772</v>
      </c>
      <c r="D1969" s="466" t="s">
        <v>4420</v>
      </c>
      <c r="E1969" s="466" t="s">
        <v>4132</v>
      </c>
      <c r="F1969" s="466">
        <v>106831</v>
      </c>
      <c r="G1969" s="468">
        <v>7020554418</v>
      </c>
      <c r="H1969" s="466">
        <v>2017</v>
      </c>
    </row>
    <row r="1970" spans="1:8" x14ac:dyDescent="0.25">
      <c r="A1970" s="466" t="s">
        <v>4421</v>
      </c>
      <c r="B1970" s="466" t="s">
        <v>1231</v>
      </c>
      <c r="C1970" s="467">
        <v>2016153779</v>
      </c>
      <c r="D1970" s="466" t="s">
        <v>4422</v>
      </c>
      <c r="E1970" s="466" t="s">
        <v>4132</v>
      </c>
      <c r="F1970" s="466">
        <v>106869</v>
      </c>
      <c r="G1970" s="468">
        <v>7350265960</v>
      </c>
      <c r="H1970" s="466">
        <v>2017</v>
      </c>
    </row>
    <row r="1971" spans="1:8" x14ac:dyDescent="0.25">
      <c r="A1971" s="466" t="s">
        <v>4423</v>
      </c>
      <c r="B1971" s="466" t="s">
        <v>1231</v>
      </c>
      <c r="C1971" s="467">
        <v>2016153780</v>
      </c>
      <c r="D1971" s="466" t="s">
        <v>4424</v>
      </c>
      <c r="E1971" s="466" t="s">
        <v>4132</v>
      </c>
      <c r="F1971" s="466">
        <v>106870</v>
      </c>
      <c r="G1971" s="468">
        <v>9637833274</v>
      </c>
      <c r="H1971" s="466">
        <v>2017</v>
      </c>
    </row>
    <row r="1972" spans="1:8" x14ac:dyDescent="0.25">
      <c r="A1972" s="466" t="s">
        <v>4425</v>
      </c>
      <c r="B1972" s="466" t="s">
        <v>1231</v>
      </c>
      <c r="C1972" s="467">
        <v>2016153782</v>
      </c>
      <c r="D1972" s="466" t="s">
        <v>4426</v>
      </c>
      <c r="E1972" s="466" t="s">
        <v>4132</v>
      </c>
      <c r="F1972" s="466">
        <v>106872</v>
      </c>
      <c r="G1972" s="468">
        <v>7768879686</v>
      </c>
      <c r="H1972" s="466">
        <v>2017</v>
      </c>
    </row>
    <row r="1973" spans="1:8" x14ac:dyDescent="0.25">
      <c r="A1973" s="466" t="s">
        <v>4427</v>
      </c>
      <c r="B1973" s="466" t="s">
        <v>1231</v>
      </c>
      <c r="C1973" s="467">
        <v>2016153808</v>
      </c>
      <c r="D1973" s="466" t="s">
        <v>4428</v>
      </c>
      <c r="E1973" s="466" t="s">
        <v>4132</v>
      </c>
      <c r="F1973" s="466">
        <v>106992</v>
      </c>
      <c r="G1973" s="468">
        <v>9028346997</v>
      </c>
      <c r="H1973" s="466">
        <v>2017</v>
      </c>
    </row>
    <row r="1974" spans="1:8" x14ac:dyDescent="0.25">
      <c r="A1974" s="466" t="s">
        <v>4429</v>
      </c>
      <c r="B1974" s="466" t="s">
        <v>1231</v>
      </c>
      <c r="C1974" s="467">
        <v>2016153816</v>
      </c>
      <c r="D1974" s="466" t="s">
        <v>4430</v>
      </c>
      <c r="E1974" s="466" t="s">
        <v>4132</v>
      </c>
      <c r="F1974" s="466">
        <v>107019</v>
      </c>
      <c r="G1974" s="468">
        <v>7972260554</v>
      </c>
      <c r="H1974" s="466">
        <v>2017</v>
      </c>
    </row>
    <row r="1975" spans="1:8" x14ac:dyDescent="0.25">
      <c r="A1975" s="466" t="s">
        <v>4431</v>
      </c>
      <c r="B1975" s="466" t="s">
        <v>1231</v>
      </c>
      <c r="C1975" s="467">
        <v>2016153836</v>
      </c>
      <c r="D1975" s="466" t="s">
        <v>4432</v>
      </c>
      <c r="E1975" s="466" t="s">
        <v>4132</v>
      </c>
      <c r="F1975" s="466">
        <v>107150</v>
      </c>
      <c r="G1975" s="468">
        <v>9607205482</v>
      </c>
      <c r="H1975" s="466">
        <v>2017</v>
      </c>
    </row>
    <row r="1976" spans="1:8" x14ac:dyDescent="0.25">
      <c r="A1976" s="466" t="s">
        <v>4433</v>
      </c>
      <c r="B1976" s="466" t="s">
        <v>1231</v>
      </c>
      <c r="C1976" s="467">
        <v>2016153845</v>
      </c>
      <c r="D1976" s="466" t="s">
        <v>4434</v>
      </c>
      <c r="E1976" s="466" t="s">
        <v>4132</v>
      </c>
      <c r="F1976" s="466">
        <v>107230</v>
      </c>
      <c r="G1976" s="468">
        <v>7028547200</v>
      </c>
      <c r="H1976" s="466">
        <v>2017</v>
      </c>
    </row>
    <row r="1977" spans="1:8" x14ac:dyDescent="0.25">
      <c r="A1977" s="466" t="s">
        <v>4435</v>
      </c>
      <c r="B1977" s="466" t="s">
        <v>1231</v>
      </c>
      <c r="C1977" s="467">
        <v>2016153864</v>
      </c>
      <c r="D1977" s="466" t="s">
        <v>4436</v>
      </c>
      <c r="E1977" s="466" t="s">
        <v>4132</v>
      </c>
      <c r="F1977" s="466">
        <v>107559</v>
      </c>
      <c r="G1977" s="468">
        <v>8329644876</v>
      </c>
      <c r="H1977" s="466">
        <v>2017</v>
      </c>
    </row>
    <row r="1978" spans="1:8" x14ac:dyDescent="0.25">
      <c r="A1978" s="466" t="s">
        <v>4437</v>
      </c>
      <c r="B1978" s="466" t="s">
        <v>768</v>
      </c>
      <c r="C1978" s="467">
        <v>2016030010</v>
      </c>
      <c r="D1978" s="466" t="s">
        <v>4438</v>
      </c>
      <c r="E1978" s="466" t="s">
        <v>4439</v>
      </c>
      <c r="F1978" s="466">
        <v>95437</v>
      </c>
      <c r="G1978" s="468">
        <v>7208720190</v>
      </c>
      <c r="H1978" s="466">
        <v>2016</v>
      </c>
    </row>
    <row r="1979" spans="1:8" x14ac:dyDescent="0.25">
      <c r="A1979" s="466" t="s">
        <v>4440</v>
      </c>
      <c r="B1979" s="466" t="s">
        <v>768</v>
      </c>
      <c r="C1979" s="467">
        <v>2016030016</v>
      </c>
      <c r="D1979" s="466" t="s">
        <v>4441</v>
      </c>
      <c r="E1979" s="466" t="s">
        <v>4439</v>
      </c>
      <c r="F1979" s="466">
        <v>95489</v>
      </c>
      <c r="G1979" s="468">
        <v>7038803076</v>
      </c>
      <c r="H1979" s="466">
        <v>2016</v>
      </c>
    </row>
    <row r="1980" spans="1:8" x14ac:dyDescent="0.25">
      <c r="A1980" s="466" t="s">
        <v>4442</v>
      </c>
      <c r="B1980" s="466" t="s">
        <v>768</v>
      </c>
      <c r="C1980" s="467">
        <v>2016030025</v>
      </c>
      <c r="D1980" s="466" t="s">
        <v>4443</v>
      </c>
      <c r="E1980" s="466" t="s">
        <v>4439</v>
      </c>
      <c r="F1980" s="466">
        <v>95602</v>
      </c>
      <c r="G1980" s="468">
        <v>9545251002</v>
      </c>
      <c r="H1980" s="466">
        <v>2016</v>
      </c>
    </row>
    <row r="1981" spans="1:8" x14ac:dyDescent="0.25">
      <c r="A1981" s="466" t="s">
        <v>4444</v>
      </c>
      <c r="B1981" s="466" t="s">
        <v>768</v>
      </c>
      <c r="C1981" s="467">
        <v>2016030051</v>
      </c>
      <c r="D1981" s="466" t="s">
        <v>4445</v>
      </c>
      <c r="E1981" s="466" t="s">
        <v>4439</v>
      </c>
      <c r="F1981" s="466">
        <v>96017</v>
      </c>
      <c r="G1981" s="468">
        <v>8796028651</v>
      </c>
      <c r="H1981" s="466">
        <v>2016</v>
      </c>
    </row>
    <row r="1982" spans="1:8" x14ac:dyDescent="0.25">
      <c r="A1982" s="466" t="s">
        <v>4446</v>
      </c>
      <c r="B1982" s="466" t="s">
        <v>768</v>
      </c>
      <c r="C1982" s="467">
        <v>2016030037</v>
      </c>
      <c r="D1982" s="466" t="s">
        <v>4447</v>
      </c>
      <c r="E1982" s="466" t="s">
        <v>4439</v>
      </c>
      <c r="F1982" s="466">
        <v>95834</v>
      </c>
      <c r="G1982" s="468">
        <v>9096201504</v>
      </c>
      <c r="H1982" s="466">
        <v>2016</v>
      </c>
    </row>
    <row r="1983" spans="1:8" x14ac:dyDescent="0.25">
      <c r="A1983" s="466" t="s">
        <v>4448</v>
      </c>
      <c r="B1983" s="466" t="s">
        <v>768</v>
      </c>
      <c r="C1983" s="467">
        <v>2016030036</v>
      </c>
      <c r="D1983" s="466" t="s">
        <v>4449</v>
      </c>
      <c r="E1983" s="466" t="s">
        <v>4439</v>
      </c>
      <c r="F1983" s="466">
        <v>95823</v>
      </c>
      <c r="G1983" s="468">
        <v>9890002044</v>
      </c>
      <c r="H1983" s="466">
        <v>2016</v>
      </c>
    </row>
    <row r="1984" spans="1:8" x14ac:dyDescent="0.25">
      <c r="A1984" s="466" t="s">
        <v>4450</v>
      </c>
      <c r="B1984" s="466" t="s">
        <v>768</v>
      </c>
      <c r="C1984" s="467">
        <v>2016030126</v>
      </c>
      <c r="D1984" s="466" t="s">
        <v>4451</v>
      </c>
      <c r="E1984" s="466" t="s">
        <v>4439</v>
      </c>
      <c r="F1984" s="466">
        <v>96381</v>
      </c>
      <c r="G1984" s="468">
        <v>8796550908</v>
      </c>
      <c r="H1984" s="466">
        <v>2016</v>
      </c>
    </row>
    <row r="1985" spans="1:8" x14ac:dyDescent="0.25">
      <c r="A1985" s="466" t="s">
        <v>4452</v>
      </c>
      <c r="B1985" s="466" t="s">
        <v>768</v>
      </c>
      <c r="C1985" s="467">
        <v>2016030042</v>
      </c>
      <c r="D1985" s="466" t="s">
        <v>4453</v>
      </c>
      <c r="E1985" s="466" t="s">
        <v>4439</v>
      </c>
      <c r="F1985" s="466">
        <v>95929</v>
      </c>
      <c r="G1985" s="468">
        <v>9225527786</v>
      </c>
      <c r="H1985" s="466">
        <v>2016</v>
      </c>
    </row>
    <row r="1986" spans="1:8" x14ac:dyDescent="0.25">
      <c r="A1986" s="466" t="s">
        <v>4454</v>
      </c>
      <c r="B1986" s="466" t="s">
        <v>768</v>
      </c>
      <c r="C1986" s="467">
        <v>2016030017</v>
      </c>
      <c r="D1986" s="466" t="s">
        <v>4455</v>
      </c>
      <c r="E1986" s="466" t="s">
        <v>4439</v>
      </c>
      <c r="F1986" s="466">
        <v>95516</v>
      </c>
      <c r="G1986" s="468">
        <v>7350633218</v>
      </c>
      <c r="H1986" s="466">
        <v>2016</v>
      </c>
    </row>
    <row r="1987" spans="1:8" x14ac:dyDescent="0.25">
      <c r="A1987" s="466" t="s">
        <v>4456</v>
      </c>
      <c r="B1987" s="466" t="s">
        <v>768</v>
      </c>
      <c r="C1987" s="467">
        <v>2016030062</v>
      </c>
      <c r="D1987" s="466" t="s">
        <v>4457</v>
      </c>
      <c r="E1987" s="466" t="s">
        <v>4439</v>
      </c>
      <c r="F1987" s="466">
        <v>96152</v>
      </c>
      <c r="G1987" s="468">
        <v>9764386052</v>
      </c>
      <c r="H1987" s="466">
        <v>2016</v>
      </c>
    </row>
    <row r="1988" spans="1:8" x14ac:dyDescent="0.25">
      <c r="A1988" s="466" t="s">
        <v>4458</v>
      </c>
      <c r="B1988" s="466" t="s">
        <v>768</v>
      </c>
      <c r="C1988" s="467">
        <v>2016030026</v>
      </c>
      <c r="D1988" s="466" t="s">
        <v>4459</v>
      </c>
      <c r="E1988" s="466" t="s">
        <v>4439</v>
      </c>
      <c r="F1988" s="466">
        <v>95606</v>
      </c>
      <c r="G1988" s="468">
        <v>7773932344</v>
      </c>
      <c r="H1988" s="466">
        <v>2016</v>
      </c>
    </row>
    <row r="1989" spans="1:8" x14ac:dyDescent="0.25">
      <c r="A1989" s="466" t="s">
        <v>4460</v>
      </c>
      <c r="B1989" s="466" t="s">
        <v>768</v>
      </c>
      <c r="C1989" s="467">
        <v>2016030030</v>
      </c>
      <c r="D1989" s="466" t="s">
        <v>4461</v>
      </c>
      <c r="E1989" s="466" t="s">
        <v>4439</v>
      </c>
      <c r="F1989" s="466">
        <v>95727</v>
      </c>
      <c r="G1989" s="468">
        <v>8446324654</v>
      </c>
      <c r="H1989" s="466">
        <v>2016</v>
      </c>
    </row>
    <row r="1990" spans="1:8" x14ac:dyDescent="0.25">
      <c r="A1990" s="466" t="s">
        <v>4462</v>
      </c>
      <c r="B1990" s="466" t="s">
        <v>768</v>
      </c>
      <c r="C1990" s="467">
        <v>2016030031</v>
      </c>
      <c r="D1990" s="466" t="s">
        <v>4463</v>
      </c>
      <c r="E1990" s="466" t="s">
        <v>4439</v>
      </c>
      <c r="F1990" s="466">
        <v>95730</v>
      </c>
      <c r="G1990" s="468">
        <v>9860940220</v>
      </c>
      <c r="H1990" s="466">
        <v>2016</v>
      </c>
    </row>
    <row r="1991" spans="1:8" x14ac:dyDescent="0.25">
      <c r="A1991" s="466" t="s">
        <v>4464</v>
      </c>
      <c r="B1991" s="466" t="s">
        <v>768</v>
      </c>
      <c r="C1991" s="467">
        <v>2016030009</v>
      </c>
      <c r="D1991" s="466" t="s">
        <v>4465</v>
      </c>
      <c r="E1991" s="466" t="s">
        <v>4439</v>
      </c>
      <c r="F1991" s="466">
        <v>95406</v>
      </c>
      <c r="G1991" s="468">
        <v>9096139780</v>
      </c>
      <c r="H1991" s="466">
        <v>2016</v>
      </c>
    </row>
    <row r="1992" spans="1:8" x14ac:dyDescent="0.25">
      <c r="A1992" s="466" t="s">
        <v>4466</v>
      </c>
      <c r="B1992" s="466" t="s">
        <v>768</v>
      </c>
      <c r="C1992" s="467">
        <v>2016030008</v>
      </c>
      <c r="D1992" s="466" t="s">
        <v>4467</v>
      </c>
      <c r="E1992" s="466" t="s">
        <v>4439</v>
      </c>
      <c r="F1992" s="466">
        <v>95405</v>
      </c>
      <c r="G1992" s="468">
        <v>8862067807</v>
      </c>
      <c r="H1992" s="466">
        <v>2016</v>
      </c>
    </row>
    <row r="1993" spans="1:8" x14ac:dyDescent="0.25">
      <c r="A1993" s="466" t="s">
        <v>4468</v>
      </c>
      <c r="B1993" s="466" t="s">
        <v>768</v>
      </c>
      <c r="C1993" s="467">
        <v>2016030001</v>
      </c>
      <c r="D1993" s="466" t="s">
        <v>4469</v>
      </c>
      <c r="E1993" s="466" t="s">
        <v>4439</v>
      </c>
      <c r="F1993" s="466">
        <v>95361</v>
      </c>
      <c r="G1993" s="468">
        <v>9168499719</v>
      </c>
      <c r="H1993" s="466">
        <v>2016</v>
      </c>
    </row>
    <row r="1994" spans="1:8" x14ac:dyDescent="0.25">
      <c r="A1994" s="466" t="s">
        <v>4470</v>
      </c>
      <c r="B1994" s="466" t="s">
        <v>768</v>
      </c>
      <c r="C1994" s="467">
        <v>2016030005</v>
      </c>
      <c r="D1994" s="466" t="s">
        <v>4471</v>
      </c>
      <c r="E1994" s="466" t="s">
        <v>4439</v>
      </c>
      <c r="F1994" s="466">
        <v>95383</v>
      </c>
      <c r="G1994" s="468">
        <v>7887792429</v>
      </c>
      <c r="H1994" s="466">
        <v>2016</v>
      </c>
    </row>
    <row r="1995" spans="1:8" x14ac:dyDescent="0.25">
      <c r="A1995" s="466" t="s">
        <v>4472</v>
      </c>
      <c r="B1995" s="466" t="s">
        <v>768</v>
      </c>
      <c r="C1995" s="467">
        <v>2016030004</v>
      </c>
      <c r="D1995" s="466" t="s">
        <v>4473</v>
      </c>
      <c r="E1995" s="466" t="s">
        <v>4439</v>
      </c>
      <c r="F1995" s="466">
        <v>95382</v>
      </c>
      <c r="G1995" s="468">
        <v>7887404934</v>
      </c>
      <c r="H1995" s="466">
        <v>2016</v>
      </c>
    </row>
    <row r="1996" spans="1:8" x14ac:dyDescent="0.25">
      <c r="A1996" s="466" t="s">
        <v>4474</v>
      </c>
      <c r="B1996" s="466" t="s">
        <v>768</v>
      </c>
      <c r="C1996" s="467">
        <v>2016030012</v>
      </c>
      <c r="D1996" s="466" t="s">
        <v>4475</v>
      </c>
      <c r="E1996" s="466" t="s">
        <v>4439</v>
      </c>
      <c r="F1996" s="466">
        <v>95479</v>
      </c>
      <c r="G1996" s="468">
        <v>9130807186</v>
      </c>
      <c r="H1996" s="466">
        <v>2016</v>
      </c>
    </row>
    <row r="1997" spans="1:8" x14ac:dyDescent="0.25">
      <c r="A1997" s="466" t="s">
        <v>4476</v>
      </c>
      <c r="B1997" s="466" t="s">
        <v>768</v>
      </c>
      <c r="C1997" s="467">
        <v>2016030071</v>
      </c>
      <c r="D1997" s="466" t="s">
        <v>4477</v>
      </c>
      <c r="E1997" s="466" t="s">
        <v>4439</v>
      </c>
      <c r="F1997" s="466">
        <v>96300</v>
      </c>
      <c r="G1997" s="468">
        <v>7507685368</v>
      </c>
      <c r="H1997" s="466">
        <v>2016</v>
      </c>
    </row>
    <row r="1998" spans="1:8" x14ac:dyDescent="0.25">
      <c r="A1998" s="466" t="s">
        <v>4478</v>
      </c>
      <c r="B1998" s="466" t="s">
        <v>768</v>
      </c>
      <c r="C1998" s="467">
        <v>2016030029</v>
      </c>
      <c r="D1998" s="466" t="s">
        <v>4479</v>
      </c>
      <c r="E1998" s="466" t="s">
        <v>4439</v>
      </c>
      <c r="F1998" s="466">
        <v>95623</v>
      </c>
      <c r="G1998" s="468">
        <v>8698161257</v>
      </c>
      <c r="H1998" s="466">
        <v>2016</v>
      </c>
    </row>
    <row r="1999" spans="1:8" x14ac:dyDescent="0.25">
      <c r="A1999" s="466" t="s">
        <v>4480</v>
      </c>
      <c r="B1999" s="466" t="s">
        <v>768</v>
      </c>
      <c r="C1999" s="467">
        <v>2016030098</v>
      </c>
      <c r="D1999" s="466" t="s">
        <v>4481</v>
      </c>
      <c r="E1999" s="466" t="s">
        <v>4439</v>
      </c>
      <c r="F1999" s="466">
        <v>96568</v>
      </c>
      <c r="G1999" s="468">
        <v>7276535973</v>
      </c>
      <c r="H1999" s="466">
        <v>2016</v>
      </c>
    </row>
    <row r="2000" spans="1:8" x14ac:dyDescent="0.25">
      <c r="A2000" s="466" t="s">
        <v>4482</v>
      </c>
      <c r="B2000" s="466" t="s">
        <v>768</v>
      </c>
      <c r="C2000" s="467">
        <v>2016030013</v>
      </c>
      <c r="D2000" s="466" t="s">
        <v>4483</v>
      </c>
      <c r="E2000" s="466" t="s">
        <v>4439</v>
      </c>
      <c r="F2000" s="466">
        <v>95481</v>
      </c>
      <c r="G2000" s="468">
        <v>8208219677</v>
      </c>
      <c r="H2000" s="466">
        <v>2016</v>
      </c>
    </row>
    <row r="2001" spans="1:8" x14ac:dyDescent="0.25">
      <c r="A2001" s="466" t="s">
        <v>4484</v>
      </c>
      <c r="B2001" s="466" t="s">
        <v>768</v>
      </c>
      <c r="C2001" s="467">
        <v>2016030011</v>
      </c>
      <c r="D2001" s="466" t="s">
        <v>4485</v>
      </c>
      <c r="E2001" s="466" t="s">
        <v>4439</v>
      </c>
      <c r="F2001" s="466">
        <v>95468</v>
      </c>
      <c r="G2001" s="468">
        <v>7020304911</v>
      </c>
      <c r="H2001" s="466">
        <v>2016</v>
      </c>
    </row>
    <row r="2002" spans="1:8" x14ac:dyDescent="0.25">
      <c r="A2002" s="466" t="s">
        <v>4486</v>
      </c>
      <c r="B2002" s="466" t="s">
        <v>768</v>
      </c>
      <c r="C2002" s="467">
        <v>2016030015</v>
      </c>
      <c r="D2002" s="466" t="s">
        <v>4487</v>
      </c>
      <c r="E2002" s="466" t="s">
        <v>4439</v>
      </c>
      <c r="F2002" s="466">
        <v>95485</v>
      </c>
      <c r="G2002" s="468">
        <v>9075965858</v>
      </c>
      <c r="H2002" s="466">
        <v>2016</v>
      </c>
    </row>
    <row r="2003" spans="1:8" x14ac:dyDescent="0.25">
      <c r="A2003" s="466" t="s">
        <v>4488</v>
      </c>
      <c r="B2003" s="466" t="s">
        <v>768</v>
      </c>
      <c r="C2003" s="467">
        <v>2016030014</v>
      </c>
      <c r="D2003" s="466" t="s">
        <v>4489</v>
      </c>
      <c r="E2003" s="466" t="s">
        <v>4439</v>
      </c>
      <c r="F2003" s="466">
        <v>95483</v>
      </c>
      <c r="G2003" s="468">
        <v>7391828569</v>
      </c>
      <c r="H2003" s="466">
        <v>2016</v>
      </c>
    </row>
    <row r="2004" spans="1:8" x14ac:dyDescent="0.25">
      <c r="A2004" s="466" t="s">
        <v>4490</v>
      </c>
      <c r="B2004" s="466" t="s">
        <v>768</v>
      </c>
      <c r="C2004" s="467">
        <v>2016030041</v>
      </c>
      <c r="D2004" s="466" t="s">
        <v>4491</v>
      </c>
      <c r="E2004" s="466" t="s">
        <v>4439</v>
      </c>
      <c r="F2004" s="466">
        <v>95903</v>
      </c>
      <c r="G2004" s="468">
        <v>9561999010</v>
      </c>
      <c r="H2004" s="466">
        <v>2016</v>
      </c>
    </row>
    <row r="2005" spans="1:8" x14ac:dyDescent="0.25">
      <c r="A2005" s="466" t="s">
        <v>4492</v>
      </c>
      <c r="B2005" s="466" t="s">
        <v>768</v>
      </c>
      <c r="C2005" s="467">
        <v>2016030056</v>
      </c>
      <c r="D2005" s="466" t="s">
        <v>4493</v>
      </c>
      <c r="E2005" s="466" t="s">
        <v>4439</v>
      </c>
      <c r="F2005" s="466">
        <v>96041</v>
      </c>
      <c r="G2005" s="468">
        <v>7875064297</v>
      </c>
      <c r="H2005" s="466">
        <v>2016</v>
      </c>
    </row>
    <row r="2006" spans="1:8" x14ac:dyDescent="0.25">
      <c r="A2006" s="466" t="s">
        <v>4494</v>
      </c>
      <c r="B2006" s="466" t="s">
        <v>768</v>
      </c>
      <c r="C2006" s="467">
        <v>2016030048</v>
      </c>
      <c r="D2006" s="466" t="s">
        <v>4495</v>
      </c>
      <c r="E2006" s="466" t="s">
        <v>4439</v>
      </c>
      <c r="F2006" s="466">
        <v>95966</v>
      </c>
      <c r="G2006" s="468">
        <v>8149775353</v>
      </c>
      <c r="H2006" s="466">
        <v>2016</v>
      </c>
    </row>
    <row r="2007" spans="1:8" x14ac:dyDescent="0.25">
      <c r="A2007" s="466" t="s">
        <v>4496</v>
      </c>
      <c r="B2007" s="466" t="s">
        <v>768</v>
      </c>
      <c r="C2007" s="467">
        <v>2016030024</v>
      </c>
      <c r="D2007" s="466" t="s">
        <v>4497</v>
      </c>
      <c r="E2007" s="466" t="s">
        <v>4439</v>
      </c>
      <c r="F2007" s="466">
        <v>95600</v>
      </c>
      <c r="G2007" s="468">
        <v>7276777605</v>
      </c>
      <c r="H2007" s="466">
        <v>2016</v>
      </c>
    </row>
    <row r="2008" spans="1:8" x14ac:dyDescent="0.25">
      <c r="A2008" s="466" t="s">
        <v>4498</v>
      </c>
      <c r="B2008" s="466" t="s">
        <v>768</v>
      </c>
      <c r="C2008" s="467">
        <v>2016030022</v>
      </c>
      <c r="D2008" s="466" t="s">
        <v>4499</v>
      </c>
      <c r="E2008" s="466" t="s">
        <v>4439</v>
      </c>
      <c r="F2008" s="466">
        <v>95587</v>
      </c>
      <c r="G2008" s="468">
        <v>9766653616</v>
      </c>
      <c r="H2008" s="466">
        <v>2016</v>
      </c>
    </row>
    <row r="2009" spans="1:8" x14ac:dyDescent="0.25">
      <c r="A2009" s="466" t="s">
        <v>4500</v>
      </c>
      <c r="B2009" s="466" t="s">
        <v>768</v>
      </c>
      <c r="C2009" s="467">
        <v>2016030064</v>
      </c>
      <c r="D2009" s="466" t="s">
        <v>4501</v>
      </c>
      <c r="E2009" s="466" t="s">
        <v>4439</v>
      </c>
      <c r="F2009" s="466">
        <v>96168</v>
      </c>
      <c r="G2009" s="468">
        <v>9028114549</v>
      </c>
      <c r="H2009" s="466">
        <v>2016</v>
      </c>
    </row>
    <row r="2010" spans="1:8" x14ac:dyDescent="0.25">
      <c r="A2010" s="466" t="s">
        <v>4502</v>
      </c>
      <c r="B2010" s="466" t="s">
        <v>768</v>
      </c>
      <c r="C2010" s="467">
        <v>2016030032</v>
      </c>
      <c r="D2010" s="466" t="s">
        <v>4503</v>
      </c>
      <c r="E2010" s="466" t="s">
        <v>4439</v>
      </c>
      <c r="F2010" s="466">
        <v>95734</v>
      </c>
      <c r="G2010" s="468">
        <v>9766189662</v>
      </c>
      <c r="H2010" s="466">
        <v>2016</v>
      </c>
    </row>
    <row r="2011" spans="1:8" x14ac:dyDescent="0.25">
      <c r="A2011" s="466" t="s">
        <v>4504</v>
      </c>
      <c r="B2011" s="466" t="s">
        <v>768</v>
      </c>
      <c r="C2011" s="467">
        <v>2016030052</v>
      </c>
      <c r="D2011" s="466" t="s">
        <v>4505</v>
      </c>
      <c r="E2011" s="466" t="s">
        <v>4439</v>
      </c>
      <c r="F2011" s="466">
        <v>96019</v>
      </c>
      <c r="G2011" s="468">
        <v>9765921359</v>
      </c>
      <c r="H2011" s="466">
        <v>2016</v>
      </c>
    </row>
    <row r="2012" spans="1:8" x14ac:dyDescent="0.25">
      <c r="A2012" s="466" t="s">
        <v>4506</v>
      </c>
      <c r="B2012" s="466" t="s">
        <v>768</v>
      </c>
      <c r="C2012" s="467">
        <v>2016030049</v>
      </c>
      <c r="D2012" s="466" t="s">
        <v>4507</v>
      </c>
      <c r="E2012" s="466" t="s">
        <v>4439</v>
      </c>
      <c r="F2012" s="466">
        <v>95983</v>
      </c>
      <c r="G2012" s="468">
        <v>8605245540</v>
      </c>
      <c r="H2012" s="466">
        <v>2016</v>
      </c>
    </row>
    <row r="2013" spans="1:8" x14ac:dyDescent="0.25">
      <c r="A2013" s="466" t="s">
        <v>4508</v>
      </c>
      <c r="B2013" s="466" t="s">
        <v>768</v>
      </c>
      <c r="C2013" s="467">
        <v>2016030144</v>
      </c>
      <c r="D2013" s="466" t="s">
        <v>4509</v>
      </c>
      <c r="E2013" s="466" t="s">
        <v>4439</v>
      </c>
      <c r="F2013" s="466">
        <v>100129</v>
      </c>
      <c r="G2013" s="468">
        <v>9503938726</v>
      </c>
      <c r="H2013" s="466">
        <v>2016</v>
      </c>
    </row>
    <row r="2014" spans="1:8" x14ac:dyDescent="0.25">
      <c r="A2014" s="466" t="s">
        <v>4510</v>
      </c>
      <c r="B2014" s="466" t="s">
        <v>768</v>
      </c>
      <c r="C2014" s="467">
        <v>2016030053</v>
      </c>
      <c r="D2014" s="466" t="s">
        <v>4511</v>
      </c>
      <c r="E2014" s="466" t="s">
        <v>4439</v>
      </c>
      <c r="F2014" s="466">
        <v>96035</v>
      </c>
      <c r="G2014" s="468">
        <v>9922456415</v>
      </c>
      <c r="H2014" s="466">
        <v>2016</v>
      </c>
    </row>
    <row r="2015" spans="1:8" x14ac:dyDescent="0.25">
      <c r="A2015" s="466" t="s">
        <v>4512</v>
      </c>
      <c r="B2015" s="466" t="s">
        <v>768</v>
      </c>
      <c r="C2015" s="467">
        <v>2016030104</v>
      </c>
      <c r="D2015" s="466" t="s">
        <v>4513</v>
      </c>
      <c r="E2015" s="466" t="s">
        <v>4439</v>
      </c>
      <c r="F2015" s="466">
        <v>96994</v>
      </c>
      <c r="G2015" s="468">
        <v>9420731711</v>
      </c>
      <c r="H2015" s="466">
        <v>2016</v>
      </c>
    </row>
    <row r="2016" spans="1:8" x14ac:dyDescent="0.25">
      <c r="A2016" s="466" t="s">
        <v>4514</v>
      </c>
      <c r="B2016" s="466" t="s">
        <v>768</v>
      </c>
      <c r="C2016" s="467">
        <v>2016030019</v>
      </c>
      <c r="D2016" s="466" t="s">
        <v>4515</v>
      </c>
      <c r="E2016" s="466" t="s">
        <v>4439</v>
      </c>
      <c r="F2016" s="466">
        <v>95554</v>
      </c>
      <c r="G2016" s="468">
        <v>9075965858</v>
      </c>
      <c r="H2016" s="466">
        <v>2016</v>
      </c>
    </row>
    <row r="2017" spans="1:8" x14ac:dyDescent="0.25">
      <c r="A2017" s="466" t="s">
        <v>4516</v>
      </c>
      <c r="B2017" s="466" t="s">
        <v>768</v>
      </c>
      <c r="C2017" s="467">
        <v>2016030103</v>
      </c>
      <c r="D2017" s="466" t="s">
        <v>4517</v>
      </c>
      <c r="E2017" s="466" t="s">
        <v>4439</v>
      </c>
      <c r="F2017" s="466">
        <v>96829</v>
      </c>
      <c r="G2017" s="468">
        <v>7350633218</v>
      </c>
      <c r="H2017" s="466">
        <v>2016</v>
      </c>
    </row>
    <row r="2018" spans="1:8" x14ac:dyDescent="0.25">
      <c r="A2018" s="466" t="s">
        <v>4518</v>
      </c>
      <c r="B2018" s="466" t="s">
        <v>768</v>
      </c>
      <c r="C2018" s="467">
        <v>2016030023</v>
      </c>
      <c r="D2018" s="466" t="s">
        <v>16529</v>
      </c>
      <c r="E2018" s="466" t="s">
        <v>4439</v>
      </c>
      <c r="F2018" s="466">
        <v>95599</v>
      </c>
      <c r="G2018" s="468">
        <v>7040109905</v>
      </c>
      <c r="H2018" s="466">
        <v>2016</v>
      </c>
    </row>
    <row r="2019" spans="1:8" x14ac:dyDescent="0.25">
      <c r="A2019" s="466" t="s">
        <v>4519</v>
      </c>
      <c r="B2019" s="466" t="s">
        <v>768</v>
      </c>
      <c r="C2019" s="467">
        <v>2016030058</v>
      </c>
      <c r="D2019" s="466" t="s">
        <v>4520</v>
      </c>
      <c r="E2019" s="466" t="s">
        <v>4439</v>
      </c>
      <c r="F2019" s="466">
        <v>96043</v>
      </c>
      <c r="G2019" s="468">
        <v>7875064297</v>
      </c>
      <c r="H2019" s="466">
        <v>2016</v>
      </c>
    </row>
    <row r="2020" spans="1:8" x14ac:dyDescent="0.25">
      <c r="A2020" s="466" t="s">
        <v>4521</v>
      </c>
      <c r="B2020" s="466" t="s">
        <v>768</v>
      </c>
      <c r="C2020" s="467">
        <v>2016030020</v>
      </c>
      <c r="D2020" s="466" t="s">
        <v>4522</v>
      </c>
      <c r="E2020" s="466" t="s">
        <v>4439</v>
      </c>
      <c r="F2020" s="466">
        <v>95556</v>
      </c>
      <c r="G2020" s="468">
        <v>7385509878</v>
      </c>
      <c r="H2020" s="466">
        <v>2016</v>
      </c>
    </row>
    <row r="2021" spans="1:8" x14ac:dyDescent="0.25">
      <c r="A2021" s="466" t="s">
        <v>4523</v>
      </c>
      <c r="B2021" s="466" t="s">
        <v>768</v>
      </c>
      <c r="C2021" s="467">
        <v>2016030002</v>
      </c>
      <c r="D2021" s="466" t="s">
        <v>4524</v>
      </c>
      <c r="E2021" s="466" t="s">
        <v>4439</v>
      </c>
      <c r="F2021" s="466">
        <v>95380</v>
      </c>
      <c r="G2021" s="468">
        <v>9673008280</v>
      </c>
      <c r="H2021" s="466">
        <v>2016</v>
      </c>
    </row>
    <row r="2022" spans="1:8" x14ac:dyDescent="0.25">
      <c r="A2022" s="466" t="s">
        <v>4525</v>
      </c>
      <c r="B2022" s="466" t="s">
        <v>768</v>
      </c>
      <c r="C2022" s="467">
        <v>2016030083</v>
      </c>
      <c r="D2022" s="466" t="s">
        <v>4526</v>
      </c>
      <c r="E2022" s="466" t="s">
        <v>4439</v>
      </c>
      <c r="F2022" s="466">
        <v>96396</v>
      </c>
      <c r="G2022" s="468">
        <v>8796337613</v>
      </c>
      <c r="H2022" s="466">
        <v>2016</v>
      </c>
    </row>
    <row r="2023" spans="1:8" x14ac:dyDescent="0.25">
      <c r="A2023" s="466" t="s">
        <v>4527</v>
      </c>
      <c r="B2023" s="466" t="s">
        <v>768</v>
      </c>
      <c r="C2023" s="467">
        <v>2016030021</v>
      </c>
      <c r="D2023" s="466" t="s">
        <v>4528</v>
      </c>
      <c r="E2023" s="466" t="s">
        <v>4439</v>
      </c>
      <c r="F2023" s="466">
        <v>95557</v>
      </c>
      <c r="G2023" s="468">
        <v>8237543430</v>
      </c>
      <c r="H2023" s="466">
        <v>2016</v>
      </c>
    </row>
    <row r="2024" spans="1:8" x14ac:dyDescent="0.25">
      <c r="A2024" s="466" t="s">
        <v>4529</v>
      </c>
      <c r="B2024" s="466" t="s">
        <v>768</v>
      </c>
      <c r="C2024" s="467">
        <v>2016030099</v>
      </c>
      <c r="D2024" s="466" t="s">
        <v>4530</v>
      </c>
      <c r="E2024" s="466" t="s">
        <v>4439</v>
      </c>
      <c r="F2024" s="466">
        <v>96569</v>
      </c>
      <c r="G2024" s="468">
        <v>8605696654</v>
      </c>
      <c r="H2024" s="466">
        <v>2016</v>
      </c>
    </row>
    <row r="2025" spans="1:8" x14ac:dyDescent="0.25">
      <c r="A2025" s="466" t="s">
        <v>4531</v>
      </c>
      <c r="B2025" s="466" t="s">
        <v>768</v>
      </c>
      <c r="C2025" s="467">
        <v>2016030119</v>
      </c>
      <c r="D2025" s="466" t="s">
        <v>4532</v>
      </c>
      <c r="E2025" s="466" t="s">
        <v>4439</v>
      </c>
      <c r="F2025" s="466">
        <v>97917</v>
      </c>
      <c r="G2025" s="468">
        <v>7028498935</v>
      </c>
      <c r="H2025" s="466">
        <v>2016</v>
      </c>
    </row>
    <row r="2026" spans="1:8" x14ac:dyDescent="0.25">
      <c r="A2026" s="466" t="s">
        <v>4533</v>
      </c>
      <c r="B2026" s="466" t="s">
        <v>768</v>
      </c>
      <c r="C2026" s="467">
        <v>2016030124</v>
      </c>
      <c r="D2026" s="466" t="s">
        <v>4534</v>
      </c>
      <c r="E2026" s="466" t="s">
        <v>4439</v>
      </c>
      <c r="F2026" s="466">
        <v>98115</v>
      </c>
      <c r="G2026" s="468">
        <v>9860301727</v>
      </c>
      <c r="H2026" s="466">
        <v>2016</v>
      </c>
    </row>
    <row r="2027" spans="1:8" x14ac:dyDescent="0.25">
      <c r="A2027" s="466" t="s">
        <v>4535</v>
      </c>
      <c r="B2027" s="466" t="s">
        <v>768</v>
      </c>
      <c r="C2027" s="467">
        <v>2016030095</v>
      </c>
      <c r="D2027" s="466" t="s">
        <v>4536</v>
      </c>
      <c r="E2027" s="466" t="s">
        <v>4439</v>
      </c>
      <c r="F2027" s="466">
        <v>96535</v>
      </c>
      <c r="G2027" s="468">
        <v>7972685026</v>
      </c>
      <c r="H2027" s="466">
        <v>2016</v>
      </c>
    </row>
    <row r="2028" spans="1:8" x14ac:dyDescent="0.25">
      <c r="A2028" s="466" t="s">
        <v>4537</v>
      </c>
      <c r="B2028" s="466" t="s">
        <v>768</v>
      </c>
      <c r="C2028" s="467">
        <v>2016030040</v>
      </c>
      <c r="D2028" s="466" t="s">
        <v>4538</v>
      </c>
      <c r="E2028" s="466" t="s">
        <v>4439</v>
      </c>
      <c r="F2028" s="466">
        <v>95867</v>
      </c>
      <c r="G2028" s="468">
        <v>9175174002</v>
      </c>
      <c r="H2028" s="466">
        <v>2016</v>
      </c>
    </row>
    <row r="2029" spans="1:8" x14ac:dyDescent="0.25">
      <c r="A2029" s="466" t="s">
        <v>4539</v>
      </c>
      <c r="B2029" s="466" t="s">
        <v>768</v>
      </c>
      <c r="C2029" s="467">
        <v>2016030038</v>
      </c>
      <c r="D2029" s="466" t="s">
        <v>4540</v>
      </c>
      <c r="E2029" s="466" t="s">
        <v>4439</v>
      </c>
      <c r="F2029" s="466">
        <v>95865</v>
      </c>
      <c r="G2029" s="468">
        <v>8623801623</v>
      </c>
      <c r="H2029" s="466">
        <v>2016</v>
      </c>
    </row>
    <row r="2030" spans="1:8" x14ac:dyDescent="0.25">
      <c r="A2030" s="466" t="s">
        <v>4541</v>
      </c>
      <c r="B2030" s="466" t="s">
        <v>768</v>
      </c>
      <c r="C2030" s="467">
        <v>2016030139</v>
      </c>
      <c r="D2030" s="466" t="s">
        <v>4542</v>
      </c>
      <c r="E2030" s="466" t="s">
        <v>4439</v>
      </c>
      <c r="F2030" s="466">
        <v>100033</v>
      </c>
      <c r="G2030" s="468">
        <v>7776904150</v>
      </c>
      <c r="H2030" s="466">
        <v>2016</v>
      </c>
    </row>
    <row r="2031" spans="1:8" x14ac:dyDescent="0.25">
      <c r="A2031" s="466" t="s">
        <v>4543</v>
      </c>
      <c r="B2031" s="466" t="s">
        <v>768</v>
      </c>
      <c r="C2031" s="467">
        <v>2016030108</v>
      </c>
      <c r="D2031" s="466" t="s">
        <v>4544</v>
      </c>
      <c r="E2031" s="466" t="s">
        <v>4439</v>
      </c>
      <c r="F2031" s="466">
        <v>97362</v>
      </c>
      <c r="G2031" s="468">
        <v>7378393752</v>
      </c>
      <c r="H2031" s="466">
        <v>2016</v>
      </c>
    </row>
    <row r="2032" spans="1:8" x14ac:dyDescent="0.25">
      <c r="A2032" s="466" t="s">
        <v>4545</v>
      </c>
      <c r="B2032" s="466" t="s">
        <v>768</v>
      </c>
      <c r="C2032" s="467">
        <v>2016030134</v>
      </c>
      <c r="D2032" s="466" t="s">
        <v>4546</v>
      </c>
      <c r="E2032" s="466" t="s">
        <v>4439</v>
      </c>
      <c r="F2032" s="466">
        <v>97203</v>
      </c>
      <c r="G2032" s="468">
        <v>9689632419</v>
      </c>
      <c r="H2032" s="466">
        <v>2016</v>
      </c>
    </row>
    <row r="2033" spans="1:8" x14ac:dyDescent="0.25">
      <c r="A2033" s="466" t="s">
        <v>4547</v>
      </c>
      <c r="B2033" s="466" t="s">
        <v>768</v>
      </c>
      <c r="C2033" s="467">
        <v>2016030027</v>
      </c>
      <c r="D2033" s="466" t="s">
        <v>4548</v>
      </c>
      <c r="E2033" s="466" t="s">
        <v>4439</v>
      </c>
      <c r="F2033" s="466">
        <v>95618</v>
      </c>
      <c r="G2033" s="468">
        <v>7249137771</v>
      </c>
      <c r="H2033" s="466">
        <v>2016</v>
      </c>
    </row>
    <row r="2034" spans="1:8" x14ac:dyDescent="0.25">
      <c r="A2034" s="466" t="s">
        <v>4549</v>
      </c>
      <c r="B2034" s="466" t="s">
        <v>768</v>
      </c>
      <c r="C2034" s="467">
        <v>2016030084</v>
      </c>
      <c r="D2034" s="466" t="s">
        <v>4550</v>
      </c>
      <c r="E2034" s="466" t="s">
        <v>4439</v>
      </c>
      <c r="F2034" s="466">
        <v>96398</v>
      </c>
      <c r="G2034" s="468">
        <v>9067124204</v>
      </c>
      <c r="H2034" s="466">
        <v>2016</v>
      </c>
    </row>
    <row r="2035" spans="1:8" x14ac:dyDescent="0.25">
      <c r="A2035" s="466" t="s">
        <v>4551</v>
      </c>
      <c r="B2035" s="466" t="s">
        <v>768</v>
      </c>
      <c r="C2035" s="467">
        <v>2016030111</v>
      </c>
      <c r="D2035" s="466" t="s">
        <v>4552</v>
      </c>
      <c r="E2035" s="466" t="s">
        <v>4439</v>
      </c>
      <c r="F2035" s="466">
        <v>97388</v>
      </c>
      <c r="G2035" s="468">
        <v>7875841789</v>
      </c>
      <c r="H2035" s="466">
        <v>2016</v>
      </c>
    </row>
    <row r="2036" spans="1:8" x14ac:dyDescent="0.25">
      <c r="A2036" s="466" t="s">
        <v>4553</v>
      </c>
      <c r="B2036" s="466" t="s">
        <v>768</v>
      </c>
      <c r="C2036" s="467">
        <v>2016030077</v>
      </c>
      <c r="D2036" s="466" t="s">
        <v>4554</v>
      </c>
      <c r="E2036" s="466" t="s">
        <v>4439</v>
      </c>
      <c r="F2036" s="466">
        <v>96828</v>
      </c>
      <c r="G2036" s="468">
        <v>7972540741</v>
      </c>
      <c r="H2036" s="466">
        <v>2016</v>
      </c>
    </row>
    <row r="2037" spans="1:8" x14ac:dyDescent="0.25">
      <c r="A2037" s="466" t="s">
        <v>4555</v>
      </c>
      <c r="B2037" s="466" t="s">
        <v>768</v>
      </c>
      <c r="C2037" s="467">
        <v>2016030054</v>
      </c>
      <c r="D2037" s="466" t="s">
        <v>4556</v>
      </c>
      <c r="E2037" s="466" t="s">
        <v>4439</v>
      </c>
      <c r="F2037" s="466">
        <v>96037</v>
      </c>
      <c r="G2037" s="468">
        <v>9527299781</v>
      </c>
      <c r="H2037" s="466">
        <v>2016</v>
      </c>
    </row>
    <row r="2038" spans="1:8" x14ac:dyDescent="0.25">
      <c r="A2038" s="466" t="s">
        <v>4557</v>
      </c>
      <c r="B2038" s="466" t="s">
        <v>768</v>
      </c>
      <c r="C2038" s="467">
        <v>2015030141</v>
      </c>
      <c r="D2038" s="466" t="s">
        <v>4558</v>
      </c>
      <c r="E2038" s="466" t="s">
        <v>4439</v>
      </c>
      <c r="F2038" s="466">
        <v>88327</v>
      </c>
      <c r="G2038" s="468">
        <v>9822263334</v>
      </c>
      <c r="H2038" s="466">
        <v>2015</v>
      </c>
    </row>
    <row r="2039" spans="1:8" x14ac:dyDescent="0.25">
      <c r="A2039" s="466" t="s">
        <v>4559</v>
      </c>
      <c r="B2039" s="466" t="s">
        <v>768</v>
      </c>
      <c r="C2039" s="467">
        <v>2016030086</v>
      </c>
      <c r="D2039" s="466" t="s">
        <v>4560</v>
      </c>
      <c r="E2039" s="466" t="s">
        <v>4439</v>
      </c>
      <c r="F2039" s="466">
        <v>96444</v>
      </c>
      <c r="G2039" s="468">
        <v>9075075866</v>
      </c>
      <c r="H2039" s="466">
        <v>2016</v>
      </c>
    </row>
    <row r="2040" spans="1:8" x14ac:dyDescent="0.25">
      <c r="A2040" s="466" t="s">
        <v>4561</v>
      </c>
      <c r="B2040" s="466" t="s">
        <v>768</v>
      </c>
      <c r="C2040" s="467">
        <v>2016030035</v>
      </c>
      <c r="D2040" s="466" t="s">
        <v>4562</v>
      </c>
      <c r="E2040" s="466" t="s">
        <v>4439</v>
      </c>
      <c r="F2040" s="466">
        <v>95756</v>
      </c>
      <c r="G2040" s="468">
        <v>7385950836</v>
      </c>
      <c r="H2040" s="466">
        <v>2016</v>
      </c>
    </row>
    <row r="2041" spans="1:8" x14ac:dyDescent="0.25">
      <c r="A2041" s="466" t="s">
        <v>4563</v>
      </c>
      <c r="B2041" s="466" t="s">
        <v>768</v>
      </c>
      <c r="C2041" s="467">
        <v>2016030068</v>
      </c>
      <c r="D2041" s="466" t="s">
        <v>4564</v>
      </c>
      <c r="E2041" s="466" t="s">
        <v>4439</v>
      </c>
      <c r="F2041" s="466">
        <v>96266</v>
      </c>
      <c r="G2041" s="468">
        <v>7090955814</v>
      </c>
      <c r="H2041" s="466">
        <v>2016</v>
      </c>
    </row>
    <row r="2042" spans="1:8" x14ac:dyDescent="0.25">
      <c r="A2042" s="466" t="s">
        <v>4565</v>
      </c>
      <c r="B2042" s="466" t="s">
        <v>768</v>
      </c>
      <c r="C2042" s="467">
        <v>2016030069</v>
      </c>
      <c r="D2042" s="466" t="s">
        <v>4566</v>
      </c>
      <c r="E2042" s="466" t="s">
        <v>4439</v>
      </c>
      <c r="F2042" s="466">
        <v>96283</v>
      </c>
      <c r="G2042" s="468">
        <v>8999725727</v>
      </c>
      <c r="H2042" s="466">
        <v>2016</v>
      </c>
    </row>
    <row r="2043" spans="1:8" x14ac:dyDescent="0.25">
      <c r="A2043" s="466" t="s">
        <v>4567</v>
      </c>
      <c r="B2043" s="466" t="s">
        <v>768</v>
      </c>
      <c r="C2043" s="467">
        <v>2016030121</v>
      </c>
      <c r="D2043" s="466" t="s">
        <v>4568</v>
      </c>
      <c r="E2043" s="466" t="s">
        <v>4439</v>
      </c>
      <c r="F2043" s="466">
        <v>97830</v>
      </c>
      <c r="G2043" s="468">
        <v>9511633347</v>
      </c>
      <c r="H2043" s="466">
        <v>2016</v>
      </c>
    </row>
    <row r="2044" spans="1:8" x14ac:dyDescent="0.25">
      <c r="A2044" s="466" t="s">
        <v>4569</v>
      </c>
      <c r="B2044" s="466" t="s">
        <v>768</v>
      </c>
      <c r="C2044" s="467">
        <v>2016030046</v>
      </c>
      <c r="D2044" s="466" t="s">
        <v>4570</v>
      </c>
      <c r="E2044" s="466" t="s">
        <v>4439</v>
      </c>
      <c r="F2044" s="466">
        <v>95945</v>
      </c>
      <c r="G2044" s="468">
        <v>9762213380</v>
      </c>
      <c r="H2044" s="466">
        <v>2016</v>
      </c>
    </row>
    <row r="2045" spans="1:8" x14ac:dyDescent="0.25">
      <c r="A2045" s="466" t="s">
        <v>4571</v>
      </c>
      <c r="B2045" s="466" t="s">
        <v>768</v>
      </c>
      <c r="C2045" s="467">
        <v>2016030060</v>
      </c>
      <c r="D2045" s="466" t="s">
        <v>4572</v>
      </c>
      <c r="E2045" s="466" t="s">
        <v>4439</v>
      </c>
      <c r="F2045" s="466">
        <v>96124</v>
      </c>
      <c r="G2045" s="468">
        <v>9172812253</v>
      </c>
      <c r="H2045" s="466">
        <v>2016</v>
      </c>
    </row>
    <row r="2046" spans="1:8" x14ac:dyDescent="0.25">
      <c r="A2046" s="466" t="s">
        <v>4573</v>
      </c>
      <c r="B2046" s="466" t="s">
        <v>768</v>
      </c>
      <c r="C2046" s="467">
        <v>2016030127</v>
      </c>
      <c r="D2046" s="466" t="s">
        <v>4574</v>
      </c>
      <c r="E2046" s="466" t="s">
        <v>4439</v>
      </c>
      <c r="F2046" s="466">
        <v>96529</v>
      </c>
      <c r="G2046" s="468">
        <v>8237931920</v>
      </c>
      <c r="H2046" s="466">
        <v>2016</v>
      </c>
    </row>
    <row r="2047" spans="1:8" x14ac:dyDescent="0.25">
      <c r="A2047" s="466" t="s">
        <v>4575</v>
      </c>
      <c r="B2047" s="466" t="s">
        <v>768</v>
      </c>
      <c r="C2047" s="467">
        <v>2016030091</v>
      </c>
      <c r="D2047" s="466" t="s">
        <v>4576</v>
      </c>
      <c r="E2047" s="466" t="s">
        <v>4439</v>
      </c>
      <c r="F2047" s="466">
        <v>96464</v>
      </c>
      <c r="G2047" s="468">
        <v>9604577077</v>
      </c>
      <c r="H2047" s="466">
        <v>2016</v>
      </c>
    </row>
    <row r="2048" spans="1:8" x14ac:dyDescent="0.25">
      <c r="A2048" s="466" t="s">
        <v>4577</v>
      </c>
      <c r="B2048" s="466" t="s">
        <v>768</v>
      </c>
      <c r="C2048" s="467">
        <v>2016030061</v>
      </c>
      <c r="D2048" s="466" t="s">
        <v>4578</v>
      </c>
      <c r="E2048" s="466" t="s">
        <v>4439</v>
      </c>
      <c r="F2048" s="466">
        <v>96125</v>
      </c>
      <c r="G2048" s="468">
        <v>9881762348</v>
      </c>
      <c r="H2048" s="466">
        <v>2016</v>
      </c>
    </row>
    <row r="2049" spans="1:8" x14ac:dyDescent="0.25">
      <c r="A2049" s="466" t="s">
        <v>4579</v>
      </c>
      <c r="B2049" s="466" t="s">
        <v>768</v>
      </c>
      <c r="C2049" s="467">
        <v>2015030092</v>
      </c>
      <c r="D2049" s="466" t="s">
        <v>4580</v>
      </c>
      <c r="E2049" s="466" t="s">
        <v>4439</v>
      </c>
      <c r="F2049" s="466">
        <v>89094</v>
      </c>
      <c r="G2049" s="468">
        <v>7769800136</v>
      </c>
      <c r="H2049" s="466">
        <v>2015</v>
      </c>
    </row>
    <row r="2050" spans="1:8" x14ac:dyDescent="0.25">
      <c r="A2050" s="466" t="s">
        <v>4581</v>
      </c>
      <c r="B2050" s="466" t="s">
        <v>768</v>
      </c>
      <c r="C2050" s="467">
        <v>2016030118</v>
      </c>
      <c r="D2050" s="466" t="s">
        <v>4582</v>
      </c>
      <c r="E2050" s="466" t="s">
        <v>4439</v>
      </c>
      <c r="F2050" s="466">
        <v>97812</v>
      </c>
      <c r="G2050" s="468">
        <v>9881297396</v>
      </c>
      <c r="H2050" s="466">
        <v>2016</v>
      </c>
    </row>
    <row r="2051" spans="1:8" x14ac:dyDescent="0.25">
      <c r="A2051" s="466" t="s">
        <v>4583</v>
      </c>
      <c r="B2051" s="466" t="s">
        <v>768</v>
      </c>
      <c r="C2051" s="467">
        <v>2016030065</v>
      </c>
      <c r="D2051" s="466" t="s">
        <v>4584</v>
      </c>
      <c r="E2051" s="466" t="s">
        <v>4439</v>
      </c>
      <c r="F2051" s="466">
        <v>96228</v>
      </c>
      <c r="G2051" s="468">
        <v>7719803234</v>
      </c>
      <c r="H2051" s="466">
        <v>2016</v>
      </c>
    </row>
    <row r="2052" spans="1:8" x14ac:dyDescent="0.25">
      <c r="A2052" s="466" t="s">
        <v>4585</v>
      </c>
      <c r="B2052" s="466" t="s">
        <v>768</v>
      </c>
      <c r="C2052" s="467">
        <v>2016030137</v>
      </c>
      <c r="D2052" s="466" t="s">
        <v>4586</v>
      </c>
      <c r="E2052" s="466" t="s">
        <v>4439</v>
      </c>
      <c r="F2052" s="466">
        <v>100017</v>
      </c>
      <c r="G2052" s="468">
        <v>7875899395</v>
      </c>
      <c r="H2052" s="466">
        <v>2016</v>
      </c>
    </row>
    <row r="2053" spans="1:8" x14ac:dyDescent="0.25">
      <c r="A2053" s="466" t="s">
        <v>4587</v>
      </c>
      <c r="B2053" s="466" t="s">
        <v>768</v>
      </c>
      <c r="C2053" s="467">
        <v>2016030072</v>
      </c>
      <c r="D2053" s="466" t="s">
        <v>4588</v>
      </c>
      <c r="E2053" s="466" t="s">
        <v>4439</v>
      </c>
      <c r="F2053" s="466">
        <v>96314</v>
      </c>
      <c r="G2053" s="468">
        <v>9823993477</v>
      </c>
      <c r="H2053" s="466">
        <v>2016</v>
      </c>
    </row>
    <row r="2054" spans="1:8" x14ac:dyDescent="0.25">
      <c r="A2054" s="466" t="s">
        <v>4589</v>
      </c>
      <c r="B2054" s="466" t="s">
        <v>768</v>
      </c>
      <c r="C2054" s="467">
        <v>2016030073</v>
      </c>
      <c r="D2054" s="466" t="s">
        <v>4590</v>
      </c>
      <c r="E2054" s="466" t="s">
        <v>4439</v>
      </c>
      <c r="F2054" s="466">
        <v>96315</v>
      </c>
      <c r="G2054" s="468">
        <v>8856099091</v>
      </c>
      <c r="H2054" s="466">
        <v>2016</v>
      </c>
    </row>
    <row r="2055" spans="1:8" x14ac:dyDescent="0.25">
      <c r="A2055" s="466" t="s">
        <v>4591</v>
      </c>
      <c r="B2055" s="466" t="s">
        <v>768</v>
      </c>
      <c r="C2055" s="467">
        <v>2016030034</v>
      </c>
      <c r="D2055" s="466" t="s">
        <v>4592</v>
      </c>
      <c r="E2055" s="466" t="s">
        <v>4439</v>
      </c>
      <c r="F2055" s="466">
        <v>95749</v>
      </c>
      <c r="G2055" s="468">
        <v>8149903111</v>
      </c>
      <c r="H2055" s="466">
        <v>2016</v>
      </c>
    </row>
    <row r="2056" spans="1:8" x14ac:dyDescent="0.25">
      <c r="A2056" s="466" t="s">
        <v>4593</v>
      </c>
      <c r="B2056" s="466" t="s">
        <v>768</v>
      </c>
      <c r="C2056" s="467">
        <v>2016030088</v>
      </c>
      <c r="D2056" s="466" t="s">
        <v>4594</v>
      </c>
      <c r="E2056" s="466" t="s">
        <v>4439</v>
      </c>
      <c r="F2056" s="466">
        <v>96452</v>
      </c>
      <c r="G2056" s="468">
        <v>7276332715</v>
      </c>
      <c r="H2056" s="466">
        <v>2016</v>
      </c>
    </row>
    <row r="2057" spans="1:8" x14ac:dyDescent="0.25">
      <c r="A2057" s="466" t="s">
        <v>4595</v>
      </c>
      <c r="B2057" s="466" t="s">
        <v>768</v>
      </c>
      <c r="C2057" s="467">
        <v>2016030128</v>
      </c>
      <c r="D2057" s="466" t="s">
        <v>4596</v>
      </c>
      <c r="E2057" s="466" t="s">
        <v>4439</v>
      </c>
      <c r="F2057" s="466">
        <v>96455</v>
      </c>
      <c r="G2057" s="468">
        <v>7249642548</v>
      </c>
      <c r="H2057" s="466">
        <v>2016</v>
      </c>
    </row>
    <row r="2058" spans="1:8" x14ac:dyDescent="0.25">
      <c r="A2058" s="466" t="s">
        <v>4597</v>
      </c>
      <c r="B2058" s="466" t="s">
        <v>768</v>
      </c>
      <c r="C2058" s="467">
        <v>2016030063</v>
      </c>
      <c r="D2058" s="466" t="s">
        <v>4598</v>
      </c>
      <c r="E2058" s="466" t="s">
        <v>4439</v>
      </c>
      <c r="F2058" s="466">
        <v>96157</v>
      </c>
      <c r="G2058" s="468">
        <v>9890186206</v>
      </c>
      <c r="H2058" s="466">
        <v>2016</v>
      </c>
    </row>
    <row r="2059" spans="1:8" x14ac:dyDescent="0.25">
      <c r="A2059" s="466" t="s">
        <v>4599</v>
      </c>
      <c r="B2059" s="466" t="s">
        <v>768</v>
      </c>
      <c r="C2059" s="467">
        <v>2016030043</v>
      </c>
      <c r="D2059" s="466" t="s">
        <v>4600</v>
      </c>
      <c r="E2059" s="466" t="s">
        <v>4439</v>
      </c>
      <c r="F2059" s="466">
        <v>95936</v>
      </c>
      <c r="G2059" s="468">
        <v>9049130186</v>
      </c>
      <c r="H2059" s="466">
        <v>2016</v>
      </c>
    </row>
    <row r="2060" spans="1:8" x14ac:dyDescent="0.25">
      <c r="A2060" s="466" t="s">
        <v>4601</v>
      </c>
      <c r="B2060" s="466" t="s">
        <v>768</v>
      </c>
      <c r="C2060" s="467">
        <v>2016030141</v>
      </c>
      <c r="D2060" s="466" t="s">
        <v>4602</v>
      </c>
      <c r="E2060" s="466" t="s">
        <v>4439</v>
      </c>
      <c r="F2060" s="466">
        <v>100072</v>
      </c>
      <c r="G2060" s="468">
        <v>8623813621</v>
      </c>
      <c r="H2060" s="466">
        <v>2016</v>
      </c>
    </row>
    <row r="2061" spans="1:8" x14ac:dyDescent="0.25">
      <c r="A2061" s="466" t="s">
        <v>4603</v>
      </c>
      <c r="B2061" s="466" t="s">
        <v>768</v>
      </c>
      <c r="C2061" s="467">
        <v>2016030100</v>
      </c>
      <c r="D2061" s="466" t="s">
        <v>4604</v>
      </c>
      <c r="E2061" s="466" t="s">
        <v>4439</v>
      </c>
      <c r="F2061" s="466">
        <v>96585</v>
      </c>
      <c r="G2061" s="468">
        <v>9850924405</v>
      </c>
      <c r="H2061" s="466">
        <v>2016</v>
      </c>
    </row>
    <row r="2062" spans="1:8" x14ac:dyDescent="0.25">
      <c r="A2062" s="466" t="s">
        <v>4605</v>
      </c>
      <c r="B2062" s="466" t="s">
        <v>768</v>
      </c>
      <c r="C2062" s="467">
        <v>2016030070</v>
      </c>
      <c r="D2062" s="466" t="s">
        <v>4606</v>
      </c>
      <c r="E2062" s="466" t="s">
        <v>4439</v>
      </c>
      <c r="F2062" s="466">
        <v>96296</v>
      </c>
      <c r="G2062" s="468">
        <v>7057032841</v>
      </c>
      <c r="H2062" s="466">
        <v>2016</v>
      </c>
    </row>
    <row r="2063" spans="1:8" x14ac:dyDescent="0.25">
      <c r="A2063" s="466" t="s">
        <v>4607</v>
      </c>
      <c r="B2063" s="466" t="s">
        <v>768</v>
      </c>
      <c r="C2063" s="467">
        <v>2016030007</v>
      </c>
      <c r="D2063" s="466" t="s">
        <v>4608</v>
      </c>
      <c r="E2063" s="466" t="s">
        <v>4439</v>
      </c>
      <c r="F2063" s="466">
        <v>95420</v>
      </c>
      <c r="G2063" s="468">
        <v>9850864466</v>
      </c>
      <c r="H2063" s="466">
        <v>2016</v>
      </c>
    </row>
    <row r="2064" spans="1:8" x14ac:dyDescent="0.25">
      <c r="A2064" s="466" t="s">
        <v>4609</v>
      </c>
      <c r="B2064" s="466" t="s">
        <v>768</v>
      </c>
      <c r="C2064" s="467">
        <v>2016030113</v>
      </c>
      <c r="D2064" s="466" t="s">
        <v>4610</v>
      </c>
      <c r="E2064" s="466" t="s">
        <v>4439</v>
      </c>
      <c r="F2064" s="466">
        <v>97397</v>
      </c>
      <c r="G2064" s="468">
        <v>7083162868</v>
      </c>
      <c r="H2064" s="466">
        <v>2016</v>
      </c>
    </row>
    <row r="2065" spans="1:8" x14ac:dyDescent="0.25">
      <c r="A2065" s="466" t="s">
        <v>4611</v>
      </c>
      <c r="B2065" s="466" t="s">
        <v>768</v>
      </c>
      <c r="C2065" s="467">
        <v>2016030105</v>
      </c>
      <c r="D2065" s="466" t="s">
        <v>4612</v>
      </c>
      <c r="E2065" s="466" t="s">
        <v>4439</v>
      </c>
      <c r="F2065" s="466">
        <v>97095</v>
      </c>
      <c r="G2065" s="468">
        <v>9421200782</v>
      </c>
      <c r="H2065" s="466">
        <v>2016</v>
      </c>
    </row>
    <row r="2066" spans="1:8" x14ac:dyDescent="0.25">
      <c r="A2066" s="466" t="s">
        <v>4613</v>
      </c>
      <c r="B2066" s="466" t="s">
        <v>768</v>
      </c>
      <c r="C2066" s="467">
        <v>2016030094</v>
      </c>
      <c r="D2066" s="466" t="s">
        <v>4614</v>
      </c>
      <c r="E2066" s="466" t="s">
        <v>4439</v>
      </c>
      <c r="F2066" s="466">
        <v>96532</v>
      </c>
      <c r="G2066" s="468">
        <v>7276360207</v>
      </c>
      <c r="H2066" s="466">
        <v>2016</v>
      </c>
    </row>
    <row r="2067" spans="1:8" x14ac:dyDescent="0.25">
      <c r="A2067" s="466" t="s">
        <v>4615</v>
      </c>
      <c r="B2067" s="466" t="s">
        <v>768</v>
      </c>
      <c r="C2067" s="467">
        <v>2016030096</v>
      </c>
      <c r="D2067" s="466" t="s">
        <v>4616</v>
      </c>
      <c r="E2067" s="466" t="s">
        <v>4439</v>
      </c>
      <c r="F2067" s="466">
        <v>96539</v>
      </c>
      <c r="G2067" s="468">
        <v>7276360207</v>
      </c>
      <c r="H2067" s="466">
        <v>2016</v>
      </c>
    </row>
    <row r="2068" spans="1:8" x14ac:dyDescent="0.25">
      <c r="A2068" s="466" t="s">
        <v>4617</v>
      </c>
      <c r="B2068" s="466" t="s">
        <v>768</v>
      </c>
      <c r="C2068" s="467">
        <v>2016030044</v>
      </c>
      <c r="D2068" s="466" t="s">
        <v>4618</v>
      </c>
      <c r="E2068" s="466" t="s">
        <v>4439</v>
      </c>
      <c r="F2068" s="466">
        <v>95937</v>
      </c>
      <c r="G2068" s="468">
        <v>9422376485</v>
      </c>
      <c r="H2068" s="466">
        <v>2016</v>
      </c>
    </row>
    <row r="2069" spans="1:8" x14ac:dyDescent="0.25">
      <c r="A2069" s="466" t="s">
        <v>4619</v>
      </c>
      <c r="B2069" s="466" t="s">
        <v>768</v>
      </c>
      <c r="C2069" s="467">
        <v>2016030115</v>
      </c>
      <c r="D2069" s="466" t="s">
        <v>4620</v>
      </c>
      <c r="E2069" s="466" t="s">
        <v>4439</v>
      </c>
      <c r="F2069" s="466">
        <v>97756</v>
      </c>
      <c r="G2069" s="468">
        <v>8888872889</v>
      </c>
      <c r="H2069" s="466">
        <v>2016</v>
      </c>
    </row>
    <row r="2070" spans="1:8" x14ac:dyDescent="0.25">
      <c r="A2070" s="466" t="s">
        <v>4621</v>
      </c>
      <c r="B2070" s="466" t="s">
        <v>768</v>
      </c>
      <c r="C2070" s="467">
        <v>2016030109</v>
      </c>
      <c r="D2070" s="466" t="s">
        <v>4622</v>
      </c>
      <c r="E2070" s="466" t="s">
        <v>4439</v>
      </c>
      <c r="F2070" s="466">
        <v>97364</v>
      </c>
      <c r="G2070" s="468">
        <v>8237257542</v>
      </c>
      <c r="H2070" s="466">
        <v>2016</v>
      </c>
    </row>
    <row r="2071" spans="1:8" x14ac:dyDescent="0.25">
      <c r="A2071" s="466" t="s">
        <v>4623</v>
      </c>
      <c r="B2071" s="466" t="s">
        <v>768</v>
      </c>
      <c r="C2071" s="467">
        <v>2016030067</v>
      </c>
      <c r="D2071" s="466" t="s">
        <v>4624</v>
      </c>
      <c r="E2071" s="466" t="s">
        <v>4439</v>
      </c>
      <c r="F2071" s="466">
        <v>96237</v>
      </c>
      <c r="G2071" s="468">
        <v>9373136648</v>
      </c>
      <c r="H2071" s="466">
        <v>2016</v>
      </c>
    </row>
    <row r="2072" spans="1:8" x14ac:dyDescent="0.25">
      <c r="A2072" s="466" t="s">
        <v>4625</v>
      </c>
      <c r="B2072" s="466" t="s">
        <v>768</v>
      </c>
      <c r="C2072" s="467">
        <v>2016030076</v>
      </c>
      <c r="D2072" s="466" t="s">
        <v>4626</v>
      </c>
      <c r="E2072" s="466" t="s">
        <v>4439</v>
      </c>
      <c r="F2072" s="466">
        <v>96727</v>
      </c>
      <c r="G2072" s="468">
        <v>9503702656</v>
      </c>
      <c r="H2072" s="466">
        <v>2016</v>
      </c>
    </row>
    <row r="2073" spans="1:8" x14ac:dyDescent="0.25">
      <c r="A2073" s="466" t="s">
        <v>4627</v>
      </c>
      <c r="B2073" s="466" t="s">
        <v>768</v>
      </c>
      <c r="C2073" s="467">
        <v>2015030104</v>
      </c>
      <c r="D2073" s="466" t="s">
        <v>4628</v>
      </c>
      <c r="E2073" s="466" t="s">
        <v>4439</v>
      </c>
      <c r="F2073" s="466">
        <v>88824</v>
      </c>
      <c r="G2073" s="468">
        <v>7875847468</v>
      </c>
      <c r="H2073" s="466">
        <v>2015</v>
      </c>
    </row>
    <row r="2074" spans="1:8" x14ac:dyDescent="0.25">
      <c r="A2074" s="466" t="s">
        <v>4629</v>
      </c>
      <c r="B2074" s="466" t="s">
        <v>768</v>
      </c>
      <c r="C2074" s="467">
        <v>2016030123</v>
      </c>
      <c r="D2074" s="466" t="s">
        <v>4630</v>
      </c>
      <c r="E2074" s="466" t="s">
        <v>4439</v>
      </c>
      <c r="F2074" s="466">
        <v>97973</v>
      </c>
      <c r="G2074" s="468">
        <v>7875062537</v>
      </c>
      <c r="H2074" s="466">
        <v>2016</v>
      </c>
    </row>
    <row r="2075" spans="1:8" x14ac:dyDescent="0.25">
      <c r="A2075" s="466" t="s">
        <v>4631</v>
      </c>
      <c r="B2075" s="466" t="s">
        <v>768</v>
      </c>
      <c r="C2075" s="467">
        <v>2016030075</v>
      </c>
      <c r="D2075" s="466" t="s">
        <v>4632</v>
      </c>
      <c r="E2075" s="466" t="s">
        <v>4439</v>
      </c>
      <c r="F2075" s="466">
        <v>96317</v>
      </c>
      <c r="G2075" s="468">
        <v>8793842938</v>
      </c>
      <c r="H2075" s="466">
        <v>2016</v>
      </c>
    </row>
    <row r="2076" spans="1:8" x14ac:dyDescent="0.25">
      <c r="A2076" s="466" t="s">
        <v>4633</v>
      </c>
      <c r="B2076" s="466" t="s">
        <v>768</v>
      </c>
      <c r="C2076" s="467">
        <v>2016030133</v>
      </c>
      <c r="D2076" s="466" t="s">
        <v>4634</v>
      </c>
      <c r="E2076" s="466" t="s">
        <v>4439</v>
      </c>
      <c r="F2076" s="466">
        <v>96698</v>
      </c>
      <c r="G2076" s="468">
        <v>9823307290</v>
      </c>
      <c r="H2076" s="466">
        <v>2016</v>
      </c>
    </row>
    <row r="2077" spans="1:8" x14ac:dyDescent="0.25">
      <c r="A2077" s="466" t="s">
        <v>4635</v>
      </c>
      <c r="B2077" s="466" t="s">
        <v>768</v>
      </c>
      <c r="C2077" s="467">
        <v>2016030110</v>
      </c>
      <c r="D2077" s="466" t="s">
        <v>4636</v>
      </c>
      <c r="E2077" s="466" t="s">
        <v>4439</v>
      </c>
      <c r="F2077" s="466">
        <v>97386</v>
      </c>
      <c r="G2077" s="468">
        <v>8806218345</v>
      </c>
      <c r="H2077" s="466">
        <v>2016</v>
      </c>
    </row>
    <row r="2078" spans="1:8" x14ac:dyDescent="0.25">
      <c r="A2078" s="466" t="s">
        <v>4637</v>
      </c>
      <c r="B2078" s="466" t="s">
        <v>768</v>
      </c>
      <c r="C2078" s="467">
        <v>2016030112</v>
      </c>
      <c r="D2078" s="466" t="s">
        <v>4638</v>
      </c>
      <c r="E2078" s="466" t="s">
        <v>4439</v>
      </c>
      <c r="F2078" s="466">
        <v>97392</v>
      </c>
      <c r="G2078" s="468">
        <v>8806218562</v>
      </c>
      <c r="H2078" s="466">
        <v>2016</v>
      </c>
    </row>
    <row r="2079" spans="1:8" x14ac:dyDescent="0.25">
      <c r="A2079" s="466" t="s">
        <v>4639</v>
      </c>
      <c r="B2079" s="466" t="s">
        <v>768</v>
      </c>
      <c r="C2079" s="467">
        <v>2016030018</v>
      </c>
      <c r="D2079" s="466" t="s">
        <v>4640</v>
      </c>
      <c r="E2079" s="466" t="s">
        <v>4439</v>
      </c>
      <c r="F2079" s="466">
        <v>95518</v>
      </c>
      <c r="G2079" s="468">
        <v>9594813453</v>
      </c>
      <c r="H2079" s="466">
        <v>2016</v>
      </c>
    </row>
    <row r="2080" spans="1:8" x14ac:dyDescent="0.25">
      <c r="A2080" s="466" t="s">
        <v>4641</v>
      </c>
      <c r="B2080" s="466" t="s">
        <v>768</v>
      </c>
      <c r="C2080" s="467">
        <v>2016030122</v>
      </c>
      <c r="D2080" s="466" t="s">
        <v>4642</v>
      </c>
      <c r="E2080" s="466" t="s">
        <v>4439</v>
      </c>
      <c r="F2080" s="466">
        <v>97831</v>
      </c>
      <c r="G2080" s="468">
        <v>7378421655</v>
      </c>
      <c r="H2080" s="466">
        <v>2016</v>
      </c>
    </row>
    <row r="2081" spans="1:8" x14ac:dyDescent="0.25">
      <c r="A2081" s="466" t="s">
        <v>4643</v>
      </c>
      <c r="B2081" s="466" t="s">
        <v>768</v>
      </c>
      <c r="C2081" s="467">
        <v>2016030120</v>
      </c>
      <c r="D2081" s="466" t="s">
        <v>4644</v>
      </c>
      <c r="E2081" s="466" t="s">
        <v>4439</v>
      </c>
      <c r="F2081" s="466">
        <v>97918</v>
      </c>
      <c r="G2081" s="468">
        <v>8486446138</v>
      </c>
      <c r="H2081" s="466">
        <v>2016</v>
      </c>
    </row>
    <row r="2082" spans="1:8" x14ac:dyDescent="0.25">
      <c r="A2082" s="466" t="s">
        <v>4645</v>
      </c>
      <c r="B2082" s="466" t="s">
        <v>768</v>
      </c>
      <c r="C2082" s="467">
        <v>2016030057</v>
      </c>
      <c r="D2082" s="466" t="s">
        <v>4646</v>
      </c>
      <c r="E2082" s="466" t="s">
        <v>4439</v>
      </c>
      <c r="F2082" s="466">
        <v>96042</v>
      </c>
      <c r="G2082" s="468">
        <v>8793392497</v>
      </c>
      <c r="H2082" s="466">
        <v>2016</v>
      </c>
    </row>
    <row r="2083" spans="1:8" x14ac:dyDescent="0.25">
      <c r="A2083" s="466" t="s">
        <v>4647</v>
      </c>
      <c r="B2083" s="466" t="s">
        <v>768</v>
      </c>
      <c r="C2083" s="467">
        <v>2016030045</v>
      </c>
      <c r="D2083" s="466" t="s">
        <v>4648</v>
      </c>
      <c r="E2083" s="466" t="s">
        <v>4439</v>
      </c>
      <c r="F2083" s="466">
        <v>95940</v>
      </c>
      <c r="G2083" s="468">
        <v>8118957285</v>
      </c>
      <c r="H2083" s="466">
        <v>2016</v>
      </c>
    </row>
    <row r="2084" spans="1:8" x14ac:dyDescent="0.25">
      <c r="A2084" s="466" t="s">
        <v>4649</v>
      </c>
      <c r="B2084" s="466" t="s">
        <v>768</v>
      </c>
      <c r="C2084" s="467">
        <v>2016030106</v>
      </c>
      <c r="D2084" s="466" t="s">
        <v>4650</v>
      </c>
      <c r="E2084" s="466" t="s">
        <v>4439</v>
      </c>
      <c r="F2084" s="466">
        <v>97320</v>
      </c>
      <c r="G2084" s="468">
        <v>9405746642</v>
      </c>
      <c r="H2084" s="466">
        <v>2016</v>
      </c>
    </row>
    <row r="2085" spans="1:8" x14ac:dyDescent="0.25">
      <c r="A2085" s="466" t="s">
        <v>4651</v>
      </c>
      <c r="B2085" s="466" t="s">
        <v>768</v>
      </c>
      <c r="C2085" s="467">
        <v>2016030125</v>
      </c>
      <c r="D2085" s="466" t="s">
        <v>4652</v>
      </c>
      <c r="E2085" s="466" t="s">
        <v>4439</v>
      </c>
      <c r="F2085" s="466">
        <v>98170</v>
      </c>
      <c r="G2085" s="468">
        <v>9674213684</v>
      </c>
      <c r="H2085" s="466">
        <v>2016</v>
      </c>
    </row>
    <row r="2086" spans="1:8" x14ac:dyDescent="0.25">
      <c r="A2086" s="466" t="s">
        <v>4653</v>
      </c>
      <c r="B2086" s="466" t="s">
        <v>768</v>
      </c>
      <c r="C2086" s="467">
        <v>2015030108</v>
      </c>
      <c r="D2086" s="466" t="s">
        <v>4654</v>
      </c>
      <c r="E2086" s="466" t="s">
        <v>4439</v>
      </c>
      <c r="F2086" s="466">
        <v>91800</v>
      </c>
      <c r="G2086" s="468">
        <v>7385282926</v>
      </c>
      <c r="H2086" s="466">
        <v>2015</v>
      </c>
    </row>
    <row r="2087" spans="1:8" x14ac:dyDescent="0.25">
      <c r="A2087" s="466" t="s">
        <v>4655</v>
      </c>
      <c r="B2087" s="466" t="s">
        <v>768</v>
      </c>
      <c r="C2087" s="467">
        <v>2016030081</v>
      </c>
      <c r="D2087" s="466" t="s">
        <v>4656</v>
      </c>
      <c r="E2087" s="466" t="s">
        <v>4439</v>
      </c>
      <c r="F2087" s="466">
        <v>96369</v>
      </c>
      <c r="G2087" s="468">
        <v>9767119323</v>
      </c>
      <c r="H2087" s="466">
        <v>2016</v>
      </c>
    </row>
    <row r="2088" spans="1:8" x14ac:dyDescent="0.25">
      <c r="A2088" s="466" t="s">
        <v>4657</v>
      </c>
      <c r="B2088" s="466" t="s">
        <v>768</v>
      </c>
      <c r="C2088" s="467">
        <v>2016030078</v>
      </c>
      <c r="D2088" s="466" t="s">
        <v>4658</v>
      </c>
      <c r="E2088" s="466" t="s">
        <v>4439</v>
      </c>
      <c r="F2088" s="466">
        <v>96495</v>
      </c>
      <c r="G2088" s="468">
        <v>9049812878</v>
      </c>
      <c r="H2088" s="466">
        <v>2016</v>
      </c>
    </row>
    <row r="2089" spans="1:8" x14ac:dyDescent="0.25">
      <c r="A2089" s="466" t="s">
        <v>4659</v>
      </c>
      <c r="B2089" s="466" t="s">
        <v>768</v>
      </c>
      <c r="C2089" s="467">
        <v>2013030060</v>
      </c>
      <c r="D2089" s="466" t="s">
        <v>4660</v>
      </c>
      <c r="E2089" s="466" t="s">
        <v>4439</v>
      </c>
      <c r="F2089" s="466">
        <v>73060</v>
      </c>
      <c r="G2089" s="468">
        <v>8149959119</v>
      </c>
      <c r="H2089" s="466">
        <v>2013</v>
      </c>
    </row>
    <row r="2090" spans="1:8" x14ac:dyDescent="0.25">
      <c r="A2090" s="466" t="s">
        <v>4661</v>
      </c>
      <c r="B2090" s="466" t="s">
        <v>768</v>
      </c>
      <c r="C2090" s="467">
        <v>2016030162</v>
      </c>
      <c r="D2090" s="466" t="s">
        <v>4662</v>
      </c>
      <c r="E2090" s="466" t="s">
        <v>4439</v>
      </c>
      <c r="F2090" s="466">
        <v>96362</v>
      </c>
      <c r="G2090" s="468">
        <v>9823993477</v>
      </c>
      <c r="H2090" s="466">
        <v>2016</v>
      </c>
    </row>
    <row r="2091" spans="1:8" x14ac:dyDescent="0.25">
      <c r="A2091" s="466" t="s">
        <v>4663</v>
      </c>
      <c r="B2091" s="466" t="s">
        <v>768</v>
      </c>
      <c r="C2091" s="467">
        <v>2016030167</v>
      </c>
      <c r="D2091" s="466" t="s">
        <v>4664</v>
      </c>
      <c r="E2091" s="466" t="s">
        <v>4439</v>
      </c>
      <c r="F2091" s="466">
        <v>96549</v>
      </c>
      <c r="G2091" s="468">
        <v>8087191036</v>
      </c>
      <c r="H2091" s="466">
        <v>2016</v>
      </c>
    </row>
    <row r="2092" spans="1:8" x14ac:dyDescent="0.25">
      <c r="A2092" s="466" t="s">
        <v>4665</v>
      </c>
      <c r="B2092" s="466" t="s">
        <v>768</v>
      </c>
      <c r="C2092" s="467">
        <v>2016030158</v>
      </c>
      <c r="D2092" s="466" t="s">
        <v>4666</v>
      </c>
      <c r="E2092" s="466" t="s">
        <v>4439</v>
      </c>
      <c r="F2092" s="466">
        <v>96410</v>
      </c>
      <c r="G2092" s="468">
        <v>7057981101</v>
      </c>
      <c r="H2092" s="466">
        <v>2016</v>
      </c>
    </row>
    <row r="2093" spans="1:8" x14ac:dyDescent="0.25">
      <c r="A2093" s="466" t="s">
        <v>4667</v>
      </c>
      <c r="B2093" s="466" t="s">
        <v>768</v>
      </c>
      <c r="C2093" s="467">
        <v>2016030176</v>
      </c>
      <c r="D2093" s="466" t="s">
        <v>4668</v>
      </c>
      <c r="E2093" s="466" t="s">
        <v>4439</v>
      </c>
      <c r="F2093" s="466">
        <v>96587</v>
      </c>
      <c r="G2093" s="468">
        <v>7775855788</v>
      </c>
      <c r="H2093" s="466">
        <v>2016</v>
      </c>
    </row>
    <row r="2094" spans="1:8" x14ac:dyDescent="0.25">
      <c r="A2094" s="466" t="s">
        <v>4669</v>
      </c>
      <c r="B2094" s="466" t="s">
        <v>768</v>
      </c>
      <c r="C2094" s="467">
        <v>2016030169</v>
      </c>
      <c r="D2094" s="466" t="s">
        <v>4670</v>
      </c>
      <c r="E2094" s="466" t="s">
        <v>4439</v>
      </c>
      <c r="F2094" s="466">
        <v>96570</v>
      </c>
      <c r="G2094" s="468">
        <v>7385626266</v>
      </c>
      <c r="H2094" s="466">
        <v>2016</v>
      </c>
    </row>
    <row r="2095" spans="1:8" x14ac:dyDescent="0.25">
      <c r="A2095" s="466" t="s">
        <v>4671</v>
      </c>
      <c r="B2095" s="466" t="s">
        <v>768</v>
      </c>
      <c r="C2095" s="467">
        <v>2016030182</v>
      </c>
      <c r="D2095" s="466" t="s">
        <v>4672</v>
      </c>
      <c r="E2095" s="466" t="s">
        <v>4439</v>
      </c>
      <c r="F2095" s="466">
        <v>96630</v>
      </c>
      <c r="G2095" s="468">
        <v>8793104787</v>
      </c>
      <c r="H2095" s="466">
        <v>2016</v>
      </c>
    </row>
    <row r="2096" spans="1:8" x14ac:dyDescent="0.25">
      <c r="A2096" s="466" t="s">
        <v>4673</v>
      </c>
      <c r="B2096" s="466" t="s">
        <v>768</v>
      </c>
      <c r="C2096" s="467">
        <v>2016030148</v>
      </c>
      <c r="D2096" s="466" t="s">
        <v>4674</v>
      </c>
      <c r="E2096" s="466" t="s">
        <v>4439</v>
      </c>
      <c r="F2096" s="466">
        <v>95938</v>
      </c>
      <c r="G2096" s="468">
        <v>9762965864</v>
      </c>
      <c r="H2096" s="466">
        <v>2016</v>
      </c>
    </row>
    <row r="2097" spans="1:8" x14ac:dyDescent="0.25">
      <c r="A2097" s="466" t="s">
        <v>4675</v>
      </c>
      <c r="B2097" s="466" t="s">
        <v>768</v>
      </c>
      <c r="C2097" s="467">
        <v>2016030205</v>
      </c>
      <c r="D2097" s="466" t="s">
        <v>4676</v>
      </c>
      <c r="E2097" s="466" t="s">
        <v>4439</v>
      </c>
      <c r="F2097" s="466">
        <v>97180</v>
      </c>
      <c r="G2097" s="468">
        <v>7057955466</v>
      </c>
      <c r="H2097" s="466">
        <v>2016</v>
      </c>
    </row>
    <row r="2098" spans="1:8" x14ac:dyDescent="0.25">
      <c r="A2098" s="466" t="s">
        <v>4677</v>
      </c>
      <c r="B2098" s="466" t="s">
        <v>768</v>
      </c>
      <c r="C2098" s="467">
        <v>2016030164</v>
      </c>
      <c r="D2098" s="466" t="s">
        <v>4678</v>
      </c>
      <c r="E2098" s="466" t="s">
        <v>4439</v>
      </c>
      <c r="F2098" s="466">
        <v>96524</v>
      </c>
      <c r="G2098" s="468">
        <v>9552380252</v>
      </c>
      <c r="H2098" s="466">
        <v>2016</v>
      </c>
    </row>
    <row r="2099" spans="1:8" x14ac:dyDescent="0.25">
      <c r="A2099" s="466" t="s">
        <v>4679</v>
      </c>
      <c r="B2099" s="466" t="s">
        <v>768</v>
      </c>
      <c r="C2099" s="467">
        <v>2016030178</v>
      </c>
      <c r="D2099" s="466" t="s">
        <v>4680</v>
      </c>
      <c r="E2099" s="466" t="s">
        <v>4439</v>
      </c>
      <c r="F2099" s="466">
        <v>96600</v>
      </c>
      <c r="G2099" s="468">
        <v>9890812782</v>
      </c>
      <c r="H2099" s="466">
        <v>2016</v>
      </c>
    </row>
    <row r="2100" spans="1:8" x14ac:dyDescent="0.25">
      <c r="A2100" s="466" t="s">
        <v>4681</v>
      </c>
      <c r="B2100" s="466" t="s">
        <v>768</v>
      </c>
      <c r="C2100" s="467">
        <v>2016030156</v>
      </c>
      <c r="D2100" s="466" t="s">
        <v>4682</v>
      </c>
      <c r="E2100" s="466" t="s">
        <v>4439</v>
      </c>
      <c r="F2100" s="466">
        <v>96347</v>
      </c>
      <c r="G2100" s="468">
        <v>9970999055</v>
      </c>
      <c r="H2100" s="466">
        <v>2016</v>
      </c>
    </row>
    <row r="2101" spans="1:8" x14ac:dyDescent="0.25">
      <c r="A2101" s="466" t="s">
        <v>4683</v>
      </c>
      <c r="B2101" s="466" t="s">
        <v>768</v>
      </c>
      <c r="C2101" s="467">
        <v>2016030215</v>
      </c>
      <c r="D2101" s="466" t="s">
        <v>4684</v>
      </c>
      <c r="E2101" s="466" t="s">
        <v>4439</v>
      </c>
      <c r="F2101" s="466">
        <v>97616</v>
      </c>
      <c r="G2101" s="468">
        <v>9112152624</v>
      </c>
      <c r="H2101" s="466">
        <v>2016</v>
      </c>
    </row>
    <row r="2102" spans="1:8" x14ac:dyDescent="0.25">
      <c r="A2102" s="466" t="s">
        <v>4685</v>
      </c>
      <c r="B2102" s="466" t="s">
        <v>768</v>
      </c>
      <c r="C2102" s="467">
        <v>2016030220</v>
      </c>
      <c r="D2102" s="466" t="s">
        <v>4686</v>
      </c>
      <c r="E2102" s="466" t="s">
        <v>4439</v>
      </c>
      <c r="F2102" s="466">
        <v>97937</v>
      </c>
      <c r="G2102" s="468">
        <v>9145364156</v>
      </c>
      <c r="H2102" s="466">
        <v>2016</v>
      </c>
    </row>
    <row r="2103" spans="1:8" x14ac:dyDescent="0.25">
      <c r="A2103" s="466" t="s">
        <v>4687</v>
      </c>
      <c r="B2103" s="466" t="s">
        <v>768</v>
      </c>
      <c r="C2103" s="467">
        <v>2016030170</v>
      </c>
      <c r="D2103" s="466" t="s">
        <v>4688</v>
      </c>
      <c r="E2103" s="466" t="s">
        <v>4439</v>
      </c>
      <c r="F2103" s="466">
        <v>96571</v>
      </c>
      <c r="G2103" s="468">
        <v>7276768033</v>
      </c>
      <c r="H2103" s="466">
        <v>2016</v>
      </c>
    </row>
    <row r="2104" spans="1:8" x14ac:dyDescent="0.25">
      <c r="A2104" s="466" t="s">
        <v>4689</v>
      </c>
      <c r="B2104" s="466" t="s">
        <v>768</v>
      </c>
      <c r="C2104" s="467">
        <v>2016030163</v>
      </c>
      <c r="D2104" s="466" t="s">
        <v>4690</v>
      </c>
      <c r="E2104" s="466" t="s">
        <v>4439</v>
      </c>
      <c r="F2104" s="466">
        <v>96502</v>
      </c>
      <c r="G2104" s="468">
        <v>9011431954</v>
      </c>
      <c r="H2104" s="466">
        <v>2016</v>
      </c>
    </row>
    <row r="2105" spans="1:8" x14ac:dyDescent="0.25">
      <c r="A2105" s="466" t="s">
        <v>4691</v>
      </c>
      <c r="B2105" s="466" t="s">
        <v>768</v>
      </c>
      <c r="C2105" s="467">
        <v>2016030146</v>
      </c>
      <c r="D2105" s="466" t="s">
        <v>4692</v>
      </c>
      <c r="E2105" s="466" t="s">
        <v>4439</v>
      </c>
      <c r="F2105" s="466">
        <v>95913</v>
      </c>
      <c r="G2105" s="468">
        <v>8237292080</v>
      </c>
      <c r="H2105" s="466">
        <v>2016</v>
      </c>
    </row>
    <row r="2106" spans="1:8" x14ac:dyDescent="0.25">
      <c r="A2106" s="466" t="s">
        <v>4693</v>
      </c>
      <c r="B2106" s="466" t="s">
        <v>768</v>
      </c>
      <c r="C2106" s="467">
        <v>2016030175</v>
      </c>
      <c r="D2106" s="466" t="s">
        <v>4694</v>
      </c>
      <c r="E2106" s="466" t="s">
        <v>4439</v>
      </c>
      <c r="F2106" s="466">
        <v>96582</v>
      </c>
      <c r="G2106" s="468">
        <v>9763165514</v>
      </c>
      <c r="H2106" s="466">
        <v>2016</v>
      </c>
    </row>
    <row r="2107" spans="1:8" x14ac:dyDescent="0.25">
      <c r="A2107" s="476" t="s">
        <v>4695</v>
      </c>
      <c r="B2107" s="466" t="s">
        <v>768</v>
      </c>
      <c r="C2107" s="467">
        <v>2016030165</v>
      </c>
      <c r="D2107" s="466" t="s">
        <v>16530</v>
      </c>
      <c r="E2107" s="466" t="s">
        <v>4439</v>
      </c>
      <c r="F2107" s="466">
        <v>96542</v>
      </c>
      <c r="G2107" s="468">
        <v>7397936528</v>
      </c>
      <c r="H2107" s="466">
        <v>2016</v>
      </c>
    </row>
    <row r="2108" spans="1:8" x14ac:dyDescent="0.25">
      <c r="A2108" s="466" t="s">
        <v>4696</v>
      </c>
      <c r="B2108" s="466" t="s">
        <v>768</v>
      </c>
      <c r="C2108" s="467">
        <v>2016030184</v>
      </c>
      <c r="D2108" s="466" t="s">
        <v>4697</v>
      </c>
      <c r="E2108" s="466" t="s">
        <v>4439</v>
      </c>
      <c r="F2108" s="466">
        <v>96632</v>
      </c>
      <c r="G2108" s="468">
        <v>8805226929</v>
      </c>
      <c r="H2108" s="466">
        <v>2016</v>
      </c>
    </row>
    <row r="2109" spans="1:8" x14ac:dyDescent="0.25">
      <c r="A2109" s="466" t="s">
        <v>4698</v>
      </c>
      <c r="B2109" s="466" t="s">
        <v>768</v>
      </c>
      <c r="C2109" s="467">
        <v>2016030160</v>
      </c>
      <c r="D2109" s="466" t="s">
        <v>4699</v>
      </c>
      <c r="E2109" s="466" t="s">
        <v>4439</v>
      </c>
      <c r="F2109" s="466">
        <v>96418</v>
      </c>
      <c r="G2109" s="468">
        <v>8210039489</v>
      </c>
      <c r="H2109" s="466">
        <v>2016</v>
      </c>
    </row>
    <row r="2110" spans="1:8" x14ac:dyDescent="0.25">
      <c r="A2110" s="466" t="s">
        <v>4700</v>
      </c>
      <c r="B2110" s="466" t="s">
        <v>768</v>
      </c>
      <c r="C2110" s="467">
        <v>2016030152</v>
      </c>
      <c r="D2110" s="466" t="s">
        <v>4701</v>
      </c>
      <c r="E2110" s="466" t="s">
        <v>4439</v>
      </c>
      <c r="F2110" s="466">
        <v>96024</v>
      </c>
      <c r="G2110" s="468">
        <v>7058127789</v>
      </c>
      <c r="H2110" s="466">
        <v>2016</v>
      </c>
    </row>
    <row r="2111" spans="1:8" x14ac:dyDescent="0.25">
      <c r="A2111" s="466" t="s">
        <v>4702</v>
      </c>
      <c r="B2111" s="466" t="s">
        <v>768</v>
      </c>
      <c r="C2111" s="467">
        <v>2016030188</v>
      </c>
      <c r="D2111" s="466" t="s">
        <v>4703</v>
      </c>
      <c r="E2111" s="466" t="s">
        <v>4439</v>
      </c>
      <c r="F2111" s="466">
        <v>96645</v>
      </c>
      <c r="G2111" s="468">
        <v>7058127789</v>
      </c>
      <c r="H2111" s="466">
        <v>2016</v>
      </c>
    </row>
    <row r="2112" spans="1:8" x14ac:dyDescent="0.25">
      <c r="A2112" s="466" t="s">
        <v>4704</v>
      </c>
      <c r="B2112" s="466" t="s">
        <v>768</v>
      </c>
      <c r="C2112" s="467">
        <v>2016030173</v>
      </c>
      <c r="D2112" s="466" t="s">
        <v>4705</v>
      </c>
      <c r="E2112" s="466" t="s">
        <v>4439</v>
      </c>
      <c r="F2112" s="466">
        <v>96577</v>
      </c>
      <c r="G2112" s="468">
        <v>7058127789</v>
      </c>
      <c r="H2112" s="466">
        <v>2016</v>
      </c>
    </row>
    <row r="2113" spans="1:8" x14ac:dyDescent="0.25">
      <c r="A2113" s="466" t="s">
        <v>4706</v>
      </c>
      <c r="B2113" s="466" t="s">
        <v>768</v>
      </c>
      <c r="C2113" s="467">
        <v>2016030149</v>
      </c>
      <c r="D2113" s="466" t="s">
        <v>4707</v>
      </c>
      <c r="E2113" s="466" t="s">
        <v>4439</v>
      </c>
      <c r="F2113" s="466">
        <v>95943</v>
      </c>
      <c r="G2113" s="468">
        <v>8855911716</v>
      </c>
      <c r="H2113" s="466">
        <v>2016</v>
      </c>
    </row>
    <row r="2114" spans="1:8" x14ac:dyDescent="0.25">
      <c r="A2114" s="466" t="s">
        <v>4708</v>
      </c>
      <c r="B2114" s="466" t="s">
        <v>768</v>
      </c>
      <c r="C2114" s="467">
        <v>2015030154</v>
      </c>
      <c r="D2114" s="466" t="s">
        <v>4709</v>
      </c>
      <c r="E2114" s="466" t="s">
        <v>4439</v>
      </c>
      <c r="F2114" s="466">
        <v>88699</v>
      </c>
      <c r="G2114" s="468">
        <v>8149538853</v>
      </c>
      <c r="H2114" s="466">
        <v>2015</v>
      </c>
    </row>
    <row r="2115" spans="1:8" x14ac:dyDescent="0.25">
      <c r="A2115" s="466" t="s">
        <v>4710</v>
      </c>
      <c r="B2115" s="466" t="s">
        <v>768</v>
      </c>
      <c r="C2115" s="467">
        <v>2016030153</v>
      </c>
      <c r="D2115" s="466" t="s">
        <v>4711</v>
      </c>
      <c r="E2115" s="466" t="s">
        <v>4439</v>
      </c>
      <c r="F2115" s="466">
        <v>96166</v>
      </c>
      <c r="G2115" s="468">
        <v>9763104738</v>
      </c>
      <c r="H2115" s="466">
        <v>2016</v>
      </c>
    </row>
    <row r="2116" spans="1:8" x14ac:dyDescent="0.25">
      <c r="A2116" s="466" t="s">
        <v>4712</v>
      </c>
      <c r="B2116" s="466" t="s">
        <v>768</v>
      </c>
      <c r="C2116" s="467">
        <v>2016030172</v>
      </c>
      <c r="D2116" s="466" t="s">
        <v>4713</v>
      </c>
      <c r="E2116" s="466" t="s">
        <v>4439</v>
      </c>
      <c r="F2116" s="466">
        <v>96576</v>
      </c>
      <c r="G2116" s="468">
        <v>8087000966</v>
      </c>
      <c r="H2116" s="466">
        <v>2016</v>
      </c>
    </row>
    <row r="2117" spans="1:8" x14ac:dyDescent="0.25">
      <c r="A2117" s="466" t="s">
        <v>4714</v>
      </c>
      <c r="B2117" s="466" t="s">
        <v>768</v>
      </c>
      <c r="C2117" s="467">
        <v>2016030218</v>
      </c>
      <c r="D2117" s="466" t="s">
        <v>4715</v>
      </c>
      <c r="E2117" s="466" t="s">
        <v>4439</v>
      </c>
      <c r="F2117" s="466">
        <v>97763</v>
      </c>
      <c r="G2117" s="468">
        <v>8805106354</v>
      </c>
      <c r="H2117" s="466">
        <v>2016</v>
      </c>
    </row>
    <row r="2118" spans="1:8" x14ac:dyDescent="0.25">
      <c r="A2118" s="466" t="s">
        <v>4716</v>
      </c>
      <c r="B2118" s="466" t="s">
        <v>768</v>
      </c>
      <c r="C2118" s="467">
        <v>2016030206</v>
      </c>
      <c r="D2118" s="466" t="s">
        <v>4717</v>
      </c>
      <c r="E2118" s="466" t="s">
        <v>4439</v>
      </c>
      <c r="F2118" s="466">
        <v>97202</v>
      </c>
      <c r="G2118" s="468">
        <v>7506625603</v>
      </c>
      <c r="H2118" s="466">
        <v>2016</v>
      </c>
    </row>
    <row r="2119" spans="1:8" x14ac:dyDescent="0.25">
      <c r="A2119" s="466" t="s">
        <v>4718</v>
      </c>
      <c r="B2119" s="466" t="s">
        <v>768</v>
      </c>
      <c r="C2119" s="467">
        <v>2016030177</v>
      </c>
      <c r="D2119" s="466" t="s">
        <v>4719</v>
      </c>
      <c r="E2119" s="466" t="s">
        <v>4439</v>
      </c>
      <c r="F2119" s="466">
        <v>96598</v>
      </c>
      <c r="G2119" s="468">
        <v>9561542159</v>
      </c>
      <c r="H2119" s="466">
        <v>2016</v>
      </c>
    </row>
    <row r="2120" spans="1:8" x14ac:dyDescent="0.25">
      <c r="A2120" s="466" t="s">
        <v>4720</v>
      </c>
      <c r="B2120" s="466" t="s">
        <v>768</v>
      </c>
      <c r="C2120" s="467">
        <v>2016030190</v>
      </c>
      <c r="D2120" s="466" t="s">
        <v>4721</v>
      </c>
      <c r="E2120" s="466" t="s">
        <v>4439</v>
      </c>
      <c r="F2120" s="466">
        <v>96320</v>
      </c>
      <c r="G2120" s="468">
        <v>7507324721</v>
      </c>
      <c r="H2120" s="466">
        <v>2016</v>
      </c>
    </row>
    <row r="2121" spans="1:8" x14ac:dyDescent="0.25">
      <c r="A2121" s="466" t="s">
        <v>4722</v>
      </c>
      <c r="B2121" s="466" t="s">
        <v>768</v>
      </c>
      <c r="C2121" s="467">
        <v>2016030181</v>
      </c>
      <c r="D2121" s="466" t="s">
        <v>4723</v>
      </c>
      <c r="E2121" s="466" t="s">
        <v>4439</v>
      </c>
      <c r="F2121" s="466">
        <v>96616</v>
      </c>
      <c r="G2121" s="468">
        <v>9145668256</v>
      </c>
      <c r="H2121" s="466">
        <v>2016</v>
      </c>
    </row>
    <row r="2122" spans="1:8" x14ac:dyDescent="0.25">
      <c r="A2122" s="466" t="s">
        <v>4724</v>
      </c>
      <c r="B2122" s="466" t="s">
        <v>768</v>
      </c>
      <c r="C2122" s="467">
        <v>2016030212</v>
      </c>
      <c r="D2122" s="466" t="s">
        <v>4725</v>
      </c>
      <c r="E2122" s="466" t="s">
        <v>4439</v>
      </c>
      <c r="F2122" s="466">
        <v>97408</v>
      </c>
      <c r="G2122" s="468">
        <v>8796257728</v>
      </c>
      <c r="H2122" s="466">
        <v>2016</v>
      </c>
    </row>
    <row r="2123" spans="1:8" x14ac:dyDescent="0.25">
      <c r="A2123" s="466" t="s">
        <v>4726</v>
      </c>
      <c r="B2123" s="466" t="s">
        <v>768</v>
      </c>
      <c r="C2123" s="467">
        <v>2016030186</v>
      </c>
      <c r="D2123" s="466" t="s">
        <v>4727</v>
      </c>
      <c r="E2123" s="466" t="s">
        <v>4439</v>
      </c>
      <c r="F2123" s="466">
        <v>96638</v>
      </c>
      <c r="G2123" s="468">
        <v>7757814986</v>
      </c>
      <c r="H2123" s="466">
        <v>2016</v>
      </c>
    </row>
    <row r="2124" spans="1:8" x14ac:dyDescent="0.25">
      <c r="A2124" s="466" t="s">
        <v>4728</v>
      </c>
      <c r="B2124" s="466" t="s">
        <v>768</v>
      </c>
      <c r="C2124" s="467">
        <v>2016030185</v>
      </c>
      <c r="D2124" s="466" t="s">
        <v>4729</v>
      </c>
      <c r="E2124" s="466" t="s">
        <v>4439</v>
      </c>
      <c r="F2124" s="466">
        <v>96635</v>
      </c>
      <c r="G2124" s="468">
        <v>8698086214</v>
      </c>
      <c r="H2124" s="466">
        <v>2016</v>
      </c>
    </row>
    <row r="2125" spans="1:8" x14ac:dyDescent="0.25">
      <c r="A2125" s="466" t="s">
        <v>4730</v>
      </c>
      <c r="B2125" s="466" t="s">
        <v>768</v>
      </c>
      <c r="C2125" s="467">
        <v>2016030194</v>
      </c>
      <c r="D2125" s="466" t="s">
        <v>4731</v>
      </c>
      <c r="E2125" s="466" t="s">
        <v>4439</v>
      </c>
      <c r="F2125" s="466">
        <v>99774</v>
      </c>
      <c r="G2125" s="468">
        <v>8208446697</v>
      </c>
      <c r="H2125" s="466">
        <v>2016</v>
      </c>
    </row>
    <row r="2126" spans="1:8" x14ac:dyDescent="0.25">
      <c r="A2126" s="466" t="s">
        <v>4732</v>
      </c>
      <c r="B2126" s="466" t="s">
        <v>768</v>
      </c>
      <c r="C2126" s="467">
        <v>2016030195</v>
      </c>
      <c r="D2126" s="466" t="s">
        <v>4733</v>
      </c>
      <c r="E2126" s="466" t="s">
        <v>4439</v>
      </c>
      <c r="F2126" s="466">
        <v>96711</v>
      </c>
      <c r="G2126" s="468">
        <v>8796348775</v>
      </c>
      <c r="H2126" s="466">
        <v>2016</v>
      </c>
    </row>
    <row r="2127" spans="1:8" x14ac:dyDescent="0.25">
      <c r="A2127" s="466" t="s">
        <v>4734</v>
      </c>
      <c r="B2127" s="466" t="s">
        <v>768</v>
      </c>
      <c r="C2127" s="467">
        <v>2016030208</v>
      </c>
      <c r="D2127" s="466" t="s">
        <v>4735</v>
      </c>
      <c r="E2127" s="466" t="s">
        <v>4439</v>
      </c>
      <c r="F2127" s="466">
        <v>97279</v>
      </c>
      <c r="G2127" s="468">
        <v>9921042782</v>
      </c>
      <c r="H2127" s="466">
        <v>2016</v>
      </c>
    </row>
    <row r="2128" spans="1:8" x14ac:dyDescent="0.25">
      <c r="A2128" s="466" t="s">
        <v>4736</v>
      </c>
      <c r="B2128" s="466" t="s">
        <v>768</v>
      </c>
      <c r="C2128" s="467">
        <v>2016030223</v>
      </c>
      <c r="D2128" s="466" t="s">
        <v>4737</v>
      </c>
      <c r="E2128" s="466" t="s">
        <v>4439</v>
      </c>
      <c r="F2128" s="466">
        <v>98108</v>
      </c>
      <c r="G2128" s="468">
        <v>8237384481</v>
      </c>
      <c r="H2128" s="466">
        <v>2016</v>
      </c>
    </row>
    <row r="2129" spans="1:8" x14ac:dyDescent="0.25">
      <c r="A2129" s="466" t="s">
        <v>4738</v>
      </c>
      <c r="B2129" s="466" t="s">
        <v>768</v>
      </c>
      <c r="C2129" s="467">
        <v>2016030198</v>
      </c>
      <c r="D2129" s="466" t="s">
        <v>4739</v>
      </c>
      <c r="E2129" s="466" t="s">
        <v>4439</v>
      </c>
      <c r="F2129" s="466">
        <v>96883</v>
      </c>
      <c r="G2129" s="468">
        <v>9517316441</v>
      </c>
      <c r="H2129" s="466">
        <v>2016</v>
      </c>
    </row>
    <row r="2130" spans="1:8" x14ac:dyDescent="0.25">
      <c r="A2130" s="466" t="s">
        <v>4740</v>
      </c>
      <c r="B2130" s="466" t="s">
        <v>768</v>
      </c>
      <c r="C2130" s="467">
        <v>2016030216</v>
      </c>
      <c r="D2130" s="466" t="s">
        <v>4741</v>
      </c>
      <c r="E2130" s="466" t="s">
        <v>4439</v>
      </c>
      <c r="F2130" s="466">
        <v>97277</v>
      </c>
      <c r="G2130" s="468">
        <v>8415000914</v>
      </c>
      <c r="H2130" s="466">
        <v>2016</v>
      </c>
    </row>
    <row r="2131" spans="1:8" x14ac:dyDescent="0.25">
      <c r="A2131" s="466" t="s">
        <v>4742</v>
      </c>
      <c r="B2131" s="466" t="s">
        <v>768</v>
      </c>
      <c r="C2131" s="467">
        <v>2015030143</v>
      </c>
      <c r="D2131" s="466" t="s">
        <v>4743</v>
      </c>
      <c r="E2131" s="466" t="s">
        <v>4439</v>
      </c>
      <c r="F2131" s="466">
        <v>88411</v>
      </c>
      <c r="G2131" s="468">
        <v>8975787788</v>
      </c>
      <c r="H2131" s="466">
        <v>2015</v>
      </c>
    </row>
    <row r="2132" spans="1:8" x14ac:dyDescent="0.25">
      <c r="A2132" s="466" t="s">
        <v>4744</v>
      </c>
      <c r="B2132" s="466" t="s">
        <v>768</v>
      </c>
      <c r="C2132" s="467">
        <v>2016030180</v>
      </c>
      <c r="D2132" s="466" t="s">
        <v>4745</v>
      </c>
      <c r="E2132" s="466" t="s">
        <v>4439</v>
      </c>
      <c r="F2132" s="466">
        <v>96603</v>
      </c>
      <c r="G2132" s="468">
        <v>9172421686</v>
      </c>
      <c r="H2132" s="466">
        <v>2016</v>
      </c>
    </row>
    <row r="2133" spans="1:8" x14ac:dyDescent="0.25">
      <c r="A2133" s="466" t="s">
        <v>4746</v>
      </c>
      <c r="B2133" s="466" t="s">
        <v>768</v>
      </c>
      <c r="C2133" s="467">
        <v>2016030199</v>
      </c>
      <c r="D2133" s="466" t="s">
        <v>4747</v>
      </c>
      <c r="E2133" s="466" t="s">
        <v>4439</v>
      </c>
      <c r="F2133" s="466">
        <v>96902</v>
      </c>
      <c r="G2133" s="468">
        <v>9167714695</v>
      </c>
      <c r="H2133" s="466">
        <v>2016</v>
      </c>
    </row>
    <row r="2134" spans="1:8" x14ac:dyDescent="0.25">
      <c r="A2134" s="466" t="s">
        <v>4748</v>
      </c>
      <c r="B2134" s="466" t="s">
        <v>768</v>
      </c>
      <c r="C2134" s="467">
        <v>2016030159</v>
      </c>
      <c r="D2134" s="466" t="s">
        <v>4749</v>
      </c>
      <c r="E2134" s="466" t="s">
        <v>4439</v>
      </c>
      <c r="F2134" s="466">
        <v>96415</v>
      </c>
      <c r="G2134" s="468">
        <v>8237417655</v>
      </c>
      <c r="H2134" s="466">
        <v>2016</v>
      </c>
    </row>
    <row r="2135" spans="1:8" x14ac:dyDescent="0.25">
      <c r="A2135" s="466" t="s">
        <v>4750</v>
      </c>
      <c r="B2135" s="466" t="s">
        <v>768</v>
      </c>
      <c r="C2135" s="467">
        <v>2016030197</v>
      </c>
      <c r="D2135" s="466" t="s">
        <v>4751</v>
      </c>
      <c r="E2135" s="466" t="s">
        <v>4439</v>
      </c>
      <c r="F2135" s="466">
        <v>96859</v>
      </c>
      <c r="G2135" s="468">
        <v>8686742964</v>
      </c>
      <c r="H2135" s="466">
        <v>2016</v>
      </c>
    </row>
    <row r="2136" spans="1:8" x14ac:dyDescent="0.25">
      <c r="A2136" s="466" t="s">
        <v>4752</v>
      </c>
      <c r="B2136" s="466" t="s">
        <v>768</v>
      </c>
      <c r="C2136" s="467">
        <v>2016152452</v>
      </c>
      <c r="D2136" s="466" t="s">
        <v>4753</v>
      </c>
      <c r="E2136" s="466" t="s">
        <v>4439</v>
      </c>
      <c r="F2136" s="466">
        <v>104551</v>
      </c>
      <c r="G2136" s="468">
        <v>9096286738</v>
      </c>
      <c r="H2136" s="466">
        <v>2017</v>
      </c>
    </row>
    <row r="2137" spans="1:8" x14ac:dyDescent="0.25">
      <c r="A2137" s="466" t="s">
        <v>4754</v>
      </c>
      <c r="B2137" s="466" t="s">
        <v>768</v>
      </c>
      <c r="C2137" s="467">
        <v>2016030183</v>
      </c>
      <c r="D2137" s="466" t="s">
        <v>4755</v>
      </c>
      <c r="E2137" s="466" t="s">
        <v>4439</v>
      </c>
      <c r="F2137" s="466">
        <v>96631</v>
      </c>
      <c r="G2137" s="468">
        <v>9146240133</v>
      </c>
      <c r="H2137" s="466">
        <v>2016</v>
      </c>
    </row>
    <row r="2138" spans="1:8" x14ac:dyDescent="0.25">
      <c r="A2138" s="466" t="s">
        <v>4756</v>
      </c>
      <c r="B2138" s="466" t="s">
        <v>768</v>
      </c>
      <c r="C2138" s="467">
        <v>2016152792</v>
      </c>
      <c r="D2138" s="466" t="s">
        <v>4757</v>
      </c>
      <c r="E2138" s="466" t="s">
        <v>4439</v>
      </c>
      <c r="F2138" s="466">
        <v>104979</v>
      </c>
      <c r="G2138" s="468">
        <v>9622506451</v>
      </c>
      <c r="H2138" s="466">
        <v>2017</v>
      </c>
    </row>
    <row r="2139" spans="1:8" x14ac:dyDescent="0.25">
      <c r="A2139" s="466" t="s">
        <v>4758</v>
      </c>
      <c r="B2139" s="466" t="s">
        <v>768</v>
      </c>
      <c r="C2139" s="467">
        <v>2016030210</v>
      </c>
      <c r="D2139" s="466" t="s">
        <v>4759</v>
      </c>
      <c r="E2139" s="466" t="s">
        <v>4439</v>
      </c>
      <c r="F2139" s="466">
        <v>97351</v>
      </c>
      <c r="G2139" s="468">
        <v>9890344230</v>
      </c>
      <c r="H2139" s="466">
        <v>2016</v>
      </c>
    </row>
    <row r="2140" spans="1:8" x14ac:dyDescent="0.25">
      <c r="A2140" s="476" t="s">
        <v>4760</v>
      </c>
      <c r="B2140" s="466" t="s">
        <v>768</v>
      </c>
      <c r="C2140" s="467">
        <v>2016152926</v>
      </c>
      <c r="D2140" s="466" t="s">
        <v>16531</v>
      </c>
      <c r="E2140" s="466" t="s">
        <v>4439</v>
      </c>
      <c r="F2140" s="466">
        <v>105129</v>
      </c>
      <c r="G2140" s="468">
        <v>9766664785</v>
      </c>
      <c r="H2140" s="466">
        <v>2017</v>
      </c>
    </row>
    <row r="2141" spans="1:8" x14ac:dyDescent="0.25">
      <c r="A2141" s="466" t="s">
        <v>4761</v>
      </c>
      <c r="B2141" s="466" t="s">
        <v>768</v>
      </c>
      <c r="C2141" s="467">
        <v>2016153027</v>
      </c>
      <c r="D2141" s="466" t="s">
        <v>4762</v>
      </c>
      <c r="E2141" s="466" t="s">
        <v>4439</v>
      </c>
      <c r="F2141" s="466">
        <v>105287</v>
      </c>
      <c r="G2141" s="468">
        <v>7588287307</v>
      </c>
      <c r="H2141" s="466">
        <v>2017</v>
      </c>
    </row>
    <row r="2142" spans="1:8" x14ac:dyDescent="0.25">
      <c r="A2142" s="466" t="s">
        <v>4763</v>
      </c>
      <c r="B2142" s="466" t="s">
        <v>768</v>
      </c>
      <c r="C2142" s="467">
        <v>2016030166</v>
      </c>
      <c r="D2142" s="466" t="s">
        <v>4764</v>
      </c>
      <c r="E2142" s="466" t="s">
        <v>4439</v>
      </c>
      <c r="F2142" s="466">
        <v>96548</v>
      </c>
      <c r="G2142" s="468">
        <v>8830308681</v>
      </c>
      <c r="H2142" s="466">
        <v>2016</v>
      </c>
    </row>
    <row r="2143" spans="1:8" x14ac:dyDescent="0.25">
      <c r="A2143" s="466" t="s">
        <v>4765</v>
      </c>
      <c r="B2143" s="466" t="s">
        <v>768</v>
      </c>
      <c r="C2143" s="467">
        <v>2016153037</v>
      </c>
      <c r="D2143" s="466" t="s">
        <v>4766</v>
      </c>
      <c r="E2143" s="466" t="s">
        <v>4439</v>
      </c>
      <c r="F2143" s="466">
        <v>105306</v>
      </c>
      <c r="G2143" s="468">
        <v>8806373216</v>
      </c>
      <c r="H2143" s="466">
        <v>2015</v>
      </c>
    </row>
    <row r="2144" spans="1:8" x14ac:dyDescent="0.25">
      <c r="A2144" s="466" t="s">
        <v>4767</v>
      </c>
      <c r="B2144" s="466" t="s">
        <v>768</v>
      </c>
      <c r="C2144" s="467">
        <v>2016030204</v>
      </c>
      <c r="D2144" s="466" t="s">
        <v>4768</v>
      </c>
      <c r="E2144" s="466" t="s">
        <v>4439</v>
      </c>
      <c r="F2144" s="466">
        <v>97088</v>
      </c>
      <c r="G2144" s="468">
        <v>8149208987</v>
      </c>
      <c r="H2144" s="466">
        <v>2016</v>
      </c>
    </row>
    <row r="2145" spans="1:8" x14ac:dyDescent="0.25">
      <c r="A2145" s="466" t="s">
        <v>4769</v>
      </c>
      <c r="B2145" s="466" t="s">
        <v>768</v>
      </c>
      <c r="C2145" s="467">
        <v>2016030221</v>
      </c>
      <c r="D2145" s="466" t="s">
        <v>4770</v>
      </c>
      <c r="E2145" s="466" t="s">
        <v>4439</v>
      </c>
      <c r="F2145" s="466">
        <v>97956</v>
      </c>
      <c r="G2145" s="468">
        <v>8806071830</v>
      </c>
      <c r="H2145" s="466">
        <v>2016</v>
      </c>
    </row>
    <row r="2146" spans="1:8" x14ac:dyDescent="0.25">
      <c r="A2146" s="476" t="s">
        <v>4771</v>
      </c>
      <c r="B2146" s="466" t="s">
        <v>768</v>
      </c>
      <c r="C2146" s="467">
        <v>2016030222</v>
      </c>
      <c r="D2146" s="466" t="s">
        <v>16532</v>
      </c>
      <c r="E2146" s="466" t="s">
        <v>4439</v>
      </c>
      <c r="F2146" s="466">
        <v>97960</v>
      </c>
      <c r="G2146" s="468">
        <v>8806071830</v>
      </c>
      <c r="H2146" s="466">
        <v>2016</v>
      </c>
    </row>
    <row r="2147" spans="1:8" x14ac:dyDescent="0.25">
      <c r="A2147" s="466" t="s">
        <v>4772</v>
      </c>
      <c r="B2147" s="466" t="s">
        <v>768</v>
      </c>
      <c r="C2147" s="467">
        <v>2016153208</v>
      </c>
      <c r="D2147" s="466" t="s">
        <v>4773</v>
      </c>
      <c r="E2147" s="466" t="s">
        <v>4439</v>
      </c>
      <c r="F2147" s="466">
        <v>105563</v>
      </c>
      <c r="G2147" s="468">
        <v>9146995957</v>
      </c>
      <c r="H2147" s="466">
        <v>2017</v>
      </c>
    </row>
    <row r="2148" spans="1:8" x14ac:dyDescent="0.25">
      <c r="A2148" s="466" t="s">
        <v>4774</v>
      </c>
      <c r="B2148" s="466" t="s">
        <v>768</v>
      </c>
      <c r="C2148" s="467">
        <v>2016153209</v>
      </c>
      <c r="D2148" s="466" t="s">
        <v>4775</v>
      </c>
      <c r="E2148" s="466" t="s">
        <v>4439</v>
      </c>
      <c r="F2148" s="466">
        <v>105564</v>
      </c>
      <c r="G2148" s="468">
        <v>9579956743</v>
      </c>
      <c r="H2148" s="466">
        <v>2015</v>
      </c>
    </row>
    <row r="2149" spans="1:8" x14ac:dyDescent="0.25">
      <c r="A2149" s="476" t="s">
        <v>4776</v>
      </c>
      <c r="B2149" s="466" t="s">
        <v>768</v>
      </c>
      <c r="C2149" s="467">
        <v>2016153210</v>
      </c>
      <c r="D2149" s="466" t="s">
        <v>16533</v>
      </c>
      <c r="E2149" s="466" t="s">
        <v>4439</v>
      </c>
      <c r="F2149" s="466">
        <v>105565</v>
      </c>
      <c r="G2149" s="468">
        <v>9689317001</v>
      </c>
      <c r="H2149" s="466">
        <v>2015</v>
      </c>
    </row>
    <row r="2150" spans="1:8" x14ac:dyDescent="0.25">
      <c r="A2150" s="466" t="s">
        <v>4777</v>
      </c>
      <c r="B2150" s="466" t="s">
        <v>768</v>
      </c>
      <c r="C2150" s="467">
        <v>2016030189</v>
      </c>
      <c r="D2150" s="466" t="s">
        <v>4778</v>
      </c>
      <c r="E2150" s="466" t="s">
        <v>4439</v>
      </c>
      <c r="F2150" s="466">
        <v>96646</v>
      </c>
      <c r="G2150" s="468">
        <v>7218784688</v>
      </c>
      <c r="H2150" s="466">
        <v>2016</v>
      </c>
    </row>
    <row r="2151" spans="1:8" x14ac:dyDescent="0.25">
      <c r="A2151" s="466" t="s">
        <v>4779</v>
      </c>
      <c r="B2151" s="466" t="s">
        <v>768</v>
      </c>
      <c r="C2151" s="467">
        <v>2016153354</v>
      </c>
      <c r="D2151" s="466" t="s">
        <v>4780</v>
      </c>
      <c r="E2151" s="466" t="s">
        <v>4439</v>
      </c>
      <c r="F2151" s="466">
        <v>105853</v>
      </c>
      <c r="G2151" s="468">
        <v>9730369646</v>
      </c>
      <c r="H2151" s="466">
        <v>2017</v>
      </c>
    </row>
    <row r="2152" spans="1:8" x14ac:dyDescent="0.25">
      <c r="A2152" s="466" t="s">
        <v>4781</v>
      </c>
      <c r="B2152" s="466" t="s">
        <v>768</v>
      </c>
      <c r="C2152" s="467">
        <v>2016030202</v>
      </c>
      <c r="D2152" s="466" t="s">
        <v>4782</v>
      </c>
      <c r="E2152" s="466" t="s">
        <v>4439</v>
      </c>
      <c r="F2152" s="466">
        <v>96993</v>
      </c>
      <c r="G2152" s="468">
        <v>8390057732</v>
      </c>
      <c r="H2152" s="466">
        <v>2016</v>
      </c>
    </row>
    <row r="2153" spans="1:8" x14ac:dyDescent="0.25">
      <c r="A2153" s="466" t="s">
        <v>4783</v>
      </c>
      <c r="B2153" s="466" t="s">
        <v>768</v>
      </c>
      <c r="C2153" s="467">
        <v>2016030213</v>
      </c>
      <c r="D2153" s="466" t="s">
        <v>4784</v>
      </c>
      <c r="E2153" s="466" t="s">
        <v>4439</v>
      </c>
      <c r="F2153" s="466">
        <v>97614</v>
      </c>
      <c r="G2153" s="468">
        <v>7264002112</v>
      </c>
      <c r="H2153" s="466">
        <v>2016</v>
      </c>
    </row>
    <row r="2154" spans="1:8" x14ac:dyDescent="0.25">
      <c r="A2154" s="466" t="s">
        <v>4785</v>
      </c>
      <c r="B2154" s="466" t="s">
        <v>768</v>
      </c>
      <c r="C2154" s="467">
        <v>2016030214</v>
      </c>
      <c r="D2154" s="466" t="s">
        <v>4786</v>
      </c>
      <c r="E2154" s="466" t="s">
        <v>4439</v>
      </c>
      <c r="F2154" s="466">
        <v>97615</v>
      </c>
      <c r="G2154" s="468">
        <v>9860785087</v>
      </c>
      <c r="H2154" s="466">
        <v>2016</v>
      </c>
    </row>
    <row r="2155" spans="1:8" x14ac:dyDescent="0.25">
      <c r="A2155" s="466" t="s">
        <v>4787</v>
      </c>
      <c r="B2155" s="466" t="s">
        <v>768</v>
      </c>
      <c r="C2155" s="467">
        <v>2016030201</v>
      </c>
      <c r="D2155" s="466" t="s">
        <v>4788</v>
      </c>
      <c r="E2155" s="466" t="s">
        <v>4439</v>
      </c>
      <c r="F2155" s="466">
        <v>96942</v>
      </c>
      <c r="G2155" s="468">
        <v>9075234653</v>
      </c>
      <c r="H2155" s="466">
        <v>2016</v>
      </c>
    </row>
    <row r="2156" spans="1:8" x14ac:dyDescent="0.25">
      <c r="A2156" s="466" t="s">
        <v>4789</v>
      </c>
      <c r="B2156" s="466" t="s">
        <v>768</v>
      </c>
      <c r="C2156" s="467">
        <v>2016030200</v>
      </c>
      <c r="D2156" s="466" t="s">
        <v>4790</v>
      </c>
      <c r="E2156" s="466" t="s">
        <v>4439</v>
      </c>
      <c r="F2156" s="466">
        <v>96938</v>
      </c>
      <c r="G2156" s="468">
        <v>8318419133</v>
      </c>
      <c r="H2156" s="466">
        <v>2016</v>
      </c>
    </row>
    <row r="2157" spans="1:8" x14ac:dyDescent="0.25">
      <c r="A2157" s="466" t="s">
        <v>4791</v>
      </c>
      <c r="B2157" s="466" t="s">
        <v>768</v>
      </c>
      <c r="C2157" s="467">
        <v>2016030209</v>
      </c>
      <c r="D2157" s="466" t="s">
        <v>4792</v>
      </c>
      <c r="E2157" s="466" t="s">
        <v>4439</v>
      </c>
      <c r="F2157" s="466">
        <v>97314</v>
      </c>
      <c r="G2157" s="468">
        <v>8788759563</v>
      </c>
      <c r="H2157" s="466">
        <v>2016</v>
      </c>
    </row>
    <row r="2158" spans="1:8" x14ac:dyDescent="0.25">
      <c r="A2158" s="466" t="s">
        <v>4793</v>
      </c>
      <c r="B2158" s="466" t="s">
        <v>768</v>
      </c>
      <c r="C2158" s="467">
        <v>2016153610</v>
      </c>
      <c r="D2158" s="466" t="s">
        <v>4794</v>
      </c>
      <c r="E2158" s="466" t="s">
        <v>4439</v>
      </c>
      <c r="F2158" s="466">
        <v>106481</v>
      </c>
      <c r="G2158" s="468">
        <v>8308826294</v>
      </c>
      <c r="H2158" s="466">
        <v>2017</v>
      </c>
    </row>
    <row r="2159" spans="1:8" x14ac:dyDescent="0.25">
      <c r="A2159" s="466" t="s">
        <v>4795</v>
      </c>
      <c r="B2159" s="466" t="s">
        <v>768</v>
      </c>
      <c r="C2159" s="467">
        <v>2016030191</v>
      </c>
      <c r="D2159" s="466" t="s">
        <v>4796</v>
      </c>
      <c r="E2159" s="466" t="s">
        <v>4439</v>
      </c>
      <c r="F2159" s="466">
        <v>96663</v>
      </c>
      <c r="G2159" s="468">
        <v>7263957144</v>
      </c>
      <c r="H2159" s="466">
        <v>2016</v>
      </c>
    </row>
    <row r="2160" spans="1:8" x14ac:dyDescent="0.25">
      <c r="A2160" s="466" t="s">
        <v>4797</v>
      </c>
      <c r="B2160" s="466" t="s">
        <v>768</v>
      </c>
      <c r="C2160" s="467">
        <v>2016153880</v>
      </c>
      <c r="D2160" s="466" t="s">
        <v>4798</v>
      </c>
      <c r="E2160" s="466" t="s">
        <v>4439</v>
      </c>
      <c r="F2160" s="466">
        <v>107933</v>
      </c>
      <c r="G2160" s="468">
        <v>7770062593</v>
      </c>
      <c r="H2160" s="466">
        <v>2017</v>
      </c>
    </row>
    <row r="2161" spans="1:8" x14ac:dyDescent="0.25">
      <c r="A2161" s="466" t="s">
        <v>4799</v>
      </c>
      <c r="B2161" s="466" t="s">
        <v>768</v>
      </c>
      <c r="C2161" s="467">
        <v>2016030155</v>
      </c>
      <c r="D2161" s="466" t="s">
        <v>4800</v>
      </c>
      <c r="E2161" s="466" t="s">
        <v>4439</v>
      </c>
      <c r="F2161" s="466">
        <v>96344</v>
      </c>
      <c r="G2161" s="468">
        <v>7798920379</v>
      </c>
      <c r="H2161" s="466">
        <v>2016</v>
      </c>
    </row>
    <row r="2162" spans="1:8" x14ac:dyDescent="0.25">
      <c r="A2162" s="466" t="s">
        <v>4801</v>
      </c>
      <c r="B2162" s="466" t="s">
        <v>1231</v>
      </c>
      <c r="C2162" s="467">
        <v>2016030251</v>
      </c>
      <c r="D2162" s="466" t="s">
        <v>4802</v>
      </c>
      <c r="E2162" s="466" t="s">
        <v>4439</v>
      </c>
      <c r="F2162" s="466">
        <v>96521</v>
      </c>
      <c r="G2162" s="468">
        <v>8805449790</v>
      </c>
      <c r="H2162" s="466">
        <v>2016</v>
      </c>
    </row>
    <row r="2163" spans="1:8" x14ac:dyDescent="0.25">
      <c r="A2163" s="466" t="s">
        <v>4803</v>
      </c>
      <c r="B2163" s="466" t="s">
        <v>1231</v>
      </c>
      <c r="C2163" s="467">
        <v>2016030240</v>
      </c>
      <c r="D2163" s="466" t="s">
        <v>4804</v>
      </c>
      <c r="E2163" s="466" t="s">
        <v>4439</v>
      </c>
      <c r="F2163" s="466">
        <v>96349</v>
      </c>
      <c r="G2163" s="468">
        <v>7774890201</v>
      </c>
      <c r="H2163" s="466">
        <v>2016</v>
      </c>
    </row>
    <row r="2164" spans="1:8" x14ac:dyDescent="0.25">
      <c r="A2164" s="466" t="s">
        <v>4805</v>
      </c>
      <c r="B2164" s="466" t="s">
        <v>1231</v>
      </c>
      <c r="C2164" s="467">
        <v>2016030249</v>
      </c>
      <c r="D2164" s="466" t="s">
        <v>4806</v>
      </c>
      <c r="E2164" s="466" t="s">
        <v>4439</v>
      </c>
      <c r="F2164" s="466">
        <v>96514</v>
      </c>
      <c r="G2164" s="468">
        <v>9762924850</v>
      </c>
      <c r="H2164" s="466">
        <v>2016</v>
      </c>
    </row>
    <row r="2165" spans="1:8" x14ac:dyDescent="0.25">
      <c r="A2165" s="476" t="s">
        <v>4807</v>
      </c>
      <c r="B2165" s="466" t="s">
        <v>1231</v>
      </c>
      <c r="C2165" s="467">
        <v>2016030255</v>
      </c>
      <c r="D2165" s="466" t="s">
        <v>16534</v>
      </c>
      <c r="E2165" s="466" t="s">
        <v>4439</v>
      </c>
      <c r="F2165" s="466">
        <v>96622</v>
      </c>
      <c r="G2165" s="468">
        <v>8575622167</v>
      </c>
      <c r="H2165" s="466">
        <v>2016</v>
      </c>
    </row>
    <row r="2166" spans="1:8" x14ac:dyDescent="0.25">
      <c r="A2166" s="476" t="s">
        <v>4808</v>
      </c>
      <c r="B2166" s="466" t="s">
        <v>1231</v>
      </c>
      <c r="C2166" s="467">
        <v>2016030264</v>
      </c>
      <c r="D2166" s="466" t="s">
        <v>16535</v>
      </c>
      <c r="E2166" s="466" t="s">
        <v>4439</v>
      </c>
      <c r="F2166" s="466">
        <v>96870</v>
      </c>
      <c r="G2166" s="468">
        <v>7206395182</v>
      </c>
      <c r="H2166" s="466">
        <v>2016</v>
      </c>
    </row>
    <row r="2167" spans="1:8" x14ac:dyDescent="0.25">
      <c r="A2167" s="466" t="s">
        <v>4809</v>
      </c>
      <c r="B2167" s="466" t="s">
        <v>1231</v>
      </c>
      <c r="C2167" s="467">
        <v>2016030236</v>
      </c>
      <c r="D2167" s="466" t="s">
        <v>4810</v>
      </c>
      <c r="E2167" s="466" t="s">
        <v>4439</v>
      </c>
      <c r="F2167" s="466">
        <v>96240</v>
      </c>
      <c r="G2167" s="468">
        <v>7756863715</v>
      </c>
      <c r="H2167" s="466">
        <v>2016</v>
      </c>
    </row>
    <row r="2168" spans="1:8" x14ac:dyDescent="0.25">
      <c r="A2168" s="466" t="s">
        <v>4811</v>
      </c>
      <c r="B2168" s="466" t="s">
        <v>1231</v>
      </c>
      <c r="C2168" s="467">
        <v>2016030281</v>
      </c>
      <c r="D2168" s="466" t="s">
        <v>4812</v>
      </c>
      <c r="E2168" s="466" t="s">
        <v>4439</v>
      </c>
      <c r="F2168" s="466">
        <v>97781</v>
      </c>
      <c r="G2168" s="468">
        <v>8554886824</v>
      </c>
      <c r="H2168" s="466">
        <v>2016</v>
      </c>
    </row>
    <row r="2169" spans="1:8" x14ac:dyDescent="0.25">
      <c r="A2169" s="466" t="s">
        <v>4813</v>
      </c>
      <c r="B2169" s="466" t="s">
        <v>1231</v>
      </c>
      <c r="C2169" s="467">
        <v>2016030228</v>
      </c>
      <c r="D2169" s="466" t="s">
        <v>4814</v>
      </c>
      <c r="E2169" s="466" t="s">
        <v>4439</v>
      </c>
      <c r="F2169" s="466">
        <v>96045</v>
      </c>
      <c r="G2169" s="468">
        <v>7249241708</v>
      </c>
      <c r="H2169" s="466">
        <v>2016</v>
      </c>
    </row>
    <row r="2170" spans="1:8" x14ac:dyDescent="0.25">
      <c r="A2170" s="466" t="s">
        <v>4815</v>
      </c>
      <c r="B2170" s="466" t="s">
        <v>1231</v>
      </c>
      <c r="C2170" s="467">
        <v>2016030277</v>
      </c>
      <c r="D2170" s="466" t="s">
        <v>4816</v>
      </c>
      <c r="E2170" s="466" t="s">
        <v>4439</v>
      </c>
      <c r="F2170" s="466">
        <v>97369</v>
      </c>
      <c r="G2170" s="468">
        <v>7378626156</v>
      </c>
      <c r="H2170" s="466">
        <v>2016</v>
      </c>
    </row>
    <row r="2171" spans="1:8" x14ac:dyDescent="0.25">
      <c r="A2171" s="466" t="s">
        <v>4817</v>
      </c>
      <c r="B2171" s="466" t="s">
        <v>1231</v>
      </c>
      <c r="C2171" s="467">
        <v>2016030254</v>
      </c>
      <c r="D2171" s="466" t="s">
        <v>4818</v>
      </c>
      <c r="E2171" s="466" t="s">
        <v>4439</v>
      </c>
      <c r="F2171" s="466">
        <v>96588</v>
      </c>
      <c r="G2171" s="468">
        <v>9503395515</v>
      </c>
      <c r="H2171" s="466">
        <v>2016</v>
      </c>
    </row>
    <row r="2172" spans="1:8" x14ac:dyDescent="0.25">
      <c r="A2172" s="466" t="s">
        <v>4819</v>
      </c>
      <c r="B2172" s="466" t="s">
        <v>1231</v>
      </c>
      <c r="C2172" s="467">
        <v>2016030227</v>
      </c>
      <c r="D2172" s="466" t="s">
        <v>4820</v>
      </c>
      <c r="E2172" s="466" t="s">
        <v>4439</v>
      </c>
      <c r="F2172" s="466">
        <v>95830</v>
      </c>
      <c r="G2172" s="468">
        <v>9730607515</v>
      </c>
      <c r="H2172" s="466">
        <v>2016</v>
      </c>
    </row>
    <row r="2173" spans="1:8" x14ac:dyDescent="0.25">
      <c r="A2173" s="466" t="s">
        <v>4821</v>
      </c>
      <c r="B2173" s="466" t="s">
        <v>1231</v>
      </c>
      <c r="C2173" s="467">
        <v>2016030230</v>
      </c>
      <c r="D2173" s="466" t="s">
        <v>4822</v>
      </c>
      <c r="E2173" s="466" t="s">
        <v>4439</v>
      </c>
      <c r="F2173" s="466">
        <v>96096</v>
      </c>
      <c r="G2173" s="468">
        <v>7040076242</v>
      </c>
      <c r="H2173" s="466">
        <v>2016</v>
      </c>
    </row>
    <row r="2174" spans="1:8" x14ac:dyDescent="0.25">
      <c r="A2174" s="466" t="s">
        <v>4823</v>
      </c>
      <c r="B2174" s="466" t="s">
        <v>1231</v>
      </c>
      <c r="C2174" s="467">
        <v>2016030232</v>
      </c>
      <c r="D2174" s="466" t="s">
        <v>4824</v>
      </c>
      <c r="E2174" s="466" t="s">
        <v>4439</v>
      </c>
      <c r="F2174" s="466">
        <v>96200</v>
      </c>
      <c r="G2174" s="468">
        <v>9673229644</v>
      </c>
      <c r="H2174" s="466">
        <v>2016</v>
      </c>
    </row>
    <row r="2175" spans="1:8" x14ac:dyDescent="0.25">
      <c r="A2175" s="476" t="s">
        <v>4825</v>
      </c>
      <c r="B2175" s="466" t="s">
        <v>1231</v>
      </c>
      <c r="C2175" s="467">
        <v>2016030243</v>
      </c>
      <c r="D2175" s="466" t="s">
        <v>16536</v>
      </c>
      <c r="E2175" s="466" t="s">
        <v>4439</v>
      </c>
      <c r="F2175" s="466">
        <v>96425</v>
      </c>
      <c r="G2175" s="468">
        <v>9112170197</v>
      </c>
      <c r="H2175" s="466">
        <v>2016</v>
      </c>
    </row>
    <row r="2176" spans="1:8" x14ac:dyDescent="0.25">
      <c r="A2176" s="466" t="s">
        <v>4826</v>
      </c>
      <c r="B2176" s="466" t="s">
        <v>1231</v>
      </c>
      <c r="C2176" s="467">
        <v>2016030276</v>
      </c>
      <c r="D2176" s="466" t="s">
        <v>4827</v>
      </c>
      <c r="E2176" s="466" t="s">
        <v>4439</v>
      </c>
      <c r="F2176" s="466">
        <v>97344</v>
      </c>
      <c r="G2176" s="468">
        <v>7085265592</v>
      </c>
      <c r="H2176" s="466">
        <v>2016</v>
      </c>
    </row>
    <row r="2177" spans="1:8" x14ac:dyDescent="0.25">
      <c r="A2177" s="466" t="s">
        <v>4828</v>
      </c>
      <c r="B2177" s="466" t="s">
        <v>1231</v>
      </c>
      <c r="C2177" s="467">
        <v>2016152347</v>
      </c>
      <c r="D2177" s="466" t="s">
        <v>4829</v>
      </c>
      <c r="E2177" s="466" t="s">
        <v>4439</v>
      </c>
      <c r="F2177" s="466">
        <v>104440</v>
      </c>
      <c r="G2177" s="468">
        <v>8180852633</v>
      </c>
      <c r="H2177" s="466">
        <v>2017</v>
      </c>
    </row>
    <row r="2178" spans="1:8" x14ac:dyDescent="0.25">
      <c r="A2178" s="466" t="s">
        <v>4830</v>
      </c>
      <c r="B2178" s="466" t="s">
        <v>1231</v>
      </c>
      <c r="C2178" s="467">
        <v>2016030262</v>
      </c>
      <c r="D2178" s="466" t="s">
        <v>4831</v>
      </c>
      <c r="E2178" s="466" t="s">
        <v>4439</v>
      </c>
      <c r="F2178" s="466">
        <v>96693</v>
      </c>
      <c r="G2178" s="468">
        <v>8600015906</v>
      </c>
      <c r="H2178" s="466">
        <v>2016</v>
      </c>
    </row>
    <row r="2179" spans="1:8" x14ac:dyDescent="0.25">
      <c r="A2179" s="466" t="s">
        <v>4832</v>
      </c>
      <c r="B2179" s="466" t="s">
        <v>1231</v>
      </c>
      <c r="C2179" s="467">
        <v>2016030269</v>
      </c>
      <c r="D2179" s="466" t="s">
        <v>4833</v>
      </c>
      <c r="E2179" s="466" t="s">
        <v>4439</v>
      </c>
      <c r="F2179" s="466">
        <v>97096</v>
      </c>
      <c r="G2179" s="468">
        <v>8414943842</v>
      </c>
      <c r="H2179" s="466">
        <v>2016</v>
      </c>
    </row>
    <row r="2180" spans="1:8" x14ac:dyDescent="0.25">
      <c r="A2180" s="466" t="s">
        <v>4834</v>
      </c>
      <c r="B2180" s="466" t="s">
        <v>1231</v>
      </c>
      <c r="C2180" s="467">
        <v>2016030282</v>
      </c>
      <c r="D2180" s="466" t="s">
        <v>4835</v>
      </c>
      <c r="E2180" s="466" t="s">
        <v>4439</v>
      </c>
      <c r="F2180" s="466">
        <v>97791</v>
      </c>
      <c r="G2180" s="468">
        <v>9049006695</v>
      </c>
      <c r="H2180" s="466">
        <v>2016</v>
      </c>
    </row>
    <row r="2181" spans="1:8" x14ac:dyDescent="0.25">
      <c r="A2181" s="466" t="s">
        <v>4836</v>
      </c>
      <c r="B2181" s="466" t="s">
        <v>1231</v>
      </c>
      <c r="C2181" s="467">
        <v>2016030295</v>
      </c>
      <c r="D2181" s="466" t="s">
        <v>4837</v>
      </c>
      <c r="E2181" s="466" t="s">
        <v>4439</v>
      </c>
      <c r="F2181" s="466">
        <v>98509</v>
      </c>
      <c r="G2181" s="468">
        <v>9923839278</v>
      </c>
      <c r="H2181" s="466">
        <v>2016</v>
      </c>
    </row>
    <row r="2182" spans="1:8" x14ac:dyDescent="0.25">
      <c r="A2182" s="466" t="s">
        <v>4838</v>
      </c>
      <c r="B2182" s="466" t="s">
        <v>1231</v>
      </c>
      <c r="C2182" s="467">
        <v>2015030237</v>
      </c>
      <c r="D2182" s="466" t="s">
        <v>4839</v>
      </c>
      <c r="E2182" s="466" t="s">
        <v>4439</v>
      </c>
      <c r="F2182" s="466">
        <v>89291</v>
      </c>
      <c r="G2182" s="468">
        <v>9922002782</v>
      </c>
      <c r="H2182" s="466">
        <v>2015</v>
      </c>
    </row>
    <row r="2183" spans="1:8" x14ac:dyDescent="0.25">
      <c r="A2183" s="466" t="s">
        <v>4840</v>
      </c>
      <c r="B2183" s="466" t="s">
        <v>1231</v>
      </c>
      <c r="C2183" s="467">
        <v>2016153052</v>
      </c>
      <c r="D2183" s="466" t="s">
        <v>4841</v>
      </c>
      <c r="E2183" s="466" t="s">
        <v>4439</v>
      </c>
      <c r="F2183" s="466">
        <v>105321</v>
      </c>
      <c r="G2183" s="468">
        <v>7387754035</v>
      </c>
      <c r="H2183" s="466">
        <v>2017</v>
      </c>
    </row>
    <row r="2184" spans="1:8" x14ac:dyDescent="0.25">
      <c r="A2184" s="466" t="s">
        <v>4842</v>
      </c>
      <c r="B2184" s="466" t="s">
        <v>1231</v>
      </c>
      <c r="C2184" s="467">
        <v>2016030265</v>
      </c>
      <c r="D2184" s="466" t="s">
        <v>4843</v>
      </c>
      <c r="E2184" s="466" t="s">
        <v>4439</v>
      </c>
      <c r="F2184" s="466">
        <v>96871</v>
      </c>
      <c r="G2184" s="468">
        <v>9637811189</v>
      </c>
      <c r="H2184" s="466">
        <v>2016</v>
      </c>
    </row>
    <row r="2185" spans="1:8" x14ac:dyDescent="0.25">
      <c r="A2185" s="476" t="s">
        <v>4844</v>
      </c>
      <c r="B2185" s="466" t="s">
        <v>1231</v>
      </c>
      <c r="C2185" s="467">
        <v>2016030285</v>
      </c>
      <c r="D2185" s="466" t="s">
        <v>16537</v>
      </c>
      <c r="E2185" s="466" t="s">
        <v>4439</v>
      </c>
      <c r="F2185" s="466">
        <v>97961</v>
      </c>
      <c r="G2185" s="468">
        <v>7769825396</v>
      </c>
      <c r="H2185" s="466">
        <v>2016</v>
      </c>
    </row>
    <row r="2186" spans="1:8" x14ac:dyDescent="0.25">
      <c r="A2186" s="466" t="s">
        <v>4845</v>
      </c>
      <c r="B2186" s="466" t="s">
        <v>1231</v>
      </c>
      <c r="C2186" s="467">
        <v>2016030298</v>
      </c>
      <c r="D2186" s="466" t="s">
        <v>4846</v>
      </c>
      <c r="E2186" s="466" t="s">
        <v>4439</v>
      </c>
      <c r="F2186" s="466">
        <v>98644</v>
      </c>
      <c r="G2186" s="468">
        <v>7066650797</v>
      </c>
      <c r="H2186" s="466">
        <v>2016</v>
      </c>
    </row>
    <row r="2187" spans="1:8" x14ac:dyDescent="0.25">
      <c r="A2187" s="466" t="s">
        <v>4847</v>
      </c>
      <c r="B2187" s="466" t="s">
        <v>1231</v>
      </c>
      <c r="C2187" s="467">
        <v>2016030238</v>
      </c>
      <c r="D2187" s="466" t="s">
        <v>4848</v>
      </c>
      <c r="E2187" s="466" t="s">
        <v>4439</v>
      </c>
      <c r="F2187" s="466">
        <v>96356</v>
      </c>
      <c r="G2187" s="468">
        <v>9822930364</v>
      </c>
      <c r="H2187" s="466">
        <v>2016</v>
      </c>
    </row>
    <row r="2188" spans="1:8" x14ac:dyDescent="0.25">
      <c r="A2188" s="466" t="s">
        <v>4849</v>
      </c>
      <c r="B2188" s="466" t="s">
        <v>1231</v>
      </c>
      <c r="C2188" s="467">
        <v>2016030229</v>
      </c>
      <c r="D2188" s="466" t="s">
        <v>4850</v>
      </c>
      <c r="E2188" s="466" t="s">
        <v>4439</v>
      </c>
      <c r="F2188" s="466">
        <v>96047</v>
      </c>
      <c r="G2188" s="468">
        <v>9736118510</v>
      </c>
      <c r="H2188" s="466">
        <v>2016</v>
      </c>
    </row>
    <row r="2189" spans="1:8" x14ac:dyDescent="0.25">
      <c r="A2189" s="476" t="s">
        <v>4851</v>
      </c>
      <c r="B2189" s="466" t="s">
        <v>1231</v>
      </c>
      <c r="C2189" s="467">
        <v>2016030273</v>
      </c>
      <c r="D2189" s="466" t="s">
        <v>16538</v>
      </c>
      <c r="E2189" s="466" t="s">
        <v>4439</v>
      </c>
      <c r="F2189" s="466">
        <v>96792</v>
      </c>
      <c r="G2189" s="468">
        <v>7447259880</v>
      </c>
      <c r="H2189" s="466">
        <v>2016</v>
      </c>
    </row>
    <row r="2190" spans="1:8" x14ac:dyDescent="0.25">
      <c r="A2190" s="466" t="s">
        <v>4852</v>
      </c>
      <c r="B2190" s="466" t="s">
        <v>1231</v>
      </c>
      <c r="C2190" s="467">
        <v>2016030259</v>
      </c>
      <c r="D2190" s="466" t="s">
        <v>4853</v>
      </c>
      <c r="E2190" s="466" t="s">
        <v>4439</v>
      </c>
      <c r="F2190" s="466">
        <v>96689</v>
      </c>
      <c r="G2190" s="468">
        <v>9168177293</v>
      </c>
      <c r="H2190" s="466">
        <v>2016</v>
      </c>
    </row>
    <row r="2191" spans="1:8" x14ac:dyDescent="0.25">
      <c r="A2191" s="466" t="s">
        <v>4854</v>
      </c>
      <c r="B2191" s="466" t="s">
        <v>1231</v>
      </c>
      <c r="C2191" s="467">
        <v>2016030268</v>
      </c>
      <c r="D2191" s="466" t="s">
        <v>4855</v>
      </c>
      <c r="E2191" s="466" t="s">
        <v>4439</v>
      </c>
      <c r="F2191" s="466">
        <v>97048</v>
      </c>
      <c r="G2191" s="468">
        <v>9637786186</v>
      </c>
      <c r="H2191" s="466">
        <v>2016</v>
      </c>
    </row>
    <row r="2192" spans="1:8" x14ac:dyDescent="0.25">
      <c r="A2192" s="466" t="s">
        <v>4856</v>
      </c>
      <c r="B2192" s="466" t="s">
        <v>1231</v>
      </c>
      <c r="C2192" s="467">
        <v>2016153448</v>
      </c>
      <c r="D2192" s="466" t="s">
        <v>4857</v>
      </c>
      <c r="E2192" s="466" t="s">
        <v>4439</v>
      </c>
      <c r="F2192" s="466">
        <v>106021</v>
      </c>
      <c r="G2192" s="468">
        <v>7720802013</v>
      </c>
      <c r="H2192" s="466">
        <v>2015</v>
      </c>
    </row>
    <row r="2193" spans="1:8" x14ac:dyDescent="0.25">
      <c r="A2193" s="466" t="s">
        <v>4858</v>
      </c>
      <c r="B2193" s="466" t="s">
        <v>1231</v>
      </c>
      <c r="C2193" s="467">
        <v>2016153501</v>
      </c>
      <c r="D2193" s="466" t="s">
        <v>4859</v>
      </c>
      <c r="E2193" s="466" t="s">
        <v>4439</v>
      </c>
      <c r="F2193" s="466">
        <v>106128</v>
      </c>
      <c r="G2193" s="468">
        <v>9028487970</v>
      </c>
      <c r="H2193" s="466">
        <v>2017</v>
      </c>
    </row>
    <row r="2194" spans="1:8" x14ac:dyDescent="0.25">
      <c r="A2194" s="466" t="s">
        <v>4860</v>
      </c>
      <c r="B2194" s="466" t="s">
        <v>1231</v>
      </c>
      <c r="C2194" s="467">
        <v>2016030300</v>
      </c>
      <c r="D2194" s="466" t="s">
        <v>4861</v>
      </c>
      <c r="E2194" s="466" t="s">
        <v>4439</v>
      </c>
      <c r="F2194" s="466">
        <v>99231</v>
      </c>
      <c r="G2194" s="468">
        <v>8698152974</v>
      </c>
      <c r="H2194" s="466">
        <v>2016</v>
      </c>
    </row>
    <row r="2195" spans="1:8" x14ac:dyDescent="0.25">
      <c r="A2195" s="466" t="s">
        <v>4862</v>
      </c>
      <c r="B2195" s="466" t="s">
        <v>1231</v>
      </c>
      <c r="C2195" s="467">
        <v>2016030302</v>
      </c>
      <c r="D2195" s="466" t="s">
        <v>4863</v>
      </c>
      <c r="E2195" s="466" t="s">
        <v>4439</v>
      </c>
      <c r="F2195" s="466">
        <v>99839</v>
      </c>
      <c r="G2195" s="468">
        <v>9112636761</v>
      </c>
      <c r="H2195" s="466">
        <v>2016</v>
      </c>
    </row>
    <row r="2196" spans="1:8" x14ac:dyDescent="0.25">
      <c r="A2196" s="466" t="s">
        <v>4864</v>
      </c>
      <c r="B2196" s="466" t="s">
        <v>1231</v>
      </c>
      <c r="C2196" s="467">
        <v>2016030266</v>
      </c>
      <c r="D2196" s="466" t="s">
        <v>4865</v>
      </c>
      <c r="E2196" s="466" t="s">
        <v>4439</v>
      </c>
      <c r="F2196" s="466">
        <v>97021</v>
      </c>
      <c r="G2196" s="468">
        <v>7066159338</v>
      </c>
      <c r="H2196" s="466">
        <v>2016</v>
      </c>
    </row>
    <row r="2197" spans="1:8" x14ac:dyDescent="0.25">
      <c r="A2197" s="466" t="s">
        <v>4866</v>
      </c>
      <c r="B2197" s="466" t="s">
        <v>1231</v>
      </c>
      <c r="C2197" s="467">
        <v>2016030291</v>
      </c>
      <c r="D2197" s="466" t="s">
        <v>4867</v>
      </c>
      <c r="E2197" s="466" t="s">
        <v>4439</v>
      </c>
      <c r="F2197" s="466">
        <v>98205</v>
      </c>
      <c r="G2197" s="468">
        <v>9130868613</v>
      </c>
      <c r="H2197" s="466">
        <v>2016</v>
      </c>
    </row>
    <row r="2198" spans="1:8" x14ac:dyDescent="0.25">
      <c r="A2198" s="466" t="s">
        <v>4868</v>
      </c>
      <c r="B2198" s="466" t="s">
        <v>1231</v>
      </c>
      <c r="C2198" s="467">
        <v>2016030286</v>
      </c>
      <c r="D2198" s="466" t="s">
        <v>4869</v>
      </c>
      <c r="E2198" s="466" t="s">
        <v>4439</v>
      </c>
      <c r="F2198" s="466">
        <v>97962</v>
      </c>
      <c r="G2198" s="468">
        <v>7083420048</v>
      </c>
      <c r="H2198" s="466">
        <v>2016</v>
      </c>
    </row>
    <row r="2199" spans="1:8" x14ac:dyDescent="0.25">
      <c r="A2199" s="466" t="s">
        <v>4870</v>
      </c>
      <c r="B2199" s="466" t="s">
        <v>1231</v>
      </c>
      <c r="C2199" s="467">
        <v>2016153611</v>
      </c>
      <c r="D2199" s="466" t="s">
        <v>4871</v>
      </c>
      <c r="E2199" s="466" t="s">
        <v>4439</v>
      </c>
      <c r="F2199" s="466">
        <v>106482</v>
      </c>
      <c r="G2199" s="468">
        <v>8149437710</v>
      </c>
      <c r="H2199" s="466">
        <v>2017</v>
      </c>
    </row>
    <row r="2200" spans="1:8" x14ac:dyDescent="0.25">
      <c r="A2200" s="466" t="s">
        <v>4872</v>
      </c>
      <c r="B2200" s="466" t="s">
        <v>1231</v>
      </c>
      <c r="C2200" s="467">
        <v>2016030271</v>
      </c>
      <c r="D2200" s="466" t="s">
        <v>4873</v>
      </c>
      <c r="E2200" s="466" t="s">
        <v>4439</v>
      </c>
      <c r="F2200" s="466">
        <v>97253</v>
      </c>
      <c r="G2200" s="468">
        <v>8149265095</v>
      </c>
      <c r="H2200" s="466">
        <v>2016</v>
      </c>
    </row>
    <row r="2201" spans="1:8" x14ac:dyDescent="0.25">
      <c r="A2201" s="466" t="s">
        <v>4874</v>
      </c>
      <c r="B2201" s="466" t="s">
        <v>1231</v>
      </c>
      <c r="C2201" s="467">
        <v>2016030237</v>
      </c>
      <c r="D2201" s="466" t="s">
        <v>4875</v>
      </c>
      <c r="E2201" s="466" t="s">
        <v>4439</v>
      </c>
      <c r="F2201" s="466">
        <v>96354</v>
      </c>
      <c r="G2201" s="468">
        <v>7219434889</v>
      </c>
      <c r="H2201" s="466">
        <v>2016</v>
      </c>
    </row>
    <row r="2202" spans="1:8" x14ac:dyDescent="0.25">
      <c r="A2202" s="466" t="s">
        <v>4876</v>
      </c>
      <c r="B2202" s="466" t="s">
        <v>1231</v>
      </c>
      <c r="C2202" s="467">
        <v>2016030242</v>
      </c>
      <c r="D2202" s="466" t="s">
        <v>4877</v>
      </c>
      <c r="E2202" s="466" t="s">
        <v>4439</v>
      </c>
      <c r="F2202" s="466">
        <v>96421</v>
      </c>
      <c r="G2202" s="468">
        <v>8087943142</v>
      </c>
      <c r="H2202" s="466">
        <v>2016</v>
      </c>
    </row>
    <row r="2203" spans="1:8" x14ac:dyDescent="0.25">
      <c r="A2203" s="466" t="s">
        <v>4878</v>
      </c>
      <c r="B2203" s="466" t="s">
        <v>1231</v>
      </c>
      <c r="C2203" s="467">
        <v>2016153687</v>
      </c>
      <c r="D2203" s="466" t="s">
        <v>4879</v>
      </c>
      <c r="E2203" s="466" t="s">
        <v>4439</v>
      </c>
      <c r="F2203" s="466">
        <v>106664</v>
      </c>
      <c r="G2203" s="468">
        <v>8237904728</v>
      </c>
      <c r="H2203" s="466">
        <v>2017</v>
      </c>
    </row>
    <row r="2204" spans="1:8" x14ac:dyDescent="0.25">
      <c r="A2204" s="466" t="s">
        <v>4880</v>
      </c>
      <c r="B2204" s="466" t="s">
        <v>1231</v>
      </c>
      <c r="C2204" s="467">
        <v>2016030246</v>
      </c>
      <c r="D2204" s="466" t="s">
        <v>4881</v>
      </c>
      <c r="E2204" s="466" t="s">
        <v>4439</v>
      </c>
      <c r="F2204" s="466">
        <v>96468</v>
      </c>
      <c r="G2204" s="468">
        <v>9588475482</v>
      </c>
      <c r="H2204" s="466">
        <v>2016</v>
      </c>
    </row>
    <row r="2205" spans="1:8" x14ac:dyDescent="0.25">
      <c r="A2205" s="466" t="s">
        <v>4882</v>
      </c>
      <c r="B2205" s="466" t="s">
        <v>1231</v>
      </c>
      <c r="C2205" s="467">
        <v>2015030238</v>
      </c>
      <c r="D2205" s="466" t="s">
        <v>4883</v>
      </c>
      <c r="E2205" s="466" t="s">
        <v>4439</v>
      </c>
      <c r="F2205" s="466">
        <v>89317</v>
      </c>
      <c r="G2205" s="468">
        <v>7038829529</v>
      </c>
      <c r="H2205" s="466">
        <v>2015</v>
      </c>
    </row>
    <row r="2206" spans="1:8" x14ac:dyDescent="0.25">
      <c r="A2206" s="466" t="s">
        <v>4884</v>
      </c>
      <c r="B2206" s="466" t="s">
        <v>1231</v>
      </c>
      <c r="C2206" s="467">
        <v>2016030252</v>
      </c>
      <c r="D2206" s="466" t="s">
        <v>4885</v>
      </c>
      <c r="E2206" s="466" t="s">
        <v>4439</v>
      </c>
      <c r="F2206" s="466">
        <v>96555</v>
      </c>
      <c r="G2206" s="468">
        <v>9119434889</v>
      </c>
      <c r="H2206" s="466">
        <v>2016</v>
      </c>
    </row>
    <row r="2207" spans="1:8" x14ac:dyDescent="0.25">
      <c r="A2207" s="466" t="s">
        <v>4886</v>
      </c>
      <c r="B2207" s="466" t="s">
        <v>1231</v>
      </c>
      <c r="C2207" s="467">
        <v>2016030280</v>
      </c>
      <c r="D2207" s="466" t="s">
        <v>4887</v>
      </c>
      <c r="E2207" s="466" t="s">
        <v>4439</v>
      </c>
      <c r="F2207" s="466">
        <v>97779</v>
      </c>
      <c r="G2207" s="468">
        <v>9860435337</v>
      </c>
      <c r="H2207" s="466">
        <v>2016</v>
      </c>
    </row>
    <row r="2208" spans="1:8" x14ac:dyDescent="0.25">
      <c r="A2208" s="466" t="s">
        <v>4888</v>
      </c>
      <c r="B2208" s="466" t="s">
        <v>1231</v>
      </c>
      <c r="C2208" s="467">
        <v>2016030297</v>
      </c>
      <c r="D2208" s="466" t="s">
        <v>4889</v>
      </c>
      <c r="E2208" s="466" t="s">
        <v>4439</v>
      </c>
      <c r="F2208" s="466">
        <v>98643</v>
      </c>
      <c r="G2208" s="468">
        <v>8830950982</v>
      </c>
      <c r="H2208" s="466">
        <v>2016</v>
      </c>
    </row>
    <row r="2209" spans="1:8" x14ac:dyDescent="0.25">
      <c r="A2209" s="466" t="s">
        <v>4890</v>
      </c>
      <c r="B2209" s="466" t="s">
        <v>768</v>
      </c>
      <c r="C2209" s="467">
        <v>2016151582</v>
      </c>
      <c r="D2209" s="466" t="s">
        <v>4891</v>
      </c>
      <c r="E2209" s="466" t="s">
        <v>4892</v>
      </c>
      <c r="F2209" s="466">
        <v>95634</v>
      </c>
      <c r="G2209" s="468">
        <v>9960784155</v>
      </c>
      <c r="H2209" s="466">
        <v>2016</v>
      </c>
    </row>
    <row r="2210" spans="1:8" x14ac:dyDescent="0.25">
      <c r="A2210" s="466" t="s">
        <v>4468</v>
      </c>
      <c r="B2210" s="466" t="s">
        <v>768</v>
      </c>
      <c r="C2210" s="467">
        <v>2016151573</v>
      </c>
      <c r="D2210" s="466" t="s">
        <v>4893</v>
      </c>
      <c r="E2210" s="466" t="s">
        <v>4892</v>
      </c>
      <c r="F2210" s="466">
        <v>95471</v>
      </c>
      <c r="G2210" s="468">
        <v>9604860429</v>
      </c>
      <c r="H2210" s="466">
        <v>2016</v>
      </c>
    </row>
    <row r="2211" spans="1:8" x14ac:dyDescent="0.25">
      <c r="A2211" s="466" t="s">
        <v>4894</v>
      </c>
      <c r="B2211" s="466" t="s">
        <v>768</v>
      </c>
      <c r="C2211" s="467">
        <v>2016151586</v>
      </c>
      <c r="D2211" s="466" t="s">
        <v>4895</v>
      </c>
      <c r="E2211" s="466" t="s">
        <v>4892</v>
      </c>
      <c r="F2211" s="466">
        <v>95957</v>
      </c>
      <c r="G2211" s="468">
        <v>8087819817</v>
      </c>
      <c r="H2211" s="466">
        <v>2016</v>
      </c>
    </row>
    <row r="2212" spans="1:8" x14ac:dyDescent="0.25">
      <c r="A2212" s="466" t="s">
        <v>4896</v>
      </c>
      <c r="B2212" s="466" t="s">
        <v>768</v>
      </c>
      <c r="C2212" s="467">
        <v>2016151596</v>
      </c>
      <c r="D2212" s="466" t="s">
        <v>4897</v>
      </c>
      <c r="E2212" s="466" t="s">
        <v>4892</v>
      </c>
      <c r="F2212" s="466">
        <v>96386</v>
      </c>
      <c r="G2212" s="468">
        <v>9028756172</v>
      </c>
      <c r="H2212" s="466">
        <v>2016</v>
      </c>
    </row>
    <row r="2213" spans="1:8" x14ac:dyDescent="0.25">
      <c r="A2213" s="466" t="s">
        <v>4898</v>
      </c>
      <c r="B2213" s="466" t="s">
        <v>768</v>
      </c>
      <c r="C2213" s="467">
        <v>2016151597</v>
      </c>
      <c r="D2213" s="466" t="s">
        <v>4899</v>
      </c>
      <c r="E2213" s="466" t="s">
        <v>4892</v>
      </c>
      <c r="F2213" s="466">
        <v>96451</v>
      </c>
      <c r="G2213" s="468">
        <v>7020796044</v>
      </c>
      <c r="H2213" s="466">
        <v>2016</v>
      </c>
    </row>
    <row r="2214" spans="1:8" x14ac:dyDescent="0.25">
      <c r="A2214" s="466" t="s">
        <v>4900</v>
      </c>
      <c r="B2214" s="466" t="s">
        <v>768</v>
      </c>
      <c r="C2214" s="467">
        <v>2016151581</v>
      </c>
      <c r="D2214" s="466" t="s">
        <v>4901</v>
      </c>
      <c r="E2214" s="466" t="s">
        <v>4892</v>
      </c>
      <c r="F2214" s="466">
        <v>95633</v>
      </c>
      <c r="G2214" s="468">
        <v>8552870121</v>
      </c>
      <c r="H2214" s="466">
        <v>2016</v>
      </c>
    </row>
    <row r="2215" spans="1:8" x14ac:dyDescent="0.25">
      <c r="A2215" s="466" t="s">
        <v>4902</v>
      </c>
      <c r="B2215" s="466" t="s">
        <v>768</v>
      </c>
      <c r="C2215" s="467">
        <v>2016151590</v>
      </c>
      <c r="D2215" s="466" t="s">
        <v>4903</v>
      </c>
      <c r="E2215" s="466" t="s">
        <v>4892</v>
      </c>
      <c r="F2215" s="466">
        <v>96181</v>
      </c>
      <c r="G2215" s="468">
        <v>7588655658</v>
      </c>
      <c r="H2215" s="466">
        <v>2016</v>
      </c>
    </row>
    <row r="2216" spans="1:8" x14ac:dyDescent="0.25">
      <c r="A2216" s="466" t="s">
        <v>4904</v>
      </c>
      <c r="B2216" s="466" t="s">
        <v>768</v>
      </c>
      <c r="C2216" s="467">
        <v>2016151583</v>
      </c>
      <c r="D2216" s="466" t="s">
        <v>4905</v>
      </c>
      <c r="E2216" s="466" t="s">
        <v>4892</v>
      </c>
      <c r="F2216" s="466">
        <v>95733</v>
      </c>
      <c r="G2216" s="468">
        <v>7083111548</v>
      </c>
      <c r="H2216" s="466">
        <v>2016</v>
      </c>
    </row>
    <row r="2217" spans="1:8" x14ac:dyDescent="0.25">
      <c r="A2217" s="466" t="s">
        <v>4906</v>
      </c>
      <c r="B2217" s="466" t="s">
        <v>768</v>
      </c>
      <c r="C2217" s="467">
        <v>2016151572</v>
      </c>
      <c r="D2217" s="466" t="s">
        <v>4907</v>
      </c>
      <c r="E2217" s="466" t="s">
        <v>4892</v>
      </c>
      <c r="F2217" s="466">
        <v>95368</v>
      </c>
      <c r="G2217" s="468">
        <v>8668243748</v>
      </c>
      <c r="H2217" s="466">
        <v>2016</v>
      </c>
    </row>
    <row r="2218" spans="1:8" x14ac:dyDescent="0.25">
      <c r="A2218" s="466" t="s">
        <v>4908</v>
      </c>
      <c r="B2218" s="466" t="s">
        <v>768</v>
      </c>
      <c r="C2218" s="467">
        <v>2016151600</v>
      </c>
      <c r="D2218" s="466" t="s">
        <v>4909</v>
      </c>
      <c r="E2218" s="466" t="s">
        <v>4892</v>
      </c>
      <c r="F2218" s="466">
        <v>96506</v>
      </c>
      <c r="G2218" s="468">
        <v>7249769618</v>
      </c>
      <c r="H2218" s="466">
        <v>2016</v>
      </c>
    </row>
    <row r="2219" spans="1:8" x14ac:dyDescent="0.25">
      <c r="A2219" s="466" t="s">
        <v>4910</v>
      </c>
      <c r="B2219" s="466" t="s">
        <v>768</v>
      </c>
      <c r="C2219" s="467">
        <v>2016151589</v>
      </c>
      <c r="D2219" s="466" t="s">
        <v>4911</v>
      </c>
      <c r="E2219" s="466" t="s">
        <v>4892</v>
      </c>
      <c r="F2219" s="466">
        <v>96180</v>
      </c>
      <c r="G2219" s="468">
        <v>7841914447</v>
      </c>
      <c r="H2219" s="466">
        <v>2016</v>
      </c>
    </row>
    <row r="2220" spans="1:8" x14ac:dyDescent="0.25">
      <c r="A2220" s="466" t="s">
        <v>4912</v>
      </c>
      <c r="B2220" s="466" t="s">
        <v>768</v>
      </c>
      <c r="C2220" s="467">
        <v>2016151598</v>
      </c>
      <c r="D2220" s="466" t="s">
        <v>4913</v>
      </c>
      <c r="E2220" s="466" t="s">
        <v>4892</v>
      </c>
      <c r="F2220" s="466">
        <v>96457</v>
      </c>
      <c r="G2220" s="468">
        <v>9146118254</v>
      </c>
      <c r="H2220" s="466">
        <v>2016</v>
      </c>
    </row>
    <row r="2221" spans="1:8" x14ac:dyDescent="0.25">
      <c r="A2221" s="466" t="s">
        <v>4914</v>
      </c>
      <c r="B2221" s="466" t="s">
        <v>768</v>
      </c>
      <c r="C2221" s="467">
        <v>2016151602</v>
      </c>
      <c r="D2221" s="466" t="s">
        <v>4915</v>
      </c>
      <c r="E2221" s="466" t="s">
        <v>4892</v>
      </c>
      <c r="F2221" s="466">
        <v>96613</v>
      </c>
      <c r="G2221" s="468">
        <v>8007434750</v>
      </c>
      <c r="H2221" s="466">
        <v>2016</v>
      </c>
    </row>
    <row r="2222" spans="1:8" x14ac:dyDescent="0.25">
      <c r="A2222" s="466" t="s">
        <v>4916</v>
      </c>
      <c r="B2222" s="466" t="s">
        <v>768</v>
      </c>
      <c r="C2222" s="467">
        <v>2016151603</v>
      </c>
      <c r="D2222" s="466" t="s">
        <v>4917</v>
      </c>
      <c r="E2222" s="466" t="s">
        <v>4892</v>
      </c>
      <c r="F2222" s="466">
        <v>96769</v>
      </c>
      <c r="G2222" s="468">
        <v>9764828775</v>
      </c>
      <c r="H2222" s="466">
        <v>2016</v>
      </c>
    </row>
    <row r="2223" spans="1:8" x14ac:dyDescent="0.25">
      <c r="A2223" s="466" t="s">
        <v>4918</v>
      </c>
      <c r="B2223" s="466" t="s">
        <v>768</v>
      </c>
      <c r="C2223" s="467">
        <v>2016151609</v>
      </c>
      <c r="D2223" s="466" t="s">
        <v>4919</v>
      </c>
      <c r="E2223" s="466" t="s">
        <v>4892</v>
      </c>
      <c r="F2223" s="466">
        <v>95810</v>
      </c>
      <c r="G2223" s="468">
        <v>9657279243</v>
      </c>
      <c r="H2223" s="466">
        <v>2016</v>
      </c>
    </row>
    <row r="2224" spans="1:8" x14ac:dyDescent="0.25">
      <c r="A2224" s="466" t="s">
        <v>4920</v>
      </c>
      <c r="B2224" s="466" t="s">
        <v>768</v>
      </c>
      <c r="C2224" s="467">
        <v>2016151574</v>
      </c>
      <c r="D2224" s="466" t="s">
        <v>4921</v>
      </c>
      <c r="E2224" s="466" t="s">
        <v>4892</v>
      </c>
      <c r="F2224" s="466">
        <v>95486</v>
      </c>
      <c r="G2224" s="468">
        <v>9168704032</v>
      </c>
      <c r="H2224" s="466">
        <v>2016</v>
      </c>
    </row>
    <row r="2225" spans="1:8" x14ac:dyDescent="0.25">
      <c r="A2225" s="466" t="s">
        <v>4922</v>
      </c>
      <c r="B2225" s="466" t="s">
        <v>768</v>
      </c>
      <c r="C2225" s="467">
        <v>2016151577</v>
      </c>
      <c r="D2225" s="466" t="s">
        <v>4923</v>
      </c>
      <c r="E2225" s="466" t="s">
        <v>4892</v>
      </c>
      <c r="F2225" s="466">
        <v>95543</v>
      </c>
      <c r="G2225" s="468">
        <v>9960766481</v>
      </c>
      <c r="H2225" s="466">
        <v>2016</v>
      </c>
    </row>
    <row r="2226" spans="1:8" x14ac:dyDescent="0.25">
      <c r="A2226" s="466" t="s">
        <v>4924</v>
      </c>
      <c r="B2226" s="466" t="s">
        <v>768</v>
      </c>
      <c r="C2226" s="467">
        <v>2016151605</v>
      </c>
      <c r="D2226" s="466" t="s">
        <v>4925</v>
      </c>
      <c r="E2226" s="466" t="s">
        <v>4892</v>
      </c>
      <c r="F2226" s="466">
        <v>96940</v>
      </c>
      <c r="G2226" s="468">
        <v>9673163373</v>
      </c>
      <c r="H2226" s="466">
        <v>2016</v>
      </c>
    </row>
    <row r="2227" spans="1:8" x14ac:dyDescent="0.25">
      <c r="A2227" s="466" t="s">
        <v>4926</v>
      </c>
      <c r="B2227" s="466" t="s">
        <v>768</v>
      </c>
      <c r="C2227" s="467">
        <v>2016151604</v>
      </c>
      <c r="D2227" s="466" t="s">
        <v>4927</v>
      </c>
      <c r="E2227" s="466" t="s">
        <v>4892</v>
      </c>
      <c r="F2227" s="466">
        <v>95863</v>
      </c>
      <c r="G2227" s="468">
        <v>7875005663</v>
      </c>
      <c r="H2227" s="466">
        <v>2016</v>
      </c>
    </row>
    <row r="2228" spans="1:8" x14ac:dyDescent="0.25">
      <c r="A2228" s="466" t="s">
        <v>4928</v>
      </c>
      <c r="B2228" s="466" t="s">
        <v>768</v>
      </c>
      <c r="C2228" s="467">
        <v>2016151587</v>
      </c>
      <c r="D2228" s="466" t="s">
        <v>4929</v>
      </c>
      <c r="E2228" s="466" t="s">
        <v>4892</v>
      </c>
      <c r="F2228" s="466">
        <v>96081</v>
      </c>
      <c r="G2228" s="468">
        <v>7219205017</v>
      </c>
      <c r="H2228" s="466">
        <v>2016</v>
      </c>
    </row>
    <row r="2229" spans="1:8" x14ac:dyDescent="0.25">
      <c r="A2229" s="466" t="s">
        <v>4930</v>
      </c>
      <c r="B2229" s="466" t="s">
        <v>768</v>
      </c>
      <c r="C2229" s="467">
        <v>2016151580</v>
      </c>
      <c r="D2229" s="466" t="s">
        <v>4931</v>
      </c>
      <c r="E2229" s="466" t="s">
        <v>4892</v>
      </c>
      <c r="F2229" s="466">
        <v>95613</v>
      </c>
      <c r="G2229" s="468">
        <v>8805488166</v>
      </c>
      <c r="H2229" s="466">
        <v>2016</v>
      </c>
    </row>
    <row r="2230" spans="1:8" x14ac:dyDescent="0.25">
      <c r="A2230" s="466" t="s">
        <v>4932</v>
      </c>
      <c r="B2230" s="466" t="s">
        <v>768</v>
      </c>
      <c r="C2230" s="467">
        <v>2016151593</v>
      </c>
      <c r="D2230" s="466" t="s">
        <v>4933</v>
      </c>
      <c r="E2230" s="466" t="s">
        <v>4892</v>
      </c>
      <c r="F2230" s="466">
        <v>96246</v>
      </c>
      <c r="G2230" s="468">
        <v>8999560361</v>
      </c>
      <c r="H2230" s="466">
        <v>2016</v>
      </c>
    </row>
    <row r="2231" spans="1:8" x14ac:dyDescent="0.25">
      <c r="A2231" s="466" t="s">
        <v>4934</v>
      </c>
      <c r="B2231" s="466" t="s">
        <v>768</v>
      </c>
      <c r="C2231" s="467">
        <v>2016151588</v>
      </c>
      <c r="D2231" s="466" t="s">
        <v>4935</v>
      </c>
      <c r="E2231" s="466" t="s">
        <v>4892</v>
      </c>
      <c r="F2231" s="466">
        <v>96165</v>
      </c>
      <c r="G2231" s="468">
        <v>9552657764</v>
      </c>
      <c r="H2231" s="466">
        <v>2016</v>
      </c>
    </row>
    <row r="2232" spans="1:8" x14ac:dyDescent="0.25">
      <c r="A2232" s="466" t="s">
        <v>4936</v>
      </c>
      <c r="B2232" s="466" t="s">
        <v>768</v>
      </c>
      <c r="C2232" s="467">
        <v>2016151576</v>
      </c>
      <c r="D2232" s="466" t="s">
        <v>4937</v>
      </c>
      <c r="E2232" s="466" t="s">
        <v>4892</v>
      </c>
      <c r="F2232" s="466">
        <v>95511</v>
      </c>
      <c r="G2232" s="468">
        <v>9767038897</v>
      </c>
      <c r="H2232" s="466">
        <v>2016</v>
      </c>
    </row>
    <row r="2233" spans="1:8" x14ac:dyDescent="0.25">
      <c r="A2233" s="466" t="s">
        <v>4938</v>
      </c>
      <c r="B2233" s="466" t="s">
        <v>768</v>
      </c>
      <c r="C2233" s="467">
        <v>2016151595</v>
      </c>
      <c r="D2233" s="466" t="s">
        <v>4939</v>
      </c>
      <c r="E2233" s="466" t="s">
        <v>4892</v>
      </c>
      <c r="F2233" s="466">
        <v>96384</v>
      </c>
      <c r="G2233" s="468">
        <v>9766658908</v>
      </c>
      <c r="H2233" s="466">
        <v>2016</v>
      </c>
    </row>
    <row r="2234" spans="1:8" x14ac:dyDescent="0.25">
      <c r="A2234" s="466" t="s">
        <v>4940</v>
      </c>
      <c r="B2234" s="466" t="s">
        <v>768</v>
      </c>
      <c r="C2234" s="467">
        <v>2016151575</v>
      </c>
      <c r="D2234" s="466" t="s">
        <v>4941</v>
      </c>
      <c r="E2234" s="466" t="s">
        <v>4892</v>
      </c>
      <c r="F2234" s="466">
        <v>95497</v>
      </c>
      <c r="G2234" s="468">
        <v>7020883543</v>
      </c>
      <c r="H2234" s="466">
        <v>2016</v>
      </c>
    </row>
    <row r="2235" spans="1:8" x14ac:dyDescent="0.25">
      <c r="A2235" s="466" t="s">
        <v>4942</v>
      </c>
      <c r="B2235" s="466" t="s">
        <v>768</v>
      </c>
      <c r="C2235" s="467">
        <v>2016151612</v>
      </c>
      <c r="D2235" s="466" t="s">
        <v>4943</v>
      </c>
      <c r="E2235" s="466" t="s">
        <v>4892</v>
      </c>
      <c r="F2235" s="466">
        <v>97772</v>
      </c>
      <c r="G2235" s="468">
        <v>9552392815</v>
      </c>
      <c r="H2235" s="466">
        <v>2016</v>
      </c>
    </row>
    <row r="2236" spans="1:8" x14ac:dyDescent="0.25">
      <c r="A2236" s="466" t="s">
        <v>4944</v>
      </c>
      <c r="B2236" s="466" t="s">
        <v>768</v>
      </c>
      <c r="C2236" s="467">
        <v>2016151613</v>
      </c>
      <c r="D2236" s="466" t="s">
        <v>4945</v>
      </c>
      <c r="E2236" s="466" t="s">
        <v>4892</v>
      </c>
      <c r="F2236" s="466">
        <v>97798</v>
      </c>
      <c r="G2236" s="468">
        <v>7507790642</v>
      </c>
      <c r="H2236" s="466">
        <v>2016</v>
      </c>
    </row>
    <row r="2237" spans="1:8" x14ac:dyDescent="0.25">
      <c r="A2237" s="476" t="s">
        <v>4946</v>
      </c>
      <c r="B2237" s="466" t="s">
        <v>768</v>
      </c>
      <c r="C2237" s="467">
        <v>2016151614</v>
      </c>
      <c r="D2237" s="466" t="s">
        <v>16539</v>
      </c>
      <c r="E2237" s="466" t="s">
        <v>4892</v>
      </c>
      <c r="F2237" s="466">
        <v>97799</v>
      </c>
      <c r="G2237" s="468">
        <v>9851126691</v>
      </c>
      <c r="H2237" s="466">
        <v>2016</v>
      </c>
    </row>
    <row r="2238" spans="1:8" x14ac:dyDescent="0.25">
      <c r="A2238" s="466" t="s">
        <v>4947</v>
      </c>
      <c r="B2238" s="466" t="s">
        <v>768</v>
      </c>
      <c r="C2238" s="467">
        <v>2016151619</v>
      </c>
      <c r="D2238" s="466" t="s">
        <v>4948</v>
      </c>
      <c r="E2238" s="466" t="s">
        <v>4892</v>
      </c>
      <c r="F2238" s="466">
        <v>99708</v>
      </c>
      <c r="G2238" s="468">
        <v>9623579594</v>
      </c>
      <c r="H2238" s="466">
        <v>2016</v>
      </c>
    </row>
    <row r="2239" spans="1:8" x14ac:dyDescent="0.25">
      <c r="A2239" s="466" t="s">
        <v>4949</v>
      </c>
      <c r="B2239" s="466" t="s">
        <v>768</v>
      </c>
      <c r="C2239" s="467">
        <v>2016151601</v>
      </c>
      <c r="D2239" s="466" t="s">
        <v>4950</v>
      </c>
      <c r="E2239" s="466" t="s">
        <v>4892</v>
      </c>
      <c r="F2239" s="466">
        <v>96594</v>
      </c>
      <c r="G2239" s="468">
        <v>8805488166</v>
      </c>
      <c r="H2239" s="466">
        <v>2016</v>
      </c>
    </row>
    <row r="2240" spans="1:8" x14ac:dyDescent="0.25">
      <c r="A2240" s="466" t="s">
        <v>4951</v>
      </c>
      <c r="B2240" s="466" t="s">
        <v>768</v>
      </c>
      <c r="C2240" s="467">
        <v>2016151620</v>
      </c>
      <c r="D2240" s="466" t="s">
        <v>4952</v>
      </c>
      <c r="E2240" s="466" t="s">
        <v>4892</v>
      </c>
      <c r="F2240" s="466">
        <v>99883</v>
      </c>
      <c r="G2240" s="468">
        <v>8698743453</v>
      </c>
      <c r="H2240" s="466">
        <v>2016</v>
      </c>
    </row>
    <row r="2241" spans="1:8" x14ac:dyDescent="0.25">
      <c r="A2241" s="466" t="s">
        <v>4953</v>
      </c>
      <c r="B2241" s="466" t="s">
        <v>768</v>
      </c>
      <c r="C2241" s="467">
        <v>2016153251</v>
      </c>
      <c r="D2241" s="466" t="s">
        <v>4954</v>
      </c>
      <c r="E2241" s="466" t="s">
        <v>4892</v>
      </c>
      <c r="F2241" s="466">
        <v>105663</v>
      </c>
      <c r="G2241" s="468">
        <v>7028407492</v>
      </c>
      <c r="H2241" s="466">
        <v>2017</v>
      </c>
    </row>
    <row r="2242" spans="1:8" x14ac:dyDescent="0.25">
      <c r="A2242" s="466" t="s">
        <v>4955</v>
      </c>
      <c r="B2242" s="466" t="s">
        <v>768</v>
      </c>
      <c r="C2242" s="467">
        <v>2016151610</v>
      </c>
      <c r="D2242" s="466" t="s">
        <v>4956</v>
      </c>
      <c r="E2242" s="466" t="s">
        <v>4892</v>
      </c>
      <c r="F2242" s="466">
        <v>97767</v>
      </c>
      <c r="G2242" s="468">
        <v>9130741886</v>
      </c>
      <c r="H2242" s="466">
        <v>2016</v>
      </c>
    </row>
    <row r="2243" spans="1:8" x14ac:dyDescent="0.25">
      <c r="A2243" s="466" t="s">
        <v>4957</v>
      </c>
      <c r="B2243" s="466" t="s">
        <v>768</v>
      </c>
      <c r="C2243" s="467">
        <v>2016151611</v>
      </c>
      <c r="D2243" s="466" t="s">
        <v>4958</v>
      </c>
      <c r="E2243" s="466" t="s">
        <v>4892</v>
      </c>
      <c r="F2243" s="466">
        <v>97768</v>
      </c>
      <c r="G2243" s="468">
        <v>8805911924</v>
      </c>
      <c r="H2243" s="466">
        <v>2016</v>
      </c>
    </row>
    <row r="2244" spans="1:8" x14ac:dyDescent="0.25">
      <c r="A2244" s="466" t="s">
        <v>4959</v>
      </c>
      <c r="B2244" s="466" t="s">
        <v>768</v>
      </c>
      <c r="C2244" s="467">
        <v>2016151608</v>
      </c>
      <c r="D2244" s="466" t="s">
        <v>4960</v>
      </c>
      <c r="E2244" s="466" t="s">
        <v>4892</v>
      </c>
      <c r="F2244" s="466">
        <v>97520</v>
      </c>
      <c r="G2244" s="468">
        <v>8698915156</v>
      </c>
      <c r="H2244" s="466">
        <v>2016</v>
      </c>
    </row>
    <row r="2245" spans="1:8" x14ac:dyDescent="0.25">
      <c r="A2245" s="466" t="s">
        <v>4961</v>
      </c>
      <c r="B2245" s="466" t="s">
        <v>1231</v>
      </c>
      <c r="C2245" s="467">
        <v>2016151720</v>
      </c>
      <c r="D2245" s="466" t="s">
        <v>4962</v>
      </c>
      <c r="E2245" s="466" t="s">
        <v>4892</v>
      </c>
      <c r="F2245" s="466">
        <v>97548</v>
      </c>
      <c r="G2245" s="468">
        <v>9921467608</v>
      </c>
      <c r="H2245" s="466">
        <v>2016</v>
      </c>
    </row>
    <row r="2246" spans="1:8" x14ac:dyDescent="0.25">
      <c r="A2246" s="466" t="s">
        <v>4963</v>
      </c>
      <c r="B2246" s="466" t="s">
        <v>1231</v>
      </c>
      <c r="C2246" s="467">
        <v>2016151634</v>
      </c>
      <c r="D2246" s="466" t="s">
        <v>4964</v>
      </c>
      <c r="E2246" s="466" t="s">
        <v>4892</v>
      </c>
      <c r="F2246" s="466">
        <v>96054</v>
      </c>
      <c r="G2246" s="468">
        <v>9403051527</v>
      </c>
      <c r="H2246" s="466">
        <v>2016</v>
      </c>
    </row>
    <row r="2247" spans="1:8" x14ac:dyDescent="0.25">
      <c r="A2247" s="466" t="s">
        <v>4965</v>
      </c>
      <c r="B2247" s="466" t="s">
        <v>1231</v>
      </c>
      <c r="C2247" s="467">
        <v>2016151638</v>
      </c>
      <c r="D2247" s="466" t="s">
        <v>4966</v>
      </c>
      <c r="E2247" s="466" t="s">
        <v>4892</v>
      </c>
      <c r="F2247" s="466">
        <v>96067</v>
      </c>
      <c r="G2247" s="468">
        <v>9767534328</v>
      </c>
      <c r="H2247" s="466">
        <v>2016</v>
      </c>
    </row>
    <row r="2248" spans="1:8" x14ac:dyDescent="0.25">
      <c r="A2248" s="466" t="s">
        <v>4967</v>
      </c>
      <c r="B2248" s="466" t="s">
        <v>1231</v>
      </c>
      <c r="C2248" s="467">
        <v>2016151635</v>
      </c>
      <c r="D2248" s="466" t="s">
        <v>4968</v>
      </c>
      <c r="E2248" s="466" t="s">
        <v>4892</v>
      </c>
      <c r="F2248" s="466">
        <v>96057</v>
      </c>
      <c r="G2248" s="468">
        <v>8796847876</v>
      </c>
      <c r="H2248" s="466">
        <v>2016</v>
      </c>
    </row>
    <row r="2249" spans="1:8" x14ac:dyDescent="0.25">
      <c r="A2249" s="466" t="s">
        <v>4969</v>
      </c>
      <c r="B2249" s="466" t="s">
        <v>1231</v>
      </c>
      <c r="C2249" s="467">
        <v>2016151738</v>
      </c>
      <c r="D2249" s="466" t="s">
        <v>4970</v>
      </c>
      <c r="E2249" s="466" t="s">
        <v>4892</v>
      </c>
      <c r="F2249" s="466">
        <v>98278</v>
      </c>
      <c r="G2249" s="468">
        <v>8788590992</v>
      </c>
      <c r="H2249" s="466">
        <v>2016</v>
      </c>
    </row>
    <row r="2250" spans="1:8" x14ac:dyDescent="0.25">
      <c r="A2250" s="466" t="s">
        <v>4971</v>
      </c>
      <c r="B2250" s="466" t="s">
        <v>1231</v>
      </c>
      <c r="C2250" s="467">
        <v>2015151512</v>
      </c>
      <c r="D2250" s="466" t="s">
        <v>4972</v>
      </c>
      <c r="E2250" s="466" t="s">
        <v>4892</v>
      </c>
      <c r="F2250" s="466">
        <v>88483</v>
      </c>
      <c r="G2250" s="468">
        <v>8149539085</v>
      </c>
      <c r="H2250" s="466">
        <v>2015</v>
      </c>
    </row>
    <row r="2251" spans="1:8" x14ac:dyDescent="0.25">
      <c r="A2251" s="466" t="s">
        <v>4973</v>
      </c>
      <c r="B2251" s="466" t="s">
        <v>1231</v>
      </c>
      <c r="C2251" s="467">
        <v>2016151637</v>
      </c>
      <c r="D2251" s="466" t="s">
        <v>4974</v>
      </c>
      <c r="E2251" s="466" t="s">
        <v>4892</v>
      </c>
      <c r="F2251" s="466">
        <v>96066</v>
      </c>
      <c r="G2251" s="468">
        <v>8698179563</v>
      </c>
      <c r="H2251" s="466">
        <v>2016</v>
      </c>
    </row>
    <row r="2252" spans="1:8" x14ac:dyDescent="0.25">
      <c r="A2252" s="466" t="s">
        <v>4975</v>
      </c>
      <c r="B2252" s="466" t="s">
        <v>1231</v>
      </c>
      <c r="C2252" s="467">
        <v>2016151745</v>
      </c>
      <c r="D2252" s="466" t="s">
        <v>4976</v>
      </c>
      <c r="E2252" s="466" t="s">
        <v>4892</v>
      </c>
      <c r="F2252" s="466">
        <v>98465</v>
      </c>
      <c r="G2252" s="468">
        <v>7057210853</v>
      </c>
      <c r="H2252" s="466">
        <v>2016</v>
      </c>
    </row>
    <row r="2253" spans="1:8" x14ac:dyDescent="0.25">
      <c r="A2253" s="466" t="s">
        <v>4977</v>
      </c>
      <c r="B2253" s="466" t="s">
        <v>1231</v>
      </c>
      <c r="C2253" s="467">
        <v>2016151693</v>
      </c>
      <c r="D2253" s="466" t="s">
        <v>4978</v>
      </c>
      <c r="E2253" s="466" t="s">
        <v>4892</v>
      </c>
      <c r="F2253" s="466">
        <v>96788</v>
      </c>
      <c r="G2253" s="468">
        <v>9552287974</v>
      </c>
      <c r="H2253" s="466">
        <v>2016</v>
      </c>
    </row>
    <row r="2254" spans="1:8" x14ac:dyDescent="0.25">
      <c r="A2254" s="466" t="s">
        <v>4979</v>
      </c>
      <c r="B2254" s="466" t="s">
        <v>1231</v>
      </c>
      <c r="C2254" s="467">
        <v>2016151672</v>
      </c>
      <c r="D2254" s="466" t="s">
        <v>4980</v>
      </c>
      <c r="E2254" s="466" t="s">
        <v>4892</v>
      </c>
      <c r="F2254" s="466">
        <v>96484</v>
      </c>
      <c r="G2254" s="468">
        <v>8149641505</v>
      </c>
      <c r="H2254" s="466">
        <v>2016</v>
      </c>
    </row>
    <row r="2255" spans="1:8" x14ac:dyDescent="0.25">
      <c r="A2255" s="466" t="s">
        <v>4981</v>
      </c>
      <c r="B2255" s="466" t="s">
        <v>1231</v>
      </c>
      <c r="C2255" s="467">
        <v>2016151636</v>
      </c>
      <c r="D2255" s="466" t="s">
        <v>4982</v>
      </c>
      <c r="E2255" s="466" t="s">
        <v>4892</v>
      </c>
      <c r="F2255" s="466">
        <v>96064</v>
      </c>
      <c r="G2255" s="468">
        <v>9765670675</v>
      </c>
      <c r="H2255" s="466">
        <v>2016</v>
      </c>
    </row>
    <row r="2256" spans="1:8" x14ac:dyDescent="0.25">
      <c r="A2256" s="466" t="s">
        <v>4983</v>
      </c>
      <c r="B2256" s="466" t="s">
        <v>1231</v>
      </c>
      <c r="C2256" s="467">
        <v>2016151663</v>
      </c>
      <c r="D2256" s="466" t="s">
        <v>4984</v>
      </c>
      <c r="E2256" s="466" t="s">
        <v>4892</v>
      </c>
      <c r="F2256" s="466">
        <v>96431</v>
      </c>
      <c r="G2256" s="468">
        <v>9096625574</v>
      </c>
      <c r="H2256" s="466">
        <v>2016</v>
      </c>
    </row>
    <row r="2257" spans="1:8" x14ac:dyDescent="0.25">
      <c r="A2257" s="466" t="s">
        <v>4985</v>
      </c>
      <c r="B2257" s="466" t="s">
        <v>1231</v>
      </c>
      <c r="C2257" s="467">
        <v>2016151623</v>
      </c>
      <c r="D2257" s="466" t="s">
        <v>4986</v>
      </c>
      <c r="E2257" s="466" t="s">
        <v>4892</v>
      </c>
      <c r="F2257" s="466">
        <v>95521</v>
      </c>
      <c r="G2257" s="468">
        <v>7083378804</v>
      </c>
      <c r="H2257" s="466">
        <v>2016</v>
      </c>
    </row>
    <row r="2258" spans="1:8" x14ac:dyDescent="0.25">
      <c r="A2258" s="466" t="s">
        <v>4987</v>
      </c>
      <c r="B2258" s="466" t="s">
        <v>1231</v>
      </c>
      <c r="C2258" s="467">
        <v>2016151675</v>
      </c>
      <c r="D2258" s="466" t="s">
        <v>4988</v>
      </c>
      <c r="E2258" s="466" t="s">
        <v>4892</v>
      </c>
      <c r="F2258" s="466">
        <v>96515</v>
      </c>
      <c r="G2258" s="468">
        <v>9921773313</v>
      </c>
      <c r="H2258" s="466">
        <v>2016</v>
      </c>
    </row>
    <row r="2259" spans="1:8" x14ac:dyDescent="0.25">
      <c r="A2259" s="466" t="s">
        <v>4989</v>
      </c>
      <c r="B2259" s="466" t="s">
        <v>1231</v>
      </c>
      <c r="C2259" s="467">
        <v>2016151640</v>
      </c>
      <c r="D2259" s="466" t="s">
        <v>4990</v>
      </c>
      <c r="E2259" s="466" t="s">
        <v>4892</v>
      </c>
      <c r="F2259" s="466">
        <v>96090</v>
      </c>
      <c r="G2259" s="468">
        <v>9970503379</v>
      </c>
      <c r="H2259" s="466">
        <v>2016</v>
      </c>
    </row>
    <row r="2260" spans="1:8" x14ac:dyDescent="0.25">
      <c r="A2260" s="466" t="s">
        <v>4991</v>
      </c>
      <c r="B2260" s="466" t="s">
        <v>1231</v>
      </c>
      <c r="C2260" s="467">
        <v>2016151723</v>
      </c>
      <c r="D2260" s="466" t="s">
        <v>4992</v>
      </c>
      <c r="E2260" s="466" t="s">
        <v>4892</v>
      </c>
      <c r="F2260" s="466">
        <v>97792</v>
      </c>
      <c r="G2260" s="468">
        <v>7378903561</v>
      </c>
      <c r="H2260" s="466">
        <v>2016</v>
      </c>
    </row>
    <row r="2261" spans="1:8" x14ac:dyDescent="0.25">
      <c r="A2261" s="466" t="s">
        <v>4993</v>
      </c>
      <c r="B2261" s="466" t="s">
        <v>1231</v>
      </c>
      <c r="C2261" s="467">
        <v>2016151633</v>
      </c>
      <c r="D2261" s="466" t="s">
        <v>4994</v>
      </c>
      <c r="E2261" s="466" t="s">
        <v>4892</v>
      </c>
      <c r="F2261" s="466">
        <v>95806</v>
      </c>
      <c r="G2261" s="468">
        <v>9975942673</v>
      </c>
      <c r="H2261" s="466">
        <v>2016</v>
      </c>
    </row>
    <row r="2262" spans="1:8" x14ac:dyDescent="0.25">
      <c r="A2262" s="466" t="s">
        <v>4995</v>
      </c>
      <c r="B2262" s="466" t="s">
        <v>1231</v>
      </c>
      <c r="C2262" s="467">
        <v>2016151628</v>
      </c>
      <c r="D2262" s="466" t="s">
        <v>4996</v>
      </c>
      <c r="E2262" s="466" t="s">
        <v>4892</v>
      </c>
      <c r="F2262" s="466">
        <v>95760</v>
      </c>
      <c r="G2262" s="468">
        <v>7066206748</v>
      </c>
      <c r="H2262" s="466">
        <v>2016</v>
      </c>
    </row>
    <row r="2263" spans="1:8" x14ac:dyDescent="0.25">
      <c r="A2263" s="466" t="s">
        <v>4997</v>
      </c>
      <c r="B2263" s="466" t="s">
        <v>1231</v>
      </c>
      <c r="C2263" s="467">
        <v>2016151641</v>
      </c>
      <c r="D2263" s="466" t="s">
        <v>4998</v>
      </c>
      <c r="E2263" s="466" t="s">
        <v>4892</v>
      </c>
      <c r="F2263" s="466">
        <v>96111</v>
      </c>
      <c r="G2263" s="468">
        <v>9158545458</v>
      </c>
      <c r="H2263" s="466">
        <v>2016</v>
      </c>
    </row>
    <row r="2264" spans="1:8" x14ac:dyDescent="0.25">
      <c r="A2264" s="466" t="s">
        <v>4999</v>
      </c>
      <c r="B2264" s="466" t="s">
        <v>1231</v>
      </c>
      <c r="C2264" s="467">
        <v>2016151665</v>
      </c>
      <c r="D2264" s="466" t="s">
        <v>5000</v>
      </c>
      <c r="E2264" s="466" t="s">
        <v>4892</v>
      </c>
      <c r="F2264" s="466">
        <v>96433</v>
      </c>
      <c r="G2264" s="468">
        <v>8237466385</v>
      </c>
      <c r="H2264" s="466">
        <v>2016</v>
      </c>
    </row>
    <row r="2265" spans="1:8" x14ac:dyDescent="0.25">
      <c r="A2265" s="466" t="s">
        <v>5001</v>
      </c>
      <c r="B2265" s="466" t="s">
        <v>1231</v>
      </c>
      <c r="C2265" s="467">
        <v>2016151671</v>
      </c>
      <c r="D2265" s="466" t="s">
        <v>5002</v>
      </c>
      <c r="E2265" s="466" t="s">
        <v>4892</v>
      </c>
      <c r="F2265" s="466">
        <v>96480</v>
      </c>
      <c r="G2265" s="468">
        <v>9526788891</v>
      </c>
      <c r="H2265" s="466">
        <v>2016</v>
      </c>
    </row>
    <row r="2266" spans="1:8" x14ac:dyDescent="0.25">
      <c r="A2266" s="466" t="s">
        <v>5003</v>
      </c>
      <c r="B2266" s="466" t="s">
        <v>1231</v>
      </c>
      <c r="C2266" s="467">
        <v>2016151703</v>
      </c>
      <c r="D2266" s="466" t="s">
        <v>5004</v>
      </c>
      <c r="E2266" s="466" t="s">
        <v>4892</v>
      </c>
      <c r="F2266" s="466">
        <v>96996</v>
      </c>
      <c r="G2266" s="468">
        <v>7744048821</v>
      </c>
      <c r="H2266" s="466">
        <v>2016</v>
      </c>
    </row>
    <row r="2267" spans="1:8" x14ac:dyDescent="0.25">
      <c r="A2267" s="466" t="s">
        <v>5005</v>
      </c>
      <c r="B2267" s="466" t="s">
        <v>1231</v>
      </c>
      <c r="C2267" s="467">
        <v>2016151680</v>
      </c>
      <c r="D2267" s="466" t="s">
        <v>5006</v>
      </c>
      <c r="E2267" s="466" t="s">
        <v>4892</v>
      </c>
      <c r="F2267" s="466">
        <v>96615</v>
      </c>
      <c r="G2267" s="468">
        <v>9665432693</v>
      </c>
      <c r="H2267" s="466">
        <v>2016</v>
      </c>
    </row>
    <row r="2268" spans="1:8" x14ac:dyDescent="0.25">
      <c r="A2268" s="466" t="s">
        <v>5007</v>
      </c>
      <c r="B2268" s="466" t="s">
        <v>1231</v>
      </c>
      <c r="C2268" s="467">
        <v>2016151645</v>
      </c>
      <c r="D2268" s="466" t="s">
        <v>5008</v>
      </c>
      <c r="E2268" s="466" t="s">
        <v>4892</v>
      </c>
      <c r="F2268" s="466">
        <v>96245</v>
      </c>
      <c r="G2268" s="468">
        <v>8379876943</v>
      </c>
      <c r="H2268" s="466">
        <v>2016</v>
      </c>
    </row>
    <row r="2269" spans="1:8" x14ac:dyDescent="0.25">
      <c r="A2269" s="466" t="s">
        <v>5009</v>
      </c>
      <c r="B2269" s="466" t="s">
        <v>1231</v>
      </c>
      <c r="C2269" s="467">
        <v>2016151736</v>
      </c>
      <c r="D2269" s="466" t="s">
        <v>5010</v>
      </c>
      <c r="E2269" s="466" t="s">
        <v>4892</v>
      </c>
      <c r="F2269" s="466">
        <v>98210</v>
      </c>
      <c r="G2269" s="468">
        <v>9112396518</v>
      </c>
      <c r="H2269" s="466">
        <v>2016</v>
      </c>
    </row>
    <row r="2270" spans="1:8" x14ac:dyDescent="0.25">
      <c r="A2270" s="466" t="s">
        <v>5011</v>
      </c>
      <c r="B2270" s="466" t="s">
        <v>1231</v>
      </c>
      <c r="C2270" s="467">
        <v>2016151649</v>
      </c>
      <c r="D2270" s="466" t="s">
        <v>5012</v>
      </c>
      <c r="E2270" s="466" t="s">
        <v>4892</v>
      </c>
      <c r="F2270" s="466">
        <v>96337</v>
      </c>
      <c r="G2270" s="468">
        <v>7741974159</v>
      </c>
      <c r="H2270" s="466">
        <v>2016</v>
      </c>
    </row>
    <row r="2271" spans="1:8" x14ac:dyDescent="0.25">
      <c r="A2271" s="466" t="s">
        <v>5013</v>
      </c>
      <c r="B2271" s="466" t="s">
        <v>1231</v>
      </c>
      <c r="C2271" s="467">
        <v>2016151679</v>
      </c>
      <c r="D2271" s="466" t="s">
        <v>5014</v>
      </c>
      <c r="E2271" s="466" t="s">
        <v>4892</v>
      </c>
      <c r="F2271" s="466">
        <v>96614</v>
      </c>
      <c r="G2271" s="468">
        <v>9766948182</v>
      </c>
      <c r="H2271" s="466">
        <v>2016</v>
      </c>
    </row>
    <row r="2272" spans="1:8" x14ac:dyDescent="0.25">
      <c r="A2272" s="466" t="s">
        <v>5015</v>
      </c>
      <c r="B2272" s="466" t="s">
        <v>1231</v>
      </c>
      <c r="C2272" s="467">
        <v>2016151730</v>
      </c>
      <c r="D2272" s="466" t="s">
        <v>5016</v>
      </c>
      <c r="E2272" s="466" t="s">
        <v>4892</v>
      </c>
      <c r="F2272" s="466">
        <v>98125</v>
      </c>
      <c r="G2272" s="468">
        <v>9545094290</v>
      </c>
      <c r="H2272" s="466">
        <v>2016</v>
      </c>
    </row>
    <row r="2273" spans="1:8" x14ac:dyDescent="0.25">
      <c r="A2273" s="466" t="s">
        <v>5017</v>
      </c>
      <c r="B2273" s="466" t="s">
        <v>1231</v>
      </c>
      <c r="C2273" s="467">
        <v>2016151625</v>
      </c>
      <c r="D2273" s="466" t="s">
        <v>5018</v>
      </c>
      <c r="E2273" s="466" t="s">
        <v>4892</v>
      </c>
      <c r="F2273" s="466">
        <v>95671</v>
      </c>
      <c r="G2273" s="468">
        <v>9960403013</v>
      </c>
      <c r="H2273" s="466">
        <v>2016</v>
      </c>
    </row>
    <row r="2274" spans="1:8" x14ac:dyDescent="0.25">
      <c r="A2274" s="466" t="s">
        <v>5019</v>
      </c>
      <c r="B2274" s="466" t="s">
        <v>1231</v>
      </c>
      <c r="C2274" s="467">
        <v>2015151500</v>
      </c>
      <c r="D2274" s="466" t="s">
        <v>5020</v>
      </c>
      <c r="E2274" s="466" t="s">
        <v>4892</v>
      </c>
      <c r="F2274" s="466">
        <v>88728</v>
      </c>
      <c r="G2274" s="468">
        <v>8149112016</v>
      </c>
      <c r="H2274" s="466">
        <v>2015</v>
      </c>
    </row>
    <row r="2275" spans="1:8" x14ac:dyDescent="0.25">
      <c r="A2275" s="466" t="s">
        <v>5021</v>
      </c>
      <c r="B2275" s="466" t="s">
        <v>1231</v>
      </c>
      <c r="C2275" s="467">
        <v>2016151652</v>
      </c>
      <c r="D2275" s="466" t="s">
        <v>5022</v>
      </c>
      <c r="E2275" s="466" t="s">
        <v>4892</v>
      </c>
      <c r="F2275" s="466">
        <v>96343</v>
      </c>
      <c r="G2275" s="468">
        <v>9561877043</v>
      </c>
      <c r="H2275" s="466">
        <v>2016</v>
      </c>
    </row>
    <row r="2276" spans="1:8" x14ac:dyDescent="0.25">
      <c r="A2276" s="466" t="s">
        <v>5023</v>
      </c>
      <c r="B2276" s="466" t="s">
        <v>1231</v>
      </c>
      <c r="C2276" s="467">
        <v>2016151733</v>
      </c>
      <c r="D2276" s="466" t="s">
        <v>5024</v>
      </c>
      <c r="E2276" s="466" t="s">
        <v>4892</v>
      </c>
      <c r="F2276" s="466">
        <v>98131</v>
      </c>
      <c r="G2276" s="468">
        <v>8888993934</v>
      </c>
      <c r="H2276" s="466">
        <v>2016</v>
      </c>
    </row>
    <row r="2277" spans="1:8" x14ac:dyDescent="0.25">
      <c r="A2277" s="466" t="s">
        <v>5025</v>
      </c>
      <c r="B2277" s="466" t="s">
        <v>1231</v>
      </c>
      <c r="C2277" s="467">
        <v>2016151639</v>
      </c>
      <c r="D2277" s="466" t="s">
        <v>5026</v>
      </c>
      <c r="E2277" s="466" t="s">
        <v>4892</v>
      </c>
      <c r="F2277" s="466">
        <v>96068</v>
      </c>
      <c r="G2277" s="468">
        <v>7773921760</v>
      </c>
      <c r="H2277" s="466">
        <v>2016</v>
      </c>
    </row>
    <row r="2278" spans="1:8" x14ac:dyDescent="0.25">
      <c r="A2278" s="466" t="s">
        <v>5027</v>
      </c>
      <c r="B2278" s="466" t="s">
        <v>1231</v>
      </c>
      <c r="C2278" s="467">
        <v>2016151721</v>
      </c>
      <c r="D2278" s="466" t="s">
        <v>5028</v>
      </c>
      <c r="E2278" s="466" t="s">
        <v>4892</v>
      </c>
      <c r="F2278" s="466">
        <v>97604</v>
      </c>
      <c r="G2278" s="468">
        <v>9762738062</v>
      </c>
      <c r="H2278" s="466">
        <v>2016</v>
      </c>
    </row>
    <row r="2279" spans="1:8" x14ac:dyDescent="0.25">
      <c r="A2279" s="466" t="s">
        <v>5029</v>
      </c>
      <c r="B2279" s="466" t="s">
        <v>1231</v>
      </c>
      <c r="C2279" s="467">
        <v>2016151658</v>
      </c>
      <c r="D2279" s="466" t="s">
        <v>5030</v>
      </c>
      <c r="E2279" s="466" t="s">
        <v>4892</v>
      </c>
      <c r="F2279" s="466">
        <v>96419</v>
      </c>
      <c r="G2279" s="468">
        <v>8149496895</v>
      </c>
      <c r="H2279" s="466">
        <v>2016</v>
      </c>
    </row>
    <row r="2280" spans="1:8" x14ac:dyDescent="0.25">
      <c r="A2280" s="466" t="s">
        <v>5031</v>
      </c>
      <c r="B2280" s="466" t="s">
        <v>1231</v>
      </c>
      <c r="C2280" s="467">
        <v>2016151714</v>
      </c>
      <c r="D2280" s="466" t="s">
        <v>5032</v>
      </c>
      <c r="E2280" s="466" t="s">
        <v>4892</v>
      </c>
      <c r="F2280" s="466">
        <v>97402</v>
      </c>
      <c r="G2280" s="468">
        <v>8975049974</v>
      </c>
      <c r="H2280" s="466">
        <v>2016</v>
      </c>
    </row>
    <row r="2281" spans="1:8" x14ac:dyDescent="0.25">
      <c r="A2281" s="466" t="s">
        <v>5033</v>
      </c>
      <c r="B2281" s="466" t="s">
        <v>1231</v>
      </c>
      <c r="C2281" s="467">
        <v>2016151626</v>
      </c>
      <c r="D2281" s="466" t="s">
        <v>5034</v>
      </c>
      <c r="E2281" s="466" t="s">
        <v>4892</v>
      </c>
      <c r="F2281" s="466">
        <v>95687</v>
      </c>
      <c r="G2281" s="468">
        <v>9168815928</v>
      </c>
      <c r="H2281" s="466">
        <v>2016</v>
      </c>
    </row>
    <row r="2282" spans="1:8" x14ac:dyDescent="0.25">
      <c r="A2282" s="466" t="s">
        <v>5035</v>
      </c>
      <c r="B2282" s="466" t="s">
        <v>1231</v>
      </c>
      <c r="C2282" s="467">
        <v>2016151701</v>
      </c>
      <c r="D2282" s="466" t="s">
        <v>5036</v>
      </c>
      <c r="E2282" s="466" t="s">
        <v>4892</v>
      </c>
      <c r="F2282" s="466">
        <v>96931</v>
      </c>
      <c r="G2282" s="468">
        <v>9131194408</v>
      </c>
      <c r="H2282" s="466">
        <v>2016</v>
      </c>
    </row>
    <row r="2283" spans="1:8" x14ac:dyDescent="0.25">
      <c r="A2283" s="466" t="s">
        <v>5037</v>
      </c>
      <c r="B2283" s="466" t="s">
        <v>1231</v>
      </c>
      <c r="C2283" s="467">
        <v>2016151757</v>
      </c>
      <c r="D2283" s="466" t="s">
        <v>5038</v>
      </c>
      <c r="E2283" s="466" t="s">
        <v>4892</v>
      </c>
      <c r="F2283" s="466">
        <v>99707</v>
      </c>
      <c r="G2283" s="468">
        <v>8698324815</v>
      </c>
      <c r="H2283" s="466">
        <v>2016</v>
      </c>
    </row>
    <row r="2284" spans="1:8" x14ac:dyDescent="0.25">
      <c r="A2284" s="466" t="s">
        <v>5039</v>
      </c>
      <c r="B2284" s="466" t="s">
        <v>1231</v>
      </c>
      <c r="C2284" s="467">
        <v>2016151648</v>
      </c>
      <c r="D2284" s="466" t="s">
        <v>5040</v>
      </c>
      <c r="E2284" s="466" t="s">
        <v>4892</v>
      </c>
      <c r="F2284" s="466">
        <v>96281</v>
      </c>
      <c r="G2284" s="468">
        <v>8484862549</v>
      </c>
      <c r="H2284" s="466">
        <v>2016</v>
      </c>
    </row>
    <row r="2285" spans="1:8" x14ac:dyDescent="0.25">
      <c r="A2285" s="466" t="s">
        <v>5041</v>
      </c>
      <c r="B2285" s="466" t="s">
        <v>1231</v>
      </c>
      <c r="C2285" s="467">
        <v>2016151624</v>
      </c>
      <c r="D2285" s="466" t="s">
        <v>16540</v>
      </c>
      <c r="E2285" s="466" t="s">
        <v>4892</v>
      </c>
      <c r="F2285" s="466">
        <v>95544</v>
      </c>
      <c r="G2285" s="468">
        <v>7020294528</v>
      </c>
      <c r="H2285" s="466">
        <v>2016</v>
      </c>
    </row>
    <row r="2286" spans="1:8" x14ac:dyDescent="0.25">
      <c r="A2286" s="466" t="s">
        <v>5042</v>
      </c>
      <c r="B2286" s="466" t="s">
        <v>1231</v>
      </c>
      <c r="C2286" s="467">
        <v>2016151686</v>
      </c>
      <c r="D2286" s="466" t="s">
        <v>5043</v>
      </c>
      <c r="E2286" s="466" t="s">
        <v>4892</v>
      </c>
      <c r="F2286" s="466">
        <v>96780</v>
      </c>
      <c r="G2286" s="468">
        <v>9960655855</v>
      </c>
      <c r="H2286" s="466">
        <v>2016</v>
      </c>
    </row>
    <row r="2287" spans="1:8" x14ac:dyDescent="0.25">
      <c r="A2287" s="466" t="s">
        <v>5044</v>
      </c>
      <c r="B2287" s="466" t="s">
        <v>1231</v>
      </c>
      <c r="C2287" s="467">
        <v>2016151678</v>
      </c>
      <c r="D2287" s="466" t="s">
        <v>5045</v>
      </c>
      <c r="E2287" s="466" t="s">
        <v>4892</v>
      </c>
      <c r="F2287" s="466">
        <v>96612</v>
      </c>
      <c r="G2287" s="468">
        <v>7276169199</v>
      </c>
      <c r="H2287" s="466">
        <v>2016</v>
      </c>
    </row>
    <row r="2288" spans="1:8" x14ac:dyDescent="0.25">
      <c r="A2288" s="466" t="s">
        <v>5046</v>
      </c>
      <c r="B2288" s="466" t="s">
        <v>1231</v>
      </c>
      <c r="C2288" s="467">
        <v>2016151677</v>
      </c>
      <c r="D2288" s="466" t="s">
        <v>5047</v>
      </c>
      <c r="E2288" s="466" t="s">
        <v>4892</v>
      </c>
      <c r="F2288" s="466">
        <v>96611</v>
      </c>
      <c r="G2288" s="468">
        <v>8796810687</v>
      </c>
      <c r="H2288" s="466">
        <v>2016</v>
      </c>
    </row>
    <row r="2289" spans="1:8" x14ac:dyDescent="0.25">
      <c r="A2289" s="466" t="s">
        <v>5048</v>
      </c>
      <c r="B2289" s="466" t="s">
        <v>1231</v>
      </c>
      <c r="C2289" s="467">
        <v>2016151687</v>
      </c>
      <c r="D2289" s="466" t="s">
        <v>5049</v>
      </c>
      <c r="E2289" s="466" t="s">
        <v>4892</v>
      </c>
      <c r="F2289" s="466">
        <v>96782</v>
      </c>
      <c r="G2289" s="468">
        <v>8793633445</v>
      </c>
      <c r="H2289" s="466">
        <v>2016</v>
      </c>
    </row>
    <row r="2290" spans="1:8" x14ac:dyDescent="0.25">
      <c r="A2290" s="466" t="s">
        <v>5050</v>
      </c>
      <c r="B2290" s="466" t="s">
        <v>1231</v>
      </c>
      <c r="C2290" s="467">
        <v>2016151653</v>
      </c>
      <c r="D2290" s="466" t="s">
        <v>5051</v>
      </c>
      <c r="E2290" s="466" t="s">
        <v>4892</v>
      </c>
      <c r="F2290" s="466">
        <v>96348</v>
      </c>
      <c r="G2290" s="468">
        <v>8390877782</v>
      </c>
      <c r="H2290" s="466">
        <v>2016</v>
      </c>
    </row>
    <row r="2291" spans="1:8" x14ac:dyDescent="0.25">
      <c r="A2291" s="466" t="s">
        <v>5052</v>
      </c>
      <c r="B2291" s="466" t="s">
        <v>1231</v>
      </c>
      <c r="C2291" s="467">
        <v>2015151507</v>
      </c>
      <c r="D2291" s="466" t="s">
        <v>5053</v>
      </c>
      <c r="E2291" s="466" t="s">
        <v>4892</v>
      </c>
      <c r="F2291" s="466">
        <v>89024</v>
      </c>
      <c r="G2291" s="468">
        <v>7775070180</v>
      </c>
      <c r="H2291" s="466">
        <v>2015</v>
      </c>
    </row>
    <row r="2292" spans="1:8" x14ac:dyDescent="0.25">
      <c r="A2292" s="466" t="s">
        <v>5054</v>
      </c>
      <c r="B2292" s="466" t="s">
        <v>1231</v>
      </c>
      <c r="C2292" s="467">
        <v>2016151707</v>
      </c>
      <c r="D2292" s="466" t="s">
        <v>5055</v>
      </c>
      <c r="E2292" s="466" t="s">
        <v>4892</v>
      </c>
      <c r="F2292" s="466">
        <v>97114</v>
      </c>
      <c r="G2292" s="468">
        <v>9762311868</v>
      </c>
      <c r="H2292" s="466">
        <v>2016</v>
      </c>
    </row>
    <row r="2293" spans="1:8" x14ac:dyDescent="0.25">
      <c r="A2293" s="466" t="s">
        <v>5056</v>
      </c>
      <c r="B2293" s="466" t="s">
        <v>1231</v>
      </c>
      <c r="C2293" s="467">
        <v>2016151661</v>
      </c>
      <c r="D2293" s="466" t="s">
        <v>5057</v>
      </c>
      <c r="E2293" s="466" t="s">
        <v>4892</v>
      </c>
      <c r="F2293" s="466">
        <v>96428</v>
      </c>
      <c r="G2293" s="468">
        <v>8888015370</v>
      </c>
      <c r="H2293" s="466">
        <v>2016</v>
      </c>
    </row>
    <row r="2294" spans="1:8" x14ac:dyDescent="0.25">
      <c r="A2294" s="466" t="s">
        <v>5058</v>
      </c>
      <c r="B2294" s="466" t="s">
        <v>1231</v>
      </c>
      <c r="C2294" s="467">
        <v>2016151708</v>
      </c>
      <c r="D2294" s="466" t="s">
        <v>5059</v>
      </c>
      <c r="E2294" s="466" t="s">
        <v>4892</v>
      </c>
      <c r="F2294" s="466">
        <v>96507</v>
      </c>
      <c r="G2294" s="468">
        <v>9657993901</v>
      </c>
      <c r="H2294" s="466">
        <v>2016</v>
      </c>
    </row>
    <row r="2295" spans="1:8" x14ac:dyDescent="0.25">
      <c r="A2295" s="466" t="s">
        <v>5060</v>
      </c>
      <c r="B2295" s="466" t="s">
        <v>1231</v>
      </c>
      <c r="C2295" s="467">
        <v>2016151710</v>
      </c>
      <c r="D2295" s="466" t="s">
        <v>5061</v>
      </c>
      <c r="E2295" s="466" t="s">
        <v>4892</v>
      </c>
      <c r="F2295" s="466">
        <v>97348</v>
      </c>
      <c r="G2295" s="468">
        <v>9921977744</v>
      </c>
      <c r="H2295" s="466">
        <v>2016</v>
      </c>
    </row>
    <row r="2296" spans="1:8" x14ac:dyDescent="0.25">
      <c r="A2296" s="466" t="s">
        <v>5062</v>
      </c>
      <c r="B2296" s="466" t="s">
        <v>1231</v>
      </c>
      <c r="C2296" s="467">
        <v>2016151696</v>
      </c>
      <c r="D2296" s="466" t="s">
        <v>5063</v>
      </c>
      <c r="E2296" s="466" t="s">
        <v>4892</v>
      </c>
      <c r="F2296" s="466">
        <v>96866</v>
      </c>
      <c r="G2296" s="468">
        <v>8796742576</v>
      </c>
      <c r="H2296" s="466">
        <v>2016</v>
      </c>
    </row>
    <row r="2297" spans="1:8" x14ac:dyDescent="0.25">
      <c r="A2297" s="466" t="s">
        <v>5064</v>
      </c>
      <c r="B2297" s="466" t="s">
        <v>1231</v>
      </c>
      <c r="C2297" s="467">
        <v>2016151651</v>
      </c>
      <c r="D2297" s="466" t="s">
        <v>5065</v>
      </c>
      <c r="E2297" s="466" t="s">
        <v>4892</v>
      </c>
      <c r="F2297" s="466">
        <v>96341</v>
      </c>
      <c r="G2297" s="468">
        <v>9673273743</v>
      </c>
      <c r="H2297" s="466">
        <v>2016</v>
      </c>
    </row>
    <row r="2298" spans="1:8" x14ac:dyDescent="0.25">
      <c r="A2298" s="466" t="s">
        <v>5066</v>
      </c>
      <c r="B2298" s="466" t="s">
        <v>1231</v>
      </c>
      <c r="C2298" s="467">
        <v>2016151697</v>
      </c>
      <c r="D2298" s="466" t="s">
        <v>5067</v>
      </c>
      <c r="E2298" s="466" t="s">
        <v>4892</v>
      </c>
      <c r="F2298" s="466">
        <v>97280</v>
      </c>
      <c r="G2298" s="468">
        <v>9762772428</v>
      </c>
      <c r="H2298" s="466">
        <v>2016</v>
      </c>
    </row>
    <row r="2299" spans="1:8" x14ac:dyDescent="0.25">
      <c r="A2299" s="466" t="s">
        <v>5068</v>
      </c>
      <c r="B2299" s="466" t="s">
        <v>1231</v>
      </c>
      <c r="C2299" s="467">
        <v>2016151692</v>
      </c>
      <c r="D2299" s="466" t="s">
        <v>5069</v>
      </c>
      <c r="E2299" s="466" t="s">
        <v>4892</v>
      </c>
      <c r="F2299" s="466">
        <v>96787</v>
      </c>
      <c r="G2299" s="468">
        <v>8806720771</v>
      </c>
      <c r="H2299" s="466">
        <v>2016</v>
      </c>
    </row>
    <row r="2300" spans="1:8" x14ac:dyDescent="0.25">
      <c r="A2300" s="466" t="s">
        <v>5070</v>
      </c>
      <c r="B2300" s="466" t="s">
        <v>1231</v>
      </c>
      <c r="C2300" s="467">
        <v>2016152937</v>
      </c>
      <c r="D2300" s="466" t="s">
        <v>5071</v>
      </c>
      <c r="E2300" s="466" t="s">
        <v>4892</v>
      </c>
      <c r="F2300" s="466">
        <v>105140</v>
      </c>
      <c r="G2300" s="468">
        <v>7030628789</v>
      </c>
      <c r="H2300" s="466">
        <v>2017</v>
      </c>
    </row>
    <row r="2301" spans="1:8" x14ac:dyDescent="0.25">
      <c r="A2301" s="466" t="s">
        <v>5072</v>
      </c>
      <c r="B2301" s="466" t="s">
        <v>1231</v>
      </c>
      <c r="C2301" s="467">
        <v>2016153029</v>
      </c>
      <c r="D2301" s="466" t="s">
        <v>5073</v>
      </c>
      <c r="E2301" s="466" t="s">
        <v>4892</v>
      </c>
      <c r="F2301" s="466">
        <v>105292</v>
      </c>
      <c r="G2301" s="468">
        <v>9970992100</v>
      </c>
      <c r="H2301" s="466">
        <v>2017</v>
      </c>
    </row>
    <row r="2302" spans="1:8" x14ac:dyDescent="0.25">
      <c r="A2302" s="466" t="s">
        <v>5074</v>
      </c>
      <c r="B2302" s="466" t="s">
        <v>1231</v>
      </c>
      <c r="C2302" s="467">
        <v>2016151691</v>
      </c>
      <c r="D2302" s="466" t="s">
        <v>5075</v>
      </c>
      <c r="E2302" s="466" t="s">
        <v>4892</v>
      </c>
      <c r="F2302" s="466">
        <v>96786</v>
      </c>
      <c r="G2302" s="468">
        <v>8805596477</v>
      </c>
      <c r="H2302" s="466">
        <v>2016</v>
      </c>
    </row>
    <row r="2303" spans="1:8" x14ac:dyDescent="0.25">
      <c r="A2303" s="466" t="s">
        <v>5076</v>
      </c>
      <c r="B2303" s="466" t="s">
        <v>1231</v>
      </c>
      <c r="C2303" s="467">
        <v>2016151627</v>
      </c>
      <c r="D2303" s="466" t="s">
        <v>5077</v>
      </c>
      <c r="E2303" s="466" t="s">
        <v>4892</v>
      </c>
      <c r="F2303" s="466">
        <v>95696</v>
      </c>
      <c r="G2303" s="468">
        <v>7276858437</v>
      </c>
      <c r="H2303" s="466">
        <v>2016</v>
      </c>
    </row>
    <row r="2304" spans="1:8" x14ac:dyDescent="0.25">
      <c r="A2304" s="466" t="s">
        <v>5078</v>
      </c>
      <c r="B2304" s="466" t="s">
        <v>1231</v>
      </c>
      <c r="C2304" s="467">
        <v>2016151666</v>
      </c>
      <c r="D2304" s="466" t="s">
        <v>5079</v>
      </c>
      <c r="E2304" s="466" t="s">
        <v>4892</v>
      </c>
      <c r="F2304" s="466">
        <v>96471</v>
      </c>
      <c r="G2304" s="468">
        <v>8007124724</v>
      </c>
      <c r="H2304" s="466">
        <v>2016</v>
      </c>
    </row>
    <row r="2305" spans="1:8" x14ac:dyDescent="0.25">
      <c r="A2305" s="466" t="s">
        <v>5080</v>
      </c>
      <c r="B2305" s="466" t="s">
        <v>1231</v>
      </c>
      <c r="C2305" s="467">
        <v>2016151717</v>
      </c>
      <c r="D2305" s="466" t="s">
        <v>5081</v>
      </c>
      <c r="E2305" s="466" t="s">
        <v>4892</v>
      </c>
      <c r="F2305" s="466">
        <v>97415</v>
      </c>
      <c r="G2305" s="468">
        <v>9970862109</v>
      </c>
      <c r="H2305" s="466">
        <v>2016</v>
      </c>
    </row>
    <row r="2306" spans="1:8" x14ac:dyDescent="0.25">
      <c r="A2306" s="466" t="s">
        <v>5082</v>
      </c>
      <c r="B2306" s="466" t="s">
        <v>1231</v>
      </c>
      <c r="C2306" s="467">
        <v>2016151667</v>
      </c>
      <c r="D2306" s="466" t="s">
        <v>5083</v>
      </c>
      <c r="E2306" s="466" t="s">
        <v>4892</v>
      </c>
      <c r="F2306" s="466">
        <v>96472</v>
      </c>
      <c r="G2306" s="468">
        <v>9011053765</v>
      </c>
      <c r="H2306" s="466">
        <v>2016</v>
      </c>
    </row>
    <row r="2307" spans="1:8" x14ac:dyDescent="0.25">
      <c r="A2307" s="466" t="s">
        <v>5084</v>
      </c>
      <c r="B2307" s="466" t="s">
        <v>1231</v>
      </c>
      <c r="C2307" s="467">
        <v>2016151682</v>
      </c>
      <c r="D2307" s="466" t="s">
        <v>5085</v>
      </c>
      <c r="E2307" s="466" t="s">
        <v>4892</v>
      </c>
      <c r="F2307" s="466">
        <v>96694</v>
      </c>
      <c r="G2307" s="468">
        <v>8469632230</v>
      </c>
      <c r="H2307" s="466">
        <v>2016</v>
      </c>
    </row>
    <row r="2308" spans="1:8" x14ac:dyDescent="0.25">
      <c r="A2308" s="466" t="s">
        <v>5086</v>
      </c>
      <c r="B2308" s="466" t="s">
        <v>1231</v>
      </c>
      <c r="C2308" s="467">
        <v>2016151728</v>
      </c>
      <c r="D2308" s="466" t="s">
        <v>5087</v>
      </c>
      <c r="E2308" s="466" t="s">
        <v>4892</v>
      </c>
      <c r="F2308" s="466">
        <v>98015</v>
      </c>
      <c r="G2308" s="468">
        <v>7276562563</v>
      </c>
      <c r="H2308" s="466">
        <v>2016</v>
      </c>
    </row>
    <row r="2309" spans="1:8" x14ac:dyDescent="0.25">
      <c r="A2309" s="466" t="s">
        <v>5088</v>
      </c>
      <c r="B2309" s="466" t="s">
        <v>1231</v>
      </c>
      <c r="C2309" s="467">
        <v>2016151747</v>
      </c>
      <c r="D2309" s="466" t="s">
        <v>5089</v>
      </c>
      <c r="E2309" s="466" t="s">
        <v>4892</v>
      </c>
      <c r="F2309" s="466">
        <v>98490</v>
      </c>
      <c r="G2309" s="468">
        <v>8975016902</v>
      </c>
      <c r="H2309" s="466">
        <v>2016</v>
      </c>
    </row>
    <row r="2310" spans="1:8" x14ac:dyDescent="0.25">
      <c r="A2310" s="466" t="s">
        <v>5090</v>
      </c>
      <c r="B2310" s="466" t="s">
        <v>1231</v>
      </c>
      <c r="C2310" s="467">
        <v>2015151492</v>
      </c>
      <c r="D2310" s="466" t="s">
        <v>5091</v>
      </c>
      <c r="E2310" s="466" t="s">
        <v>4892</v>
      </c>
      <c r="F2310" s="466">
        <v>88800</v>
      </c>
      <c r="G2310" s="468">
        <v>8149553998</v>
      </c>
      <c r="H2310" s="466">
        <v>2015</v>
      </c>
    </row>
    <row r="2311" spans="1:8" x14ac:dyDescent="0.25">
      <c r="A2311" s="466" t="s">
        <v>5092</v>
      </c>
      <c r="B2311" s="466" t="s">
        <v>1231</v>
      </c>
      <c r="C2311" s="467">
        <v>2016151669</v>
      </c>
      <c r="D2311" s="466" t="s">
        <v>5093</v>
      </c>
      <c r="E2311" s="466" t="s">
        <v>4892</v>
      </c>
      <c r="F2311" s="466">
        <v>96476</v>
      </c>
      <c r="G2311" s="468">
        <v>8788272550</v>
      </c>
      <c r="H2311" s="466">
        <v>2016</v>
      </c>
    </row>
    <row r="2312" spans="1:8" x14ac:dyDescent="0.25">
      <c r="A2312" s="466" t="s">
        <v>5094</v>
      </c>
      <c r="B2312" s="466" t="s">
        <v>1231</v>
      </c>
      <c r="C2312" s="467">
        <v>2015151502</v>
      </c>
      <c r="D2312" s="466" t="s">
        <v>5095</v>
      </c>
      <c r="E2312" s="466" t="s">
        <v>4892</v>
      </c>
      <c r="F2312" s="466">
        <v>88867</v>
      </c>
      <c r="G2312" s="468">
        <v>9960629613</v>
      </c>
      <c r="H2312" s="466">
        <v>2015</v>
      </c>
    </row>
    <row r="2313" spans="1:8" x14ac:dyDescent="0.25">
      <c r="A2313" s="466" t="s">
        <v>5096</v>
      </c>
      <c r="B2313" s="466" t="s">
        <v>1231</v>
      </c>
      <c r="C2313" s="467">
        <v>2016151657</v>
      </c>
      <c r="D2313" s="466" t="s">
        <v>5097</v>
      </c>
      <c r="E2313" s="466" t="s">
        <v>4892</v>
      </c>
      <c r="F2313" s="466">
        <v>96653</v>
      </c>
      <c r="G2313" s="468">
        <v>9404079795</v>
      </c>
      <c r="H2313" s="466">
        <v>2016</v>
      </c>
    </row>
    <row r="2314" spans="1:8" x14ac:dyDescent="0.25">
      <c r="A2314" s="466" t="s">
        <v>5098</v>
      </c>
      <c r="B2314" s="466" t="s">
        <v>1231</v>
      </c>
      <c r="C2314" s="467">
        <v>2016153364</v>
      </c>
      <c r="D2314" s="466" t="s">
        <v>5099</v>
      </c>
      <c r="E2314" s="466" t="s">
        <v>4892</v>
      </c>
      <c r="F2314" s="466">
        <v>105889</v>
      </c>
      <c r="G2314" s="468">
        <v>8411848611</v>
      </c>
      <c r="H2314" s="466">
        <v>2017</v>
      </c>
    </row>
    <row r="2315" spans="1:8" x14ac:dyDescent="0.25">
      <c r="A2315" s="466" t="s">
        <v>5100</v>
      </c>
      <c r="B2315" s="466" t="s">
        <v>1231</v>
      </c>
      <c r="C2315" s="467">
        <v>2016151655</v>
      </c>
      <c r="D2315" s="466" t="s">
        <v>5101</v>
      </c>
      <c r="E2315" s="466" t="s">
        <v>4892</v>
      </c>
      <c r="F2315" s="466">
        <v>96416</v>
      </c>
      <c r="G2315" s="468">
        <v>7066236839</v>
      </c>
      <c r="H2315" s="466">
        <v>2016</v>
      </c>
    </row>
    <row r="2316" spans="1:8" x14ac:dyDescent="0.25">
      <c r="A2316" s="466" t="s">
        <v>5102</v>
      </c>
      <c r="B2316" s="466" t="s">
        <v>1231</v>
      </c>
      <c r="C2316" s="467">
        <v>2015151529</v>
      </c>
      <c r="D2316" s="466" t="s">
        <v>5103</v>
      </c>
      <c r="E2316" s="466" t="s">
        <v>4892</v>
      </c>
      <c r="F2316" s="466">
        <v>89523</v>
      </c>
      <c r="G2316" s="468">
        <v>7719906903</v>
      </c>
      <c r="H2316" s="466">
        <v>2015</v>
      </c>
    </row>
    <row r="2317" spans="1:8" x14ac:dyDescent="0.25">
      <c r="A2317" s="476" t="s">
        <v>5104</v>
      </c>
      <c r="B2317" s="466" t="s">
        <v>1231</v>
      </c>
      <c r="C2317" s="467">
        <v>2016151642</v>
      </c>
      <c r="D2317" s="466" t="s">
        <v>16541</v>
      </c>
      <c r="E2317" s="466" t="s">
        <v>4892</v>
      </c>
      <c r="F2317" s="466">
        <v>96112</v>
      </c>
      <c r="G2317" s="468">
        <v>9689126189</v>
      </c>
      <c r="H2317" s="466">
        <v>2016</v>
      </c>
    </row>
    <row r="2318" spans="1:8" x14ac:dyDescent="0.25">
      <c r="A2318" s="466" t="s">
        <v>5105</v>
      </c>
      <c r="B2318" s="466" t="s">
        <v>1231</v>
      </c>
      <c r="C2318" s="467">
        <v>2016151646</v>
      </c>
      <c r="D2318" s="466" t="s">
        <v>5106</v>
      </c>
      <c r="E2318" s="466" t="s">
        <v>4892</v>
      </c>
      <c r="F2318" s="466">
        <v>96248</v>
      </c>
      <c r="G2318" s="468">
        <v>8793264991</v>
      </c>
      <c r="H2318" s="466">
        <v>2016</v>
      </c>
    </row>
    <row r="2319" spans="1:8" x14ac:dyDescent="0.25">
      <c r="A2319" s="466" t="s">
        <v>5107</v>
      </c>
      <c r="B2319" s="466" t="s">
        <v>1231</v>
      </c>
      <c r="C2319" s="467">
        <v>2016151676</v>
      </c>
      <c r="D2319" s="466" t="s">
        <v>5108</v>
      </c>
      <c r="E2319" s="466" t="s">
        <v>4892</v>
      </c>
      <c r="F2319" s="466">
        <v>96517</v>
      </c>
      <c r="G2319" s="468">
        <v>8888080516</v>
      </c>
      <c r="H2319" s="466">
        <v>2016</v>
      </c>
    </row>
    <row r="2320" spans="1:8" x14ac:dyDescent="0.25">
      <c r="A2320" s="466" t="s">
        <v>5109</v>
      </c>
      <c r="B2320" s="466" t="s">
        <v>1231</v>
      </c>
      <c r="C2320" s="467">
        <v>2016151712</v>
      </c>
      <c r="D2320" s="466" t="s">
        <v>5110</v>
      </c>
      <c r="E2320" s="466" t="s">
        <v>4892</v>
      </c>
      <c r="F2320" s="466">
        <v>97378</v>
      </c>
      <c r="G2320" s="468">
        <v>7517511995</v>
      </c>
      <c r="H2320" s="466">
        <v>2016</v>
      </c>
    </row>
    <row r="2321" spans="1:8" x14ac:dyDescent="0.25">
      <c r="A2321" s="466" t="s">
        <v>5111</v>
      </c>
      <c r="B2321" s="466" t="s">
        <v>1231</v>
      </c>
      <c r="C2321" s="467">
        <v>2016151746</v>
      </c>
      <c r="D2321" s="466" t="s">
        <v>5112</v>
      </c>
      <c r="E2321" s="466" t="s">
        <v>4892</v>
      </c>
      <c r="F2321" s="466">
        <v>98487</v>
      </c>
      <c r="G2321" s="468">
        <v>9981550551</v>
      </c>
      <c r="H2321" s="466">
        <v>2016</v>
      </c>
    </row>
    <row r="2322" spans="1:8" x14ac:dyDescent="0.25">
      <c r="A2322" s="466" t="s">
        <v>5113</v>
      </c>
      <c r="B2322" s="466" t="s">
        <v>1231</v>
      </c>
      <c r="C2322" s="467">
        <v>2016151725</v>
      </c>
      <c r="D2322" s="466" t="s">
        <v>5114</v>
      </c>
      <c r="E2322" s="466" t="s">
        <v>4892</v>
      </c>
      <c r="F2322" s="466">
        <v>97837</v>
      </c>
      <c r="G2322" s="468">
        <v>9516863610</v>
      </c>
      <c r="H2322" s="466">
        <v>2016</v>
      </c>
    </row>
    <row r="2323" spans="1:8" x14ac:dyDescent="0.25">
      <c r="A2323" s="466" t="s">
        <v>5115</v>
      </c>
      <c r="B2323" s="466" t="s">
        <v>1231</v>
      </c>
      <c r="C2323" s="467">
        <v>2016151741</v>
      </c>
      <c r="D2323" s="466" t="s">
        <v>5116</v>
      </c>
      <c r="E2323" s="466" t="s">
        <v>4892</v>
      </c>
      <c r="F2323" s="466">
        <v>98346</v>
      </c>
      <c r="G2323" s="468">
        <v>7066377287</v>
      </c>
      <c r="H2323" s="466">
        <v>2016</v>
      </c>
    </row>
    <row r="2324" spans="1:8" x14ac:dyDescent="0.25">
      <c r="A2324" s="466" t="s">
        <v>5117</v>
      </c>
      <c r="B2324" s="466" t="s">
        <v>1231</v>
      </c>
      <c r="C2324" s="467">
        <v>2016151744</v>
      </c>
      <c r="D2324" s="466" t="s">
        <v>5118</v>
      </c>
      <c r="E2324" s="466" t="s">
        <v>4892</v>
      </c>
      <c r="F2324" s="466">
        <v>98458</v>
      </c>
      <c r="G2324" s="468">
        <v>7066146231</v>
      </c>
      <c r="H2324" s="466">
        <v>2016</v>
      </c>
    </row>
    <row r="2325" spans="1:8" x14ac:dyDescent="0.25">
      <c r="A2325" s="466" t="s">
        <v>5119</v>
      </c>
      <c r="B2325" s="466" t="s">
        <v>1231</v>
      </c>
      <c r="C2325" s="467">
        <v>2016151704</v>
      </c>
      <c r="D2325" s="466" t="s">
        <v>5120</v>
      </c>
      <c r="E2325" s="466" t="s">
        <v>4892</v>
      </c>
      <c r="F2325" s="466">
        <v>97014</v>
      </c>
      <c r="G2325" s="468">
        <v>7507276599</v>
      </c>
      <c r="H2325" s="466">
        <v>2016</v>
      </c>
    </row>
    <row r="2326" spans="1:8" x14ac:dyDescent="0.25">
      <c r="A2326" s="466" t="s">
        <v>5121</v>
      </c>
      <c r="B2326" s="466" t="s">
        <v>1231</v>
      </c>
      <c r="C2326" s="467">
        <v>2016151705</v>
      </c>
      <c r="D2326" s="466" t="s">
        <v>5122</v>
      </c>
      <c r="E2326" s="466" t="s">
        <v>4892</v>
      </c>
      <c r="F2326" s="466">
        <v>97109</v>
      </c>
      <c r="G2326" s="468">
        <v>8866630894</v>
      </c>
      <c r="H2326" s="466">
        <v>2016</v>
      </c>
    </row>
    <row r="2327" spans="1:8" x14ac:dyDescent="0.25">
      <c r="A2327" s="466" t="s">
        <v>5123</v>
      </c>
      <c r="B2327" s="466" t="s">
        <v>1231</v>
      </c>
      <c r="C2327" s="467">
        <v>2016151690</v>
      </c>
      <c r="D2327" s="466" t="s">
        <v>5124</v>
      </c>
      <c r="E2327" s="466" t="s">
        <v>4892</v>
      </c>
      <c r="F2327" s="466">
        <v>96785</v>
      </c>
      <c r="G2327" s="468">
        <v>8377944254</v>
      </c>
      <c r="H2327" s="466">
        <v>2016</v>
      </c>
    </row>
    <row r="2328" spans="1:8" x14ac:dyDescent="0.25">
      <c r="A2328" s="466" t="s">
        <v>5125</v>
      </c>
      <c r="B2328" s="466" t="s">
        <v>1231</v>
      </c>
      <c r="C2328" s="467">
        <v>2016151674</v>
      </c>
      <c r="D2328" s="466" t="s">
        <v>5126</v>
      </c>
      <c r="E2328" s="466" t="s">
        <v>4892</v>
      </c>
      <c r="F2328" s="466">
        <v>96511</v>
      </c>
      <c r="G2328" s="468">
        <v>7385029589</v>
      </c>
      <c r="H2328" s="466">
        <v>2016</v>
      </c>
    </row>
    <row r="2329" spans="1:8" x14ac:dyDescent="0.25">
      <c r="A2329" s="466" t="s">
        <v>5127</v>
      </c>
      <c r="B2329" s="466" t="s">
        <v>1231</v>
      </c>
      <c r="C2329" s="467">
        <v>2016151754</v>
      </c>
      <c r="D2329" s="466" t="s">
        <v>5128</v>
      </c>
      <c r="E2329" s="466" t="s">
        <v>4892</v>
      </c>
      <c r="F2329" s="466">
        <v>99335</v>
      </c>
      <c r="G2329" s="468">
        <v>8384915347</v>
      </c>
      <c r="H2329" s="466">
        <v>2016</v>
      </c>
    </row>
    <row r="2330" spans="1:8" x14ac:dyDescent="0.25">
      <c r="A2330" s="466" t="s">
        <v>5129</v>
      </c>
      <c r="B2330" s="466" t="s">
        <v>1231</v>
      </c>
      <c r="C2330" s="467">
        <v>2016151684</v>
      </c>
      <c r="D2330" s="466" t="s">
        <v>5130</v>
      </c>
      <c r="E2330" s="466" t="s">
        <v>4892</v>
      </c>
      <c r="F2330" s="466">
        <v>96709</v>
      </c>
      <c r="G2330" s="468">
        <v>7507815624</v>
      </c>
      <c r="H2330" s="466">
        <v>2016</v>
      </c>
    </row>
    <row r="2331" spans="1:8" x14ac:dyDescent="0.25">
      <c r="A2331" s="476" t="s">
        <v>5131</v>
      </c>
      <c r="B2331" s="466" t="s">
        <v>1231</v>
      </c>
      <c r="C2331" s="467">
        <v>2016151683</v>
      </c>
      <c r="D2331" s="466" t="s">
        <v>16542</v>
      </c>
      <c r="E2331" s="466" t="s">
        <v>4892</v>
      </c>
      <c r="F2331" s="466">
        <v>97926</v>
      </c>
      <c r="G2331" s="468">
        <v>7058820770</v>
      </c>
      <c r="H2331" s="466">
        <v>2016</v>
      </c>
    </row>
    <row r="2332" spans="1:8" x14ac:dyDescent="0.25">
      <c r="A2332" s="466" t="s">
        <v>5132</v>
      </c>
      <c r="B2332" s="466" t="s">
        <v>1231</v>
      </c>
      <c r="C2332" s="467">
        <v>2016151629</v>
      </c>
      <c r="D2332" s="466" t="s">
        <v>5133</v>
      </c>
      <c r="E2332" s="466" t="s">
        <v>4892</v>
      </c>
      <c r="F2332" s="466">
        <v>95769</v>
      </c>
      <c r="G2332" s="468">
        <v>7030529157</v>
      </c>
      <c r="H2332" s="466">
        <v>2016</v>
      </c>
    </row>
    <row r="2333" spans="1:8" x14ac:dyDescent="0.25">
      <c r="A2333" s="466" t="s">
        <v>5134</v>
      </c>
      <c r="B2333" s="466" t="s">
        <v>1231</v>
      </c>
      <c r="C2333" s="467">
        <v>2016151644</v>
      </c>
      <c r="D2333" s="466" t="s">
        <v>5135</v>
      </c>
      <c r="E2333" s="466" t="s">
        <v>4892</v>
      </c>
      <c r="F2333" s="466">
        <v>96205</v>
      </c>
      <c r="G2333" s="468">
        <v>9604396070</v>
      </c>
      <c r="H2333" s="466">
        <v>2016</v>
      </c>
    </row>
    <row r="2334" spans="1:8" x14ac:dyDescent="0.25">
      <c r="A2334" s="466" t="s">
        <v>5136</v>
      </c>
      <c r="B2334" s="466" t="s">
        <v>1231</v>
      </c>
      <c r="C2334" s="467">
        <v>2016153609</v>
      </c>
      <c r="D2334" s="466" t="s">
        <v>5137</v>
      </c>
      <c r="E2334" s="466" t="s">
        <v>4892</v>
      </c>
      <c r="F2334" s="466">
        <v>106480</v>
      </c>
      <c r="G2334" s="468">
        <v>8160604817</v>
      </c>
      <c r="H2334" s="466">
        <v>2017</v>
      </c>
    </row>
    <row r="2335" spans="1:8" x14ac:dyDescent="0.25">
      <c r="A2335" s="466" t="s">
        <v>5138</v>
      </c>
      <c r="B2335" s="466" t="s">
        <v>1231</v>
      </c>
      <c r="C2335" s="467">
        <v>2016151751</v>
      </c>
      <c r="D2335" s="466" t="s">
        <v>5139</v>
      </c>
      <c r="E2335" s="466" t="s">
        <v>4892</v>
      </c>
      <c r="F2335" s="466">
        <v>98884</v>
      </c>
      <c r="G2335" s="468">
        <v>7889957313</v>
      </c>
      <c r="H2335" s="466">
        <v>2016</v>
      </c>
    </row>
    <row r="2336" spans="1:8" x14ac:dyDescent="0.25">
      <c r="A2336" s="466" t="s">
        <v>5140</v>
      </c>
      <c r="B2336" s="466" t="s">
        <v>1231</v>
      </c>
      <c r="C2336" s="467">
        <v>2016151700</v>
      </c>
      <c r="D2336" s="466" t="s">
        <v>5141</v>
      </c>
      <c r="E2336" s="466" t="s">
        <v>4892</v>
      </c>
      <c r="F2336" s="466">
        <v>96929</v>
      </c>
      <c r="G2336" s="468">
        <v>8009333017</v>
      </c>
      <c r="H2336" s="466">
        <v>2016</v>
      </c>
    </row>
    <row r="2337" spans="1:8" x14ac:dyDescent="0.25">
      <c r="A2337" s="466" t="s">
        <v>5142</v>
      </c>
      <c r="B2337" s="466" t="s">
        <v>1231</v>
      </c>
      <c r="C2337" s="467">
        <v>2016151742</v>
      </c>
      <c r="D2337" s="466" t="s">
        <v>5143</v>
      </c>
      <c r="E2337" s="466" t="s">
        <v>4892</v>
      </c>
      <c r="F2337" s="466">
        <v>98276</v>
      </c>
      <c r="G2337" s="468">
        <v>9544477466</v>
      </c>
      <c r="H2337" s="466">
        <v>2016</v>
      </c>
    </row>
    <row r="2338" spans="1:8" x14ac:dyDescent="0.25">
      <c r="A2338" s="466" t="s">
        <v>5144</v>
      </c>
      <c r="B2338" s="466" t="s">
        <v>1231</v>
      </c>
      <c r="C2338" s="467">
        <v>2016151731</v>
      </c>
      <c r="D2338" s="466" t="s">
        <v>5145</v>
      </c>
      <c r="E2338" s="466" t="s">
        <v>4892</v>
      </c>
      <c r="F2338" s="466">
        <v>98126</v>
      </c>
      <c r="G2338" s="468">
        <v>7378867078</v>
      </c>
      <c r="H2338" s="466">
        <v>2016</v>
      </c>
    </row>
    <row r="2339" spans="1:8" x14ac:dyDescent="0.25">
      <c r="A2339" s="466" t="s">
        <v>5146</v>
      </c>
      <c r="B2339" s="466" t="s">
        <v>1231</v>
      </c>
      <c r="C2339" s="467">
        <v>2016151735</v>
      </c>
      <c r="D2339" s="466" t="s">
        <v>5147</v>
      </c>
      <c r="E2339" s="466" t="s">
        <v>4892</v>
      </c>
      <c r="F2339" s="466">
        <v>98178</v>
      </c>
      <c r="G2339" s="468">
        <v>8600345117</v>
      </c>
      <c r="H2339" s="466">
        <v>2016</v>
      </c>
    </row>
    <row r="2340" spans="1:8" x14ac:dyDescent="0.25">
      <c r="A2340" s="466" t="s">
        <v>5148</v>
      </c>
      <c r="B2340" s="466" t="s">
        <v>1231</v>
      </c>
      <c r="C2340" s="467">
        <v>2016151727</v>
      </c>
      <c r="D2340" s="466" t="s">
        <v>5149</v>
      </c>
      <c r="E2340" s="466" t="s">
        <v>4892</v>
      </c>
      <c r="F2340" s="466">
        <v>97992</v>
      </c>
      <c r="G2340" s="468">
        <v>7058847807</v>
      </c>
      <c r="H2340" s="466">
        <v>2016</v>
      </c>
    </row>
    <row r="2341" spans="1:8" x14ac:dyDescent="0.25">
      <c r="A2341" s="466" t="s">
        <v>5150</v>
      </c>
      <c r="B2341" s="466" t="s">
        <v>1231</v>
      </c>
      <c r="C2341" s="467">
        <v>2016151759</v>
      </c>
      <c r="D2341" s="466" t="s">
        <v>5151</v>
      </c>
      <c r="E2341" s="466" t="s">
        <v>4892</v>
      </c>
      <c r="F2341" s="466">
        <v>100393</v>
      </c>
      <c r="G2341" s="468">
        <v>7350051590</v>
      </c>
      <c r="H2341" s="466">
        <v>2016</v>
      </c>
    </row>
    <row r="2342" spans="1:8" x14ac:dyDescent="0.25">
      <c r="A2342" s="466" t="s">
        <v>5152</v>
      </c>
      <c r="B2342" s="466" t="s">
        <v>768</v>
      </c>
      <c r="C2342" s="467">
        <v>2016111406</v>
      </c>
      <c r="D2342" s="466" t="s">
        <v>5153</v>
      </c>
      <c r="E2342" s="466" t="s">
        <v>5154</v>
      </c>
      <c r="F2342" s="466">
        <v>95397</v>
      </c>
      <c r="G2342" s="468">
        <v>7719915316</v>
      </c>
      <c r="H2342" s="466">
        <v>2016</v>
      </c>
    </row>
    <row r="2343" spans="1:8" x14ac:dyDescent="0.25">
      <c r="A2343" s="466" t="s">
        <v>5155</v>
      </c>
      <c r="B2343" s="466" t="s">
        <v>768</v>
      </c>
      <c r="C2343" s="467">
        <v>2016111412</v>
      </c>
      <c r="D2343" s="466" t="s">
        <v>5156</v>
      </c>
      <c r="E2343" s="466" t="s">
        <v>5154</v>
      </c>
      <c r="F2343" s="466">
        <v>95482</v>
      </c>
      <c r="G2343" s="468">
        <v>8446979961</v>
      </c>
      <c r="H2343" s="466">
        <v>2016</v>
      </c>
    </row>
    <row r="2344" spans="1:8" x14ac:dyDescent="0.25">
      <c r="A2344" s="466" t="s">
        <v>5157</v>
      </c>
      <c r="B2344" s="466" t="s">
        <v>768</v>
      </c>
      <c r="C2344" s="467">
        <v>2016111437</v>
      </c>
      <c r="D2344" s="466" t="s">
        <v>5158</v>
      </c>
      <c r="E2344" s="466" t="s">
        <v>5154</v>
      </c>
      <c r="F2344" s="466">
        <v>95946</v>
      </c>
      <c r="G2344" s="468">
        <v>8983646923</v>
      </c>
      <c r="H2344" s="466">
        <v>2016</v>
      </c>
    </row>
    <row r="2345" spans="1:8" x14ac:dyDescent="0.25">
      <c r="A2345" s="466" t="s">
        <v>5159</v>
      </c>
      <c r="B2345" s="466" t="s">
        <v>768</v>
      </c>
      <c r="C2345" s="467">
        <v>2016111404</v>
      </c>
      <c r="D2345" s="466" t="s">
        <v>5160</v>
      </c>
      <c r="E2345" s="466" t="s">
        <v>5154</v>
      </c>
      <c r="F2345" s="466">
        <v>95384</v>
      </c>
      <c r="G2345" s="468">
        <v>7767940966</v>
      </c>
      <c r="H2345" s="466">
        <v>2016</v>
      </c>
    </row>
    <row r="2346" spans="1:8" x14ac:dyDescent="0.25">
      <c r="A2346" s="466" t="s">
        <v>5161</v>
      </c>
      <c r="B2346" s="466" t="s">
        <v>768</v>
      </c>
      <c r="C2346" s="467">
        <v>2016111408</v>
      </c>
      <c r="D2346" s="466" t="s">
        <v>5162</v>
      </c>
      <c r="E2346" s="466" t="s">
        <v>5154</v>
      </c>
      <c r="F2346" s="466">
        <v>95453</v>
      </c>
      <c r="G2346" s="468">
        <v>9921090155</v>
      </c>
      <c r="H2346" s="466">
        <v>2016</v>
      </c>
    </row>
    <row r="2347" spans="1:8" x14ac:dyDescent="0.25">
      <c r="A2347" s="466" t="s">
        <v>5163</v>
      </c>
      <c r="B2347" s="466" t="s">
        <v>768</v>
      </c>
      <c r="C2347" s="467">
        <v>2016111414</v>
      </c>
      <c r="D2347" s="466" t="s">
        <v>5164</v>
      </c>
      <c r="E2347" s="466" t="s">
        <v>5154</v>
      </c>
      <c r="F2347" s="466">
        <v>95495</v>
      </c>
      <c r="G2347" s="468">
        <v>9762847898</v>
      </c>
      <c r="H2347" s="466">
        <v>2016</v>
      </c>
    </row>
    <row r="2348" spans="1:8" x14ac:dyDescent="0.25">
      <c r="A2348" s="466" t="s">
        <v>5165</v>
      </c>
      <c r="B2348" s="466" t="s">
        <v>768</v>
      </c>
      <c r="C2348" s="467">
        <v>2016111420</v>
      </c>
      <c r="D2348" s="466" t="s">
        <v>5166</v>
      </c>
      <c r="E2348" s="466" t="s">
        <v>5154</v>
      </c>
      <c r="F2348" s="466">
        <v>95630</v>
      </c>
      <c r="G2348" s="468">
        <v>8830951337</v>
      </c>
      <c r="H2348" s="466">
        <v>2016</v>
      </c>
    </row>
    <row r="2349" spans="1:8" x14ac:dyDescent="0.25">
      <c r="A2349" s="466" t="s">
        <v>5167</v>
      </c>
      <c r="B2349" s="466" t="s">
        <v>768</v>
      </c>
      <c r="C2349" s="467">
        <v>2016111462</v>
      </c>
      <c r="D2349" s="466" t="s">
        <v>5168</v>
      </c>
      <c r="E2349" s="466" t="s">
        <v>5154</v>
      </c>
      <c r="F2349" s="466">
        <v>96308</v>
      </c>
      <c r="G2349" s="468">
        <v>9168490079</v>
      </c>
      <c r="H2349" s="466">
        <v>2016</v>
      </c>
    </row>
    <row r="2350" spans="1:8" x14ac:dyDescent="0.25">
      <c r="A2350" s="466" t="s">
        <v>5169</v>
      </c>
      <c r="B2350" s="466" t="s">
        <v>768</v>
      </c>
      <c r="C2350" s="467">
        <v>2016111434</v>
      </c>
      <c r="D2350" s="466" t="s">
        <v>5170</v>
      </c>
      <c r="E2350" s="466" t="s">
        <v>5154</v>
      </c>
      <c r="F2350" s="466">
        <v>96934</v>
      </c>
      <c r="G2350" s="468">
        <v>9028987965</v>
      </c>
      <c r="H2350" s="466">
        <v>2016</v>
      </c>
    </row>
    <row r="2351" spans="1:8" x14ac:dyDescent="0.25">
      <c r="A2351" s="466" t="s">
        <v>5171</v>
      </c>
      <c r="B2351" s="466" t="s">
        <v>768</v>
      </c>
      <c r="C2351" s="467">
        <v>2016111450</v>
      </c>
      <c r="D2351" s="466" t="s">
        <v>5172</v>
      </c>
      <c r="E2351" s="466" t="s">
        <v>5154</v>
      </c>
      <c r="F2351" s="466">
        <v>96122</v>
      </c>
      <c r="G2351" s="468">
        <v>7774960097</v>
      </c>
      <c r="H2351" s="466">
        <v>2016</v>
      </c>
    </row>
    <row r="2352" spans="1:8" x14ac:dyDescent="0.25">
      <c r="A2352" s="466" t="s">
        <v>5173</v>
      </c>
      <c r="B2352" s="466" t="s">
        <v>768</v>
      </c>
      <c r="C2352" s="467">
        <v>2016111431</v>
      </c>
      <c r="D2352" s="466" t="s">
        <v>5174</v>
      </c>
      <c r="E2352" s="466" t="s">
        <v>5154</v>
      </c>
      <c r="F2352" s="466">
        <v>95860</v>
      </c>
      <c r="G2352" s="468">
        <v>7767987694</v>
      </c>
      <c r="H2352" s="466">
        <v>2016</v>
      </c>
    </row>
    <row r="2353" spans="1:8" x14ac:dyDescent="0.25">
      <c r="A2353" s="466" t="s">
        <v>5175</v>
      </c>
      <c r="B2353" s="466" t="s">
        <v>768</v>
      </c>
      <c r="C2353" s="467">
        <v>2016111424</v>
      </c>
      <c r="D2353" s="466" t="s">
        <v>5176</v>
      </c>
      <c r="E2353" s="466" t="s">
        <v>5154</v>
      </c>
      <c r="F2353" s="466">
        <v>95755</v>
      </c>
      <c r="G2353" s="468">
        <v>9130593905</v>
      </c>
      <c r="H2353" s="466">
        <v>2016</v>
      </c>
    </row>
    <row r="2354" spans="1:8" x14ac:dyDescent="0.25">
      <c r="A2354" s="466" t="s">
        <v>5177</v>
      </c>
      <c r="B2354" s="466" t="s">
        <v>768</v>
      </c>
      <c r="C2354" s="467">
        <v>2016111416</v>
      </c>
      <c r="D2354" s="466" t="s">
        <v>5178</v>
      </c>
      <c r="E2354" s="466" t="s">
        <v>5154</v>
      </c>
      <c r="F2354" s="466">
        <v>95591</v>
      </c>
      <c r="G2354" s="468">
        <v>9372911681</v>
      </c>
      <c r="H2354" s="466">
        <v>2016</v>
      </c>
    </row>
    <row r="2355" spans="1:8" x14ac:dyDescent="0.25">
      <c r="A2355" s="466" t="s">
        <v>5179</v>
      </c>
      <c r="B2355" s="466" t="s">
        <v>768</v>
      </c>
      <c r="C2355" s="467">
        <v>2016111417</v>
      </c>
      <c r="D2355" s="466" t="s">
        <v>5180</v>
      </c>
      <c r="E2355" s="466" t="s">
        <v>5154</v>
      </c>
      <c r="F2355" s="466">
        <v>95627</v>
      </c>
      <c r="G2355" s="468">
        <v>9130476632</v>
      </c>
      <c r="H2355" s="466">
        <v>2016</v>
      </c>
    </row>
    <row r="2356" spans="1:8" x14ac:dyDescent="0.25">
      <c r="A2356" s="466" t="s">
        <v>5181</v>
      </c>
      <c r="B2356" s="466" t="s">
        <v>768</v>
      </c>
      <c r="C2356" s="467">
        <v>2016111418</v>
      </c>
      <c r="D2356" s="466" t="s">
        <v>5182</v>
      </c>
      <c r="E2356" s="466" t="s">
        <v>5154</v>
      </c>
      <c r="F2356" s="466">
        <v>95628</v>
      </c>
      <c r="G2356" s="468">
        <v>9158912980</v>
      </c>
      <c r="H2356" s="466">
        <v>2016</v>
      </c>
    </row>
    <row r="2357" spans="1:8" x14ac:dyDescent="0.25">
      <c r="A2357" s="466" t="s">
        <v>5183</v>
      </c>
      <c r="B2357" s="466" t="s">
        <v>768</v>
      </c>
      <c r="C2357" s="467">
        <v>2016111436</v>
      </c>
      <c r="D2357" s="466" t="s">
        <v>5184</v>
      </c>
      <c r="E2357" s="466" t="s">
        <v>5154</v>
      </c>
      <c r="F2357" s="466">
        <v>95924</v>
      </c>
      <c r="G2357" s="468">
        <v>9527885816</v>
      </c>
      <c r="H2357" s="466">
        <v>2016</v>
      </c>
    </row>
    <row r="2358" spans="1:8" x14ac:dyDescent="0.25">
      <c r="A2358" s="466" t="s">
        <v>5185</v>
      </c>
      <c r="B2358" s="466" t="s">
        <v>768</v>
      </c>
      <c r="C2358" s="467">
        <v>2016111438</v>
      </c>
      <c r="D2358" s="466" t="s">
        <v>5186</v>
      </c>
      <c r="E2358" s="466" t="s">
        <v>5154</v>
      </c>
      <c r="F2358" s="466">
        <v>95951</v>
      </c>
      <c r="G2358" s="468">
        <v>7040599049</v>
      </c>
      <c r="H2358" s="466">
        <v>2016</v>
      </c>
    </row>
    <row r="2359" spans="1:8" x14ac:dyDescent="0.25">
      <c r="A2359" s="466" t="s">
        <v>5187</v>
      </c>
      <c r="B2359" s="466" t="s">
        <v>768</v>
      </c>
      <c r="C2359" s="467">
        <v>2016111446</v>
      </c>
      <c r="D2359" s="466" t="s">
        <v>5188</v>
      </c>
      <c r="E2359" s="466" t="s">
        <v>5154</v>
      </c>
      <c r="F2359" s="466">
        <v>96033</v>
      </c>
      <c r="G2359" s="468">
        <v>8888437875</v>
      </c>
      <c r="H2359" s="466">
        <v>2016</v>
      </c>
    </row>
    <row r="2360" spans="1:8" x14ac:dyDescent="0.25">
      <c r="A2360" s="466" t="s">
        <v>5189</v>
      </c>
      <c r="B2360" s="466" t="s">
        <v>768</v>
      </c>
      <c r="C2360" s="467">
        <v>2016111419</v>
      </c>
      <c r="D2360" s="466" t="s">
        <v>5190</v>
      </c>
      <c r="E2360" s="466" t="s">
        <v>5154</v>
      </c>
      <c r="F2360" s="466">
        <v>95629</v>
      </c>
      <c r="G2360" s="468">
        <v>9156739905</v>
      </c>
      <c r="H2360" s="466">
        <v>2016</v>
      </c>
    </row>
    <row r="2361" spans="1:8" x14ac:dyDescent="0.25">
      <c r="A2361" s="466" t="s">
        <v>5191</v>
      </c>
      <c r="B2361" s="466" t="s">
        <v>768</v>
      </c>
      <c r="C2361" s="467">
        <v>2016111447</v>
      </c>
      <c r="D2361" s="466" t="s">
        <v>5192</v>
      </c>
      <c r="E2361" s="466" t="s">
        <v>5154</v>
      </c>
      <c r="F2361" s="466">
        <v>96034</v>
      </c>
      <c r="G2361" s="468">
        <v>7066995205</v>
      </c>
      <c r="H2361" s="466">
        <v>2016</v>
      </c>
    </row>
    <row r="2362" spans="1:8" x14ac:dyDescent="0.25">
      <c r="A2362" s="466" t="s">
        <v>5193</v>
      </c>
      <c r="B2362" s="466" t="s">
        <v>768</v>
      </c>
      <c r="C2362" s="467">
        <v>2016111440</v>
      </c>
      <c r="D2362" s="466" t="s">
        <v>5194</v>
      </c>
      <c r="E2362" s="466" t="s">
        <v>5154</v>
      </c>
      <c r="F2362" s="466">
        <v>95963</v>
      </c>
      <c r="G2362" s="468">
        <v>8983540721</v>
      </c>
      <c r="H2362" s="466">
        <v>2016</v>
      </c>
    </row>
    <row r="2363" spans="1:8" x14ac:dyDescent="0.25">
      <c r="A2363" s="466" t="s">
        <v>5195</v>
      </c>
      <c r="B2363" s="466" t="s">
        <v>768</v>
      </c>
      <c r="C2363" s="467">
        <v>2016111425</v>
      </c>
      <c r="D2363" s="466" t="s">
        <v>5196</v>
      </c>
      <c r="E2363" s="466" t="s">
        <v>5154</v>
      </c>
      <c r="F2363" s="466">
        <v>95809</v>
      </c>
      <c r="G2363" s="468">
        <v>9921252185</v>
      </c>
      <c r="H2363" s="466">
        <v>2016</v>
      </c>
    </row>
    <row r="2364" spans="1:8" x14ac:dyDescent="0.25">
      <c r="A2364" s="476" t="s">
        <v>5197</v>
      </c>
      <c r="B2364" s="466" t="s">
        <v>768</v>
      </c>
      <c r="C2364" s="467">
        <v>2016111409</v>
      </c>
      <c r="D2364" s="466" t="s">
        <v>16543</v>
      </c>
      <c r="E2364" s="466" t="s">
        <v>5154</v>
      </c>
      <c r="F2364" s="466">
        <v>95456</v>
      </c>
      <c r="G2364" s="468">
        <v>9860916544</v>
      </c>
      <c r="H2364" s="466">
        <v>2016</v>
      </c>
    </row>
    <row r="2365" spans="1:8" x14ac:dyDescent="0.25">
      <c r="A2365" s="466" t="s">
        <v>5198</v>
      </c>
      <c r="B2365" s="466" t="s">
        <v>768</v>
      </c>
      <c r="C2365" s="467">
        <v>2016111443</v>
      </c>
      <c r="D2365" s="466" t="s">
        <v>5199</v>
      </c>
      <c r="E2365" s="466" t="s">
        <v>5154</v>
      </c>
      <c r="F2365" s="466">
        <v>96013</v>
      </c>
      <c r="G2365" s="468">
        <v>7743992073</v>
      </c>
      <c r="H2365" s="466">
        <v>2016</v>
      </c>
    </row>
    <row r="2366" spans="1:8" x14ac:dyDescent="0.25">
      <c r="A2366" s="466" t="s">
        <v>5200</v>
      </c>
      <c r="B2366" s="466" t="s">
        <v>768</v>
      </c>
      <c r="C2366" s="467">
        <v>2016111453</v>
      </c>
      <c r="D2366" s="466" t="s">
        <v>5201</v>
      </c>
      <c r="E2366" s="466" t="s">
        <v>5154</v>
      </c>
      <c r="F2366" s="466">
        <v>96183</v>
      </c>
      <c r="G2366" s="468">
        <v>7040272599</v>
      </c>
      <c r="H2366" s="466">
        <v>2016</v>
      </c>
    </row>
    <row r="2367" spans="1:8" x14ac:dyDescent="0.25">
      <c r="A2367" s="466" t="s">
        <v>5202</v>
      </c>
      <c r="B2367" s="466" t="s">
        <v>768</v>
      </c>
      <c r="C2367" s="467">
        <v>2016111482</v>
      </c>
      <c r="D2367" s="466" t="s">
        <v>5203</v>
      </c>
      <c r="E2367" s="466" t="s">
        <v>5154</v>
      </c>
      <c r="F2367" s="466">
        <v>98631</v>
      </c>
      <c r="G2367" s="468">
        <v>7709014110</v>
      </c>
      <c r="H2367" s="466">
        <v>2016</v>
      </c>
    </row>
    <row r="2368" spans="1:8" x14ac:dyDescent="0.25">
      <c r="A2368" s="466" t="s">
        <v>5204</v>
      </c>
      <c r="B2368" s="466" t="s">
        <v>768</v>
      </c>
      <c r="C2368" s="467">
        <v>2016111469</v>
      </c>
      <c r="D2368" s="466" t="s">
        <v>5205</v>
      </c>
      <c r="E2368" s="466" t="s">
        <v>5154</v>
      </c>
      <c r="F2368" s="466">
        <v>96837</v>
      </c>
      <c r="G2368" s="468">
        <v>9096318010</v>
      </c>
      <c r="H2368" s="466">
        <v>2016</v>
      </c>
    </row>
    <row r="2369" spans="1:8" x14ac:dyDescent="0.25">
      <c r="A2369" s="466" t="s">
        <v>5206</v>
      </c>
      <c r="B2369" s="466" t="s">
        <v>768</v>
      </c>
      <c r="C2369" s="467">
        <v>2016111442</v>
      </c>
      <c r="D2369" s="466" t="s">
        <v>5207</v>
      </c>
      <c r="E2369" s="466" t="s">
        <v>5154</v>
      </c>
      <c r="F2369" s="466">
        <v>96010</v>
      </c>
      <c r="G2369" s="468">
        <v>9028515645</v>
      </c>
      <c r="H2369" s="466">
        <v>2016</v>
      </c>
    </row>
    <row r="2370" spans="1:8" x14ac:dyDescent="0.25">
      <c r="A2370" s="466" t="s">
        <v>5208</v>
      </c>
      <c r="B2370" s="466" t="s">
        <v>768</v>
      </c>
      <c r="C2370" s="467">
        <v>2016111415</v>
      </c>
      <c r="D2370" s="466" t="s">
        <v>5209</v>
      </c>
      <c r="E2370" s="466" t="s">
        <v>5154</v>
      </c>
      <c r="F2370" s="466">
        <v>95500</v>
      </c>
      <c r="G2370" s="468">
        <v>8149739238</v>
      </c>
      <c r="H2370" s="466">
        <v>2016</v>
      </c>
    </row>
    <row r="2371" spans="1:8" x14ac:dyDescent="0.25">
      <c r="A2371" s="466" t="s">
        <v>5210</v>
      </c>
      <c r="B2371" s="466" t="s">
        <v>768</v>
      </c>
      <c r="C2371" s="467">
        <v>2016111466</v>
      </c>
      <c r="D2371" s="466" t="s">
        <v>5211</v>
      </c>
      <c r="E2371" s="466" t="s">
        <v>5154</v>
      </c>
      <c r="F2371" s="466">
        <v>96385</v>
      </c>
      <c r="G2371" s="468">
        <v>9970139146</v>
      </c>
      <c r="H2371" s="466">
        <v>2016</v>
      </c>
    </row>
    <row r="2372" spans="1:8" x14ac:dyDescent="0.25">
      <c r="A2372" s="466" t="s">
        <v>5212</v>
      </c>
      <c r="B2372" s="466" t="s">
        <v>768</v>
      </c>
      <c r="C2372" s="467">
        <v>2016111467</v>
      </c>
      <c r="D2372" s="466" t="s">
        <v>5213</v>
      </c>
      <c r="E2372" s="466" t="s">
        <v>5154</v>
      </c>
      <c r="F2372" s="466">
        <v>96652</v>
      </c>
      <c r="G2372" s="468">
        <v>8378053993</v>
      </c>
      <c r="H2372" s="466">
        <v>2016</v>
      </c>
    </row>
    <row r="2373" spans="1:8" x14ac:dyDescent="0.25">
      <c r="A2373" s="466" t="s">
        <v>5214</v>
      </c>
      <c r="B2373" s="466" t="s">
        <v>768</v>
      </c>
      <c r="C2373" s="467">
        <v>2016111445</v>
      </c>
      <c r="D2373" s="466" t="s">
        <v>5215</v>
      </c>
      <c r="E2373" s="466" t="s">
        <v>5154</v>
      </c>
      <c r="F2373" s="466">
        <v>96030</v>
      </c>
      <c r="G2373" s="468">
        <v>9881568252</v>
      </c>
      <c r="H2373" s="466">
        <v>2016</v>
      </c>
    </row>
    <row r="2374" spans="1:8" x14ac:dyDescent="0.25">
      <c r="A2374" s="466" t="s">
        <v>5216</v>
      </c>
      <c r="B2374" s="466" t="s">
        <v>768</v>
      </c>
      <c r="C2374" s="467">
        <v>2016111429</v>
      </c>
      <c r="D2374" s="466" t="s">
        <v>5217</v>
      </c>
      <c r="E2374" s="466" t="s">
        <v>5154</v>
      </c>
      <c r="F2374" s="466">
        <v>95858</v>
      </c>
      <c r="G2374" s="468">
        <v>8308550217</v>
      </c>
      <c r="H2374" s="466">
        <v>2016</v>
      </c>
    </row>
    <row r="2375" spans="1:8" x14ac:dyDescent="0.25">
      <c r="A2375" s="466" t="s">
        <v>5218</v>
      </c>
      <c r="B2375" s="466" t="s">
        <v>768</v>
      </c>
      <c r="C2375" s="467">
        <v>2016111432</v>
      </c>
      <c r="D2375" s="466" t="s">
        <v>5219</v>
      </c>
      <c r="E2375" s="466" t="s">
        <v>5154</v>
      </c>
      <c r="F2375" s="466">
        <v>95861</v>
      </c>
      <c r="G2375" s="468">
        <v>9766466172</v>
      </c>
      <c r="H2375" s="466">
        <v>2016</v>
      </c>
    </row>
    <row r="2376" spans="1:8" x14ac:dyDescent="0.25">
      <c r="A2376" s="466" t="s">
        <v>5220</v>
      </c>
      <c r="B2376" s="466" t="s">
        <v>768</v>
      </c>
      <c r="C2376" s="467">
        <v>2016111452</v>
      </c>
      <c r="D2376" s="466" t="s">
        <v>5221</v>
      </c>
      <c r="E2376" s="466" t="s">
        <v>5154</v>
      </c>
      <c r="F2376" s="466">
        <v>96182</v>
      </c>
      <c r="G2376" s="468">
        <v>9665670121</v>
      </c>
      <c r="H2376" s="466">
        <v>2016</v>
      </c>
    </row>
    <row r="2377" spans="1:8" x14ac:dyDescent="0.25">
      <c r="A2377" s="466" t="s">
        <v>5222</v>
      </c>
      <c r="B2377" s="466" t="s">
        <v>768</v>
      </c>
      <c r="C2377" s="467">
        <v>2016111428</v>
      </c>
      <c r="D2377" s="466" t="s">
        <v>5223</v>
      </c>
      <c r="E2377" s="466" t="s">
        <v>5154</v>
      </c>
      <c r="F2377" s="466">
        <v>95817</v>
      </c>
      <c r="G2377" s="468">
        <v>8999372950</v>
      </c>
      <c r="H2377" s="466">
        <v>2016</v>
      </c>
    </row>
    <row r="2378" spans="1:8" x14ac:dyDescent="0.25">
      <c r="A2378" s="466" t="s">
        <v>5224</v>
      </c>
      <c r="B2378" s="466" t="s">
        <v>768</v>
      </c>
      <c r="C2378" s="467">
        <v>2016111439</v>
      </c>
      <c r="D2378" s="466" t="s">
        <v>5225</v>
      </c>
      <c r="E2378" s="466" t="s">
        <v>5154</v>
      </c>
      <c r="F2378" s="466">
        <v>95955</v>
      </c>
      <c r="G2378" s="468">
        <v>9764285152</v>
      </c>
      <c r="H2378" s="466">
        <v>2016</v>
      </c>
    </row>
    <row r="2379" spans="1:8" x14ac:dyDescent="0.25">
      <c r="A2379" s="466" t="s">
        <v>5226</v>
      </c>
      <c r="B2379" s="466" t="s">
        <v>768</v>
      </c>
      <c r="C2379" s="467">
        <v>2016111435</v>
      </c>
      <c r="D2379" s="466" t="s">
        <v>5227</v>
      </c>
      <c r="E2379" s="466" t="s">
        <v>5154</v>
      </c>
      <c r="F2379" s="466">
        <v>95864</v>
      </c>
      <c r="G2379" s="468">
        <v>8796470537</v>
      </c>
      <c r="H2379" s="466">
        <v>2016</v>
      </c>
    </row>
    <row r="2380" spans="1:8" x14ac:dyDescent="0.25">
      <c r="A2380" s="466" t="s">
        <v>5228</v>
      </c>
      <c r="B2380" s="466" t="s">
        <v>768</v>
      </c>
      <c r="C2380" s="467">
        <v>2016111405</v>
      </c>
      <c r="D2380" s="466" t="s">
        <v>5229</v>
      </c>
      <c r="E2380" s="466" t="s">
        <v>5154</v>
      </c>
      <c r="F2380" s="466">
        <v>95387</v>
      </c>
      <c r="G2380" s="468">
        <v>7040162394</v>
      </c>
      <c r="H2380" s="466">
        <v>2016</v>
      </c>
    </row>
    <row r="2381" spans="1:8" x14ac:dyDescent="0.25">
      <c r="A2381" s="466" t="s">
        <v>5230</v>
      </c>
      <c r="B2381" s="466" t="s">
        <v>768</v>
      </c>
      <c r="C2381" s="467">
        <v>2016111456</v>
      </c>
      <c r="D2381" s="466" t="s">
        <v>5231</v>
      </c>
      <c r="E2381" s="466" t="s">
        <v>5154</v>
      </c>
      <c r="F2381" s="466">
        <v>96211</v>
      </c>
      <c r="G2381" s="468">
        <v>9767976210</v>
      </c>
      <c r="H2381" s="466">
        <v>2016</v>
      </c>
    </row>
    <row r="2382" spans="1:8" x14ac:dyDescent="0.25">
      <c r="A2382" s="466" t="s">
        <v>5232</v>
      </c>
      <c r="B2382" s="466" t="s">
        <v>768</v>
      </c>
      <c r="C2382" s="467">
        <v>2016111410</v>
      </c>
      <c r="D2382" s="466" t="s">
        <v>5233</v>
      </c>
      <c r="E2382" s="466" t="s">
        <v>5154</v>
      </c>
      <c r="F2382" s="466">
        <v>95457</v>
      </c>
      <c r="G2382" s="468">
        <v>9822713479</v>
      </c>
      <c r="H2382" s="466">
        <v>2016</v>
      </c>
    </row>
    <row r="2383" spans="1:8" x14ac:dyDescent="0.25">
      <c r="A2383" s="466" t="s">
        <v>5234</v>
      </c>
      <c r="B2383" s="466" t="s">
        <v>768</v>
      </c>
      <c r="C2383" s="467">
        <v>2016111411</v>
      </c>
      <c r="D2383" s="466" t="s">
        <v>5235</v>
      </c>
      <c r="E2383" s="466" t="s">
        <v>5154</v>
      </c>
      <c r="F2383" s="466">
        <v>95462</v>
      </c>
      <c r="G2383" s="468">
        <v>9028033396</v>
      </c>
      <c r="H2383" s="466">
        <v>2016</v>
      </c>
    </row>
    <row r="2384" spans="1:8" x14ac:dyDescent="0.25">
      <c r="A2384" s="466" t="s">
        <v>5236</v>
      </c>
      <c r="B2384" s="466" t="s">
        <v>768</v>
      </c>
      <c r="C2384" s="467">
        <v>2016111444</v>
      </c>
      <c r="D2384" s="466" t="s">
        <v>5237</v>
      </c>
      <c r="E2384" s="466" t="s">
        <v>5154</v>
      </c>
      <c r="F2384" s="466">
        <v>96027</v>
      </c>
      <c r="G2384" s="468">
        <v>8007777025</v>
      </c>
      <c r="H2384" s="466">
        <v>2016</v>
      </c>
    </row>
    <row r="2385" spans="1:8" x14ac:dyDescent="0.25">
      <c r="A2385" s="466" t="s">
        <v>5238</v>
      </c>
      <c r="B2385" s="466" t="s">
        <v>768</v>
      </c>
      <c r="C2385" s="467">
        <v>2016111461</v>
      </c>
      <c r="D2385" s="466" t="s">
        <v>5239</v>
      </c>
      <c r="E2385" s="466" t="s">
        <v>5154</v>
      </c>
      <c r="F2385" s="466">
        <v>96307</v>
      </c>
      <c r="G2385" s="468">
        <v>8999469962</v>
      </c>
      <c r="H2385" s="466">
        <v>2016</v>
      </c>
    </row>
    <row r="2386" spans="1:8" x14ac:dyDescent="0.25">
      <c r="A2386" s="466" t="s">
        <v>5240</v>
      </c>
      <c r="B2386" s="466" t="s">
        <v>768</v>
      </c>
      <c r="C2386" s="467">
        <v>2016111426</v>
      </c>
      <c r="D2386" s="466" t="s">
        <v>5241</v>
      </c>
      <c r="E2386" s="466" t="s">
        <v>5154</v>
      </c>
      <c r="F2386" s="466">
        <v>95812</v>
      </c>
      <c r="G2386" s="468">
        <v>9561475820</v>
      </c>
      <c r="H2386" s="466">
        <v>2016</v>
      </c>
    </row>
    <row r="2387" spans="1:8" x14ac:dyDescent="0.25">
      <c r="A2387" s="466" t="s">
        <v>5242</v>
      </c>
      <c r="B2387" s="466" t="s">
        <v>768</v>
      </c>
      <c r="C2387" s="467">
        <v>2016111464</v>
      </c>
      <c r="D2387" s="466" t="s">
        <v>5243</v>
      </c>
      <c r="E2387" s="466" t="s">
        <v>5154</v>
      </c>
      <c r="F2387" s="466">
        <v>96310</v>
      </c>
      <c r="G2387" s="468">
        <v>9921521391</v>
      </c>
      <c r="H2387" s="466">
        <v>2016</v>
      </c>
    </row>
    <row r="2388" spans="1:8" x14ac:dyDescent="0.25">
      <c r="A2388" s="466" t="s">
        <v>5244</v>
      </c>
      <c r="B2388" s="466" t="s">
        <v>768</v>
      </c>
      <c r="C2388" s="467">
        <v>2016111463</v>
      </c>
      <c r="D2388" s="466" t="s">
        <v>5245</v>
      </c>
      <c r="E2388" s="466" t="s">
        <v>5154</v>
      </c>
      <c r="F2388" s="466">
        <v>96309</v>
      </c>
      <c r="G2388" s="468">
        <v>7743979895</v>
      </c>
      <c r="H2388" s="466">
        <v>2016</v>
      </c>
    </row>
    <row r="2389" spans="1:8" x14ac:dyDescent="0.25">
      <c r="A2389" s="466" t="s">
        <v>5246</v>
      </c>
      <c r="B2389" s="466" t="s">
        <v>768</v>
      </c>
      <c r="C2389" s="467">
        <v>2016111475</v>
      </c>
      <c r="D2389" s="466" t="s">
        <v>5247</v>
      </c>
      <c r="E2389" s="466" t="s">
        <v>5154</v>
      </c>
      <c r="F2389" s="466">
        <v>97391</v>
      </c>
      <c r="G2389" s="468">
        <v>7040569482</v>
      </c>
      <c r="H2389" s="466">
        <v>2016</v>
      </c>
    </row>
    <row r="2390" spans="1:8" x14ac:dyDescent="0.25">
      <c r="A2390" s="466" t="s">
        <v>5248</v>
      </c>
      <c r="B2390" s="466" t="s">
        <v>768</v>
      </c>
      <c r="C2390" s="467">
        <v>2016111484</v>
      </c>
      <c r="D2390" s="466" t="s">
        <v>5249</v>
      </c>
      <c r="E2390" s="466" t="s">
        <v>5154</v>
      </c>
      <c r="F2390" s="466">
        <v>101609</v>
      </c>
      <c r="G2390" s="468">
        <v>8408082929</v>
      </c>
      <c r="H2390" s="466">
        <v>2016</v>
      </c>
    </row>
    <row r="2391" spans="1:8" x14ac:dyDescent="0.25">
      <c r="A2391" s="466" t="s">
        <v>5250</v>
      </c>
      <c r="B2391" s="466" t="s">
        <v>768</v>
      </c>
      <c r="C2391" s="467">
        <v>2016111454</v>
      </c>
      <c r="D2391" s="466" t="s">
        <v>5251</v>
      </c>
      <c r="E2391" s="466" t="s">
        <v>5154</v>
      </c>
      <c r="F2391" s="466">
        <v>96184</v>
      </c>
      <c r="G2391" s="468">
        <v>7875310276</v>
      </c>
      <c r="H2391" s="466">
        <v>2016</v>
      </c>
    </row>
    <row r="2392" spans="1:8" x14ac:dyDescent="0.25">
      <c r="A2392" s="466" t="s">
        <v>5252</v>
      </c>
      <c r="B2392" s="466" t="s">
        <v>768</v>
      </c>
      <c r="C2392" s="467">
        <v>2016111460</v>
      </c>
      <c r="D2392" s="466" t="s">
        <v>5253</v>
      </c>
      <c r="E2392" s="466" t="s">
        <v>5154</v>
      </c>
      <c r="F2392" s="466">
        <v>96306</v>
      </c>
      <c r="G2392" s="468">
        <v>9156770491</v>
      </c>
      <c r="H2392" s="466">
        <v>2016</v>
      </c>
    </row>
    <row r="2393" spans="1:8" x14ac:dyDescent="0.25">
      <c r="A2393" s="466" t="s">
        <v>5254</v>
      </c>
      <c r="B2393" s="466" t="s">
        <v>768</v>
      </c>
      <c r="C2393" s="467">
        <v>2016111458</v>
      </c>
      <c r="D2393" s="466" t="s">
        <v>5255</v>
      </c>
      <c r="E2393" s="466" t="s">
        <v>5154</v>
      </c>
      <c r="F2393" s="466">
        <v>96286</v>
      </c>
      <c r="G2393" s="468">
        <v>9139578651</v>
      </c>
      <c r="H2393" s="466">
        <v>2016</v>
      </c>
    </row>
    <row r="2394" spans="1:8" x14ac:dyDescent="0.25">
      <c r="A2394" s="466" t="s">
        <v>5256</v>
      </c>
      <c r="B2394" s="466" t="s">
        <v>768</v>
      </c>
      <c r="C2394" s="467">
        <v>2016111451</v>
      </c>
      <c r="D2394" s="466" t="s">
        <v>5257</v>
      </c>
      <c r="E2394" s="466" t="s">
        <v>5154</v>
      </c>
      <c r="F2394" s="466">
        <v>96123</v>
      </c>
      <c r="G2394" s="468">
        <v>7038931034</v>
      </c>
      <c r="H2394" s="466">
        <v>2016</v>
      </c>
    </row>
    <row r="2395" spans="1:8" x14ac:dyDescent="0.25">
      <c r="A2395" s="466" t="s">
        <v>5258</v>
      </c>
      <c r="B2395" s="466" t="s">
        <v>768</v>
      </c>
      <c r="C2395" s="467">
        <v>2016111473</v>
      </c>
      <c r="D2395" s="466" t="s">
        <v>5259</v>
      </c>
      <c r="E2395" s="466" t="s">
        <v>5154</v>
      </c>
      <c r="F2395" s="466">
        <v>97186</v>
      </c>
      <c r="G2395" s="468">
        <v>8180830320</v>
      </c>
      <c r="H2395" s="466">
        <v>2016</v>
      </c>
    </row>
    <row r="2396" spans="1:8" x14ac:dyDescent="0.25">
      <c r="A2396" s="466" t="s">
        <v>5260</v>
      </c>
      <c r="B2396" s="466" t="s">
        <v>768</v>
      </c>
      <c r="C2396" s="467">
        <v>2016111413</v>
      </c>
      <c r="D2396" s="466" t="s">
        <v>5261</v>
      </c>
      <c r="E2396" s="466" t="s">
        <v>5154</v>
      </c>
      <c r="F2396" s="466">
        <v>95488</v>
      </c>
      <c r="G2396" s="468">
        <v>9146735593</v>
      </c>
      <c r="H2396" s="466">
        <v>2016</v>
      </c>
    </row>
    <row r="2397" spans="1:8" x14ac:dyDescent="0.25">
      <c r="A2397" s="466" t="s">
        <v>5262</v>
      </c>
      <c r="B2397" s="466" t="s">
        <v>768</v>
      </c>
      <c r="C2397" s="467">
        <v>2016111455</v>
      </c>
      <c r="D2397" s="466" t="s">
        <v>5263</v>
      </c>
      <c r="E2397" s="466" t="s">
        <v>5154</v>
      </c>
      <c r="F2397" s="466">
        <v>96187</v>
      </c>
      <c r="G2397" s="468">
        <v>9657564368</v>
      </c>
      <c r="H2397" s="466">
        <v>2016</v>
      </c>
    </row>
    <row r="2398" spans="1:8" x14ac:dyDescent="0.25">
      <c r="A2398" s="466" t="s">
        <v>5264</v>
      </c>
      <c r="B2398" s="466" t="s">
        <v>768</v>
      </c>
      <c r="C2398" s="467">
        <v>2015111638</v>
      </c>
      <c r="D2398" s="466" t="s">
        <v>5265</v>
      </c>
      <c r="E2398" s="466" t="s">
        <v>5154</v>
      </c>
      <c r="F2398" s="466">
        <v>89877</v>
      </c>
      <c r="G2398" s="468">
        <v>9527939130</v>
      </c>
      <c r="H2398" s="466">
        <v>2015</v>
      </c>
    </row>
    <row r="2399" spans="1:8" x14ac:dyDescent="0.25">
      <c r="A2399" s="466" t="s">
        <v>5266</v>
      </c>
      <c r="B2399" s="466" t="s">
        <v>768</v>
      </c>
      <c r="C2399" s="467">
        <v>2016111480</v>
      </c>
      <c r="D2399" s="466" t="s">
        <v>5267</v>
      </c>
      <c r="E2399" s="466" t="s">
        <v>5154</v>
      </c>
      <c r="F2399" s="466">
        <v>98164</v>
      </c>
      <c r="G2399" s="468">
        <v>8421004313</v>
      </c>
      <c r="H2399" s="466">
        <v>2016</v>
      </c>
    </row>
    <row r="2400" spans="1:8" x14ac:dyDescent="0.25">
      <c r="A2400" s="466" t="s">
        <v>5268</v>
      </c>
      <c r="B2400" s="466" t="s">
        <v>768</v>
      </c>
      <c r="C2400" s="467">
        <v>2016111477</v>
      </c>
      <c r="D2400" s="466" t="s">
        <v>5269</v>
      </c>
      <c r="E2400" s="466" t="s">
        <v>5154</v>
      </c>
      <c r="F2400" s="466">
        <v>97913</v>
      </c>
      <c r="G2400" s="468">
        <v>9822318028</v>
      </c>
      <c r="H2400" s="466">
        <v>2016</v>
      </c>
    </row>
    <row r="2401" spans="1:8" x14ac:dyDescent="0.25">
      <c r="A2401" s="466" t="s">
        <v>5270</v>
      </c>
      <c r="B2401" s="466" t="s">
        <v>768</v>
      </c>
      <c r="C2401" s="467">
        <v>2016111476</v>
      </c>
      <c r="D2401" s="466" t="s">
        <v>5271</v>
      </c>
      <c r="E2401" s="466" t="s">
        <v>5154</v>
      </c>
      <c r="F2401" s="466">
        <v>97393</v>
      </c>
      <c r="G2401" s="468">
        <v>8379020626</v>
      </c>
      <c r="H2401" s="466">
        <v>2016</v>
      </c>
    </row>
    <row r="2402" spans="1:8" x14ac:dyDescent="0.25">
      <c r="A2402" s="466" t="s">
        <v>5272</v>
      </c>
      <c r="B2402" s="466" t="s">
        <v>768</v>
      </c>
      <c r="C2402" s="467">
        <v>2016111465</v>
      </c>
      <c r="D2402" s="466" t="s">
        <v>5273</v>
      </c>
      <c r="E2402" s="466" t="s">
        <v>5154</v>
      </c>
      <c r="F2402" s="466">
        <v>96311</v>
      </c>
      <c r="G2402" s="468">
        <v>9890431019</v>
      </c>
      <c r="H2402" s="466">
        <v>2016</v>
      </c>
    </row>
    <row r="2403" spans="1:8" x14ac:dyDescent="0.25">
      <c r="A2403" s="476" t="s">
        <v>5274</v>
      </c>
      <c r="B2403" s="466" t="s">
        <v>768</v>
      </c>
      <c r="C2403" s="467">
        <v>2016111421</v>
      </c>
      <c r="D2403" s="466" t="s">
        <v>16544</v>
      </c>
      <c r="E2403" s="466" t="s">
        <v>5154</v>
      </c>
      <c r="F2403" s="466">
        <v>95631</v>
      </c>
      <c r="G2403" s="468">
        <v>9921067185</v>
      </c>
      <c r="H2403" s="466">
        <v>2016</v>
      </c>
    </row>
    <row r="2404" spans="1:8" x14ac:dyDescent="0.25">
      <c r="A2404" s="466" t="s">
        <v>5275</v>
      </c>
      <c r="B2404" s="466" t="s">
        <v>768</v>
      </c>
      <c r="C2404" s="467">
        <v>2016111468</v>
      </c>
      <c r="D2404" s="466" t="s">
        <v>5276</v>
      </c>
      <c r="E2404" s="466" t="s">
        <v>5154</v>
      </c>
      <c r="F2404" s="466">
        <v>97398</v>
      </c>
      <c r="G2404" s="468">
        <v>9172814573</v>
      </c>
      <c r="H2404" s="466">
        <v>2016</v>
      </c>
    </row>
    <row r="2405" spans="1:8" x14ac:dyDescent="0.25">
      <c r="A2405" s="466" t="s">
        <v>5277</v>
      </c>
      <c r="B2405" s="466" t="s">
        <v>768</v>
      </c>
      <c r="C2405" s="467">
        <v>2016111407</v>
      </c>
      <c r="D2405" s="466" t="s">
        <v>5278</v>
      </c>
      <c r="E2405" s="466" t="s">
        <v>5154</v>
      </c>
      <c r="F2405" s="466">
        <v>95433</v>
      </c>
      <c r="G2405" s="468">
        <v>8208156561</v>
      </c>
      <c r="H2405" s="466">
        <v>2016</v>
      </c>
    </row>
    <row r="2406" spans="1:8" x14ac:dyDescent="0.25">
      <c r="A2406" s="466" t="s">
        <v>5279</v>
      </c>
      <c r="B2406" s="466" t="s">
        <v>768</v>
      </c>
      <c r="C2406" s="467">
        <v>2016111471</v>
      </c>
      <c r="D2406" s="466" t="s">
        <v>5280</v>
      </c>
      <c r="E2406" s="466" t="s">
        <v>5154</v>
      </c>
      <c r="F2406" s="466">
        <v>96544</v>
      </c>
      <c r="G2406" s="468">
        <v>7261951074</v>
      </c>
      <c r="H2406" s="466">
        <v>2016</v>
      </c>
    </row>
    <row r="2407" spans="1:8" x14ac:dyDescent="0.25">
      <c r="A2407" s="466" t="s">
        <v>5281</v>
      </c>
      <c r="B2407" s="466" t="s">
        <v>768</v>
      </c>
      <c r="C2407" s="467">
        <v>2016111459</v>
      </c>
      <c r="D2407" s="466" t="s">
        <v>5282</v>
      </c>
      <c r="E2407" s="466" t="s">
        <v>5154</v>
      </c>
      <c r="F2407" s="466">
        <v>96290</v>
      </c>
      <c r="G2407" s="468">
        <v>9130439347</v>
      </c>
      <c r="H2407" s="466">
        <v>2016</v>
      </c>
    </row>
    <row r="2408" spans="1:8" x14ac:dyDescent="0.25">
      <c r="A2408" s="466" t="s">
        <v>5283</v>
      </c>
      <c r="B2408" s="466" t="s">
        <v>768</v>
      </c>
      <c r="C2408" s="467">
        <v>2016111427</v>
      </c>
      <c r="D2408" s="466" t="s">
        <v>5284</v>
      </c>
      <c r="E2408" s="466" t="s">
        <v>5154</v>
      </c>
      <c r="F2408" s="466">
        <v>95814</v>
      </c>
      <c r="G2408" s="468">
        <v>7768827799</v>
      </c>
      <c r="H2408" s="466">
        <v>2016</v>
      </c>
    </row>
    <row r="2409" spans="1:8" x14ac:dyDescent="0.25">
      <c r="A2409" s="466" t="s">
        <v>5285</v>
      </c>
      <c r="B2409" s="466" t="s">
        <v>768</v>
      </c>
      <c r="C2409" s="467">
        <v>2016111449</v>
      </c>
      <c r="D2409" s="466" t="s">
        <v>5286</v>
      </c>
      <c r="E2409" s="466" t="s">
        <v>5154</v>
      </c>
      <c r="F2409" s="466">
        <v>96119</v>
      </c>
      <c r="G2409" s="468">
        <v>7385075294</v>
      </c>
      <c r="H2409" s="466">
        <v>2016</v>
      </c>
    </row>
    <row r="2410" spans="1:8" x14ac:dyDescent="0.25">
      <c r="A2410" s="466" t="s">
        <v>5287</v>
      </c>
      <c r="B2410" s="466" t="s">
        <v>768</v>
      </c>
      <c r="C2410" s="467">
        <v>2016111448</v>
      </c>
      <c r="D2410" s="466" t="s">
        <v>5288</v>
      </c>
      <c r="E2410" s="466" t="s">
        <v>5154</v>
      </c>
      <c r="F2410" s="466">
        <v>96093</v>
      </c>
      <c r="G2410" s="468">
        <v>8446110687</v>
      </c>
      <c r="H2410" s="466">
        <v>2016</v>
      </c>
    </row>
    <row r="2411" spans="1:8" x14ac:dyDescent="0.25">
      <c r="A2411" s="466" t="s">
        <v>5289</v>
      </c>
      <c r="B2411" s="466" t="s">
        <v>768</v>
      </c>
      <c r="C2411" s="467">
        <v>2016111422</v>
      </c>
      <c r="D2411" s="466" t="s">
        <v>5290</v>
      </c>
      <c r="E2411" s="466" t="s">
        <v>5154</v>
      </c>
      <c r="F2411" s="466">
        <v>95728</v>
      </c>
      <c r="G2411" s="468">
        <v>9139221604</v>
      </c>
      <c r="H2411" s="466">
        <v>2016</v>
      </c>
    </row>
    <row r="2412" spans="1:8" x14ac:dyDescent="0.25">
      <c r="A2412" s="466" t="s">
        <v>5291</v>
      </c>
      <c r="B2412" s="466" t="s">
        <v>768</v>
      </c>
      <c r="C2412" s="467">
        <v>2016111479</v>
      </c>
      <c r="D2412" s="466" t="s">
        <v>5292</v>
      </c>
      <c r="E2412" s="466" t="s">
        <v>5154</v>
      </c>
      <c r="F2412" s="466">
        <v>97945</v>
      </c>
      <c r="G2412" s="468">
        <v>8484045839</v>
      </c>
      <c r="H2412" s="466">
        <v>2016</v>
      </c>
    </row>
    <row r="2413" spans="1:8" x14ac:dyDescent="0.25">
      <c r="A2413" s="466" t="s">
        <v>5293</v>
      </c>
      <c r="B2413" s="466" t="s">
        <v>768</v>
      </c>
      <c r="C2413" s="467">
        <v>2016111483</v>
      </c>
      <c r="D2413" s="466" t="s">
        <v>5294</v>
      </c>
      <c r="E2413" s="466" t="s">
        <v>5154</v>
      </c>
      <c r="F2413" s="466">
        <v>98959</v>
      </c>
      <c r="G2413" s="468">
        <v>9975272577</v>
      </c>
      <c r="H2413" s="466">
        <v>2016</v>
      </c>
    </row>
    <row r="2414" spans="1:8" x14ac:dyDescent="0.25">
      <c r="A2414" s="466" t="s">
        <v>5295</v>
      </c>
      <c r="B2414" s="466" t="s">
        <v>768</v>
      </c>
      <c r="C2414" s="467">
        <v>2016153422</v>
      </c>
      <c r="D2414" s="466" t="s">
        <v>5296</v>
      </c>
      <c r="E2414" s="466" t="s">
        <v>5154</v>
      </c>
      <c r="F2414" s="466">
        <v>105968</v>
      </c>
      <c r="G2414" s="468">
        <v>7507078650</v>
      </c>
      <c r="H2414" s="466">
        <v>2017</v>
      </c>
    </row>
    <row r="2415" spans="1:8" x14ac:dyDescent="0.25">
      <c r="A2415" s="466" t="s">
        <v>5297</v>
      </c>
      <c r="B2415" s="466" t="s">
        <v>768</v>
      </c>
      <c r="C2415" s="467">
        <v>2016111403</v>
      </c>
      <c r="D2415" s="466" t="s">
        <v>5298</v>
      </c>
      <c r="E2415" s="466" t="s">
        <v>5154</v>
      </c>
      <c r="F2415" s="466">
        <v>95359</v>
      </c>
      <c r="G2415" s="468">
        <v>9680085580</v>
      </c>
      <c r="H2415" s="466">
        <v>2016</v>
      </c>
    </row>
    <row r="2416" spans="1:8" x14ac:dyDescent="0.25">
      <c r="A2416" s="466" t="s">
        <v>5299</v>
      </c>
      <c r="B2416" s="466" t="s">
        <v>768</v>
      </c>
      <c r="C2416" s="467">
        <v>2016111478</v>
      </c>
      <c r="D2416" s="466" t="s">
        <v>5300</v>
      </c>
      <c r="E2416" s="466" t="s">
        <v>5154</v>
      </c>
      <c r="F2416" s="466">
        <v>97915</v>
      </c>
      <c r="G2416" s="468">
        <v>8600345117</v>
      </c>
      <c r="H2416" s="466">
        <v>2016</v>
      </c>
    </row>
    <row r="2417" spans="1:8" x14ac:dyDescent="0.25">
      <c r="A2417" s="466" t="s">
        <v>5301</v>
      </c>
      <c r="B2417" s="466" t="s">
        <v>768</v>
      </c>
      <c r="C2417" s="467">
        <v>2016111481</v>
      </c>
      <c r="D2417" s="466" t="s">
        <v>5302</v>
      </c>
      <c r="E2417" s="466" t="s">
        <v>5154</v>
      </c>
      <c r="F2417" s="466">
        <v>98389</v>
      </c>
      <c r="G2417" s="468">
        <v>7028498935</v>
      </c>
      <c r="H2417" s="466">
        <v>2016</v>
      </c>
    </row>
    <row r="2418" spans="1:8" x14ac:dyDescent="0.25">
      <c r="A2418" s="466" t="s">
        <v>5303</v>
      </c>
      <c r="B2418" s="466" t="s">
        <v>768</v>
      </c>
      <c r="C2418" s="467">
        <v>2016111474</v>
      </c>
      <c r="D2418" s="466" t="s">
        <v>5304</v>
      </c>
      <c r="E2418" s="466" t="s">
        <v>5154</v>
      </c>
      <c r="F2418" s="466">
        <v>97264</v>
      </c>
      <c r="G2418" s="468">
        <v>9860262892</v>
      </c>
      <c r="H2418" s="466">
        <v>2016</v>
      </c>
    </row>
    <row r="2419" spans="1:8" x14ac:dyDescent="0.25">
      <c r="A2419" s="466" t="s">
        <v>5305</v>
      </c>
      <c r="B2419" s="466" t="s">
        <v>768</v>
      </c>
      <c r="C2419" s="467">
        <v>2016111472</v>
      </c>
      <c r="D2419" s="466" t="s">
        <v>5306</v>
      </c>
      <c r="E2419" s="466" t="s">
        <v>5154</v>
      </c>
      <c r="F2419" s="466">
        <v>97031</v>
      </c>
      <c r="G2419" s="468">
        <v>7447239846</v>
      </c>
      <c r="H2419" s="466">
        <v>2016</v>
      </c>
    </row>
    <row r="2420" spans="1:8" x14ac:dyDescent="0.25">
      <c r="A2420" s="466" t="s">
        <v>5307</v>
      </c>
      <c r="B2420" s="466" t="s">
        <v>768</v>
      </c>
      <c r="C2420" s="467">
        <v>2016153847</v>
      </c>
      <c r="D2420" s="466" t="s">
        <v>5308</v>
      </c>
      <c r="E2420" s="466" t="s">
        <v>5154</v>
      </c>
      <c r="F2420" s="466">
        <v>107232</v>
      </c>
      <c r="G2420" s="468">
        <v>8530061721</v>
      </c>
      <c r="H2420" s="466">
        <v>2017</v>
      </c>
    </row>
    <row r="2421" spans="1:8" x14ac:dyDescent="0.25">
      <c r="A2421" s="466" t="s">
        <v>5309</v>
      </c>
      <c r="B2421" s="466" t="s">
        <v>1231</v>
      </c>
      <c r="C2421" s="467">
        <v>2016111494</v>
      </c>
      <c r="D2421" s="466" t="s">
        <v>5310</v>
      </c>
      <c r="E2421" s="466" t="s">
        <v>5154</v>
      </c>
      <c r="F2421" s="466">
        <v>95692</v>
      </c>
      <c r="G2421" s="468">
        <v>9822542524</v>
      </c>
      <c r="H2421" s="466">
        <v>2016</v>
      </c>
    </row>
    <row r="2422" spans="1:8" x14ac:dyDescent="0.25">
      <c r="A2422" s="476" t="s">
        <v>5311</v>
      </c>
      <c r="B2422" s="466" t="s">
        <v>1231</v>
      </c>
      <c r="C2422" s="467">
        <v>2016111525</v>
      </c>
      <c r="D2422" s="466" t="s">
        <v>16545</v>
      </c>
      <c r="E2422" s="466" t="s">
        <v>5154</v>
      </c>
      <c r="F2422" s="466">
        <v>96353</v>
      </c>
      <c r="G2422" s="468">
        <v>8446080309</v>
      </c>
      <c r="H2422" s="466">
        <v>2016</v>
      </c>
    </row>
    <row r="2423" spans="1:8" x14ac:dyDescent="0.25">
      <c r="A2423" s="466" t="s">
        <v>5312</v>
      </c>
      <c r="B2423" s="466" t="s">
        <v>1231</v>
      </c>
      <c r="C2423" s="467">
        <v>2016111501</v>
      </c>
      <c r="D2423" s="466" t="s">
        <v>5313</v>
      </c>
      <c r="E2423" s="466" t="s">
        <v>5154</v>
      </c>
      <c r="F2423" s="466">
        <v>96055</v>
      </c>
      <c r="G2423" s="468">
        <v>9518991635</v>
      </c>
      <c r="H2423" s="466">
        <v>2016</v>
      </c>
    </row>
    <row r="2424" spans="1:8" x14ac:dyDescent="0.25">
      <c r="A2424" s="466" t="s">
        <v>5314</v>
      </c>
      <c r="B2424" s="466" t="s">
        <v>1231</v>
      </c>
      <c r="C2424" s="467">
        <v>2016111495</v>
      </c>
      <c r="D2424" s="466" t="s">
        <v>5315</v>
      </c>
      <c r="E2424" s="466" t="s">
        <v>5154</v>
      </c>
      <c r="F2424" s="466">
        <v>95757</v>
      </c>
      <c r="G2424" s="468">
        <v>7030743512</v>
      </c>
      <c r="H2424" s="466">
        <v>2016</v>
      </c>
    </row>
    <row r="2425" spans="1:8" x14ac:dyDescent="0.25">
      <c r="A2425" s="466" t="s">
        <v>5316</v>
      </c>
      <c r="B2425" s="466" t="s">
        <v>1231</v>
      </c>
      <c r="C2425" s="467">
        <v>2016111504</v>
      </c>
      <c r="D2425" s="466" t="s">
        <v>5317</v>
      </c>
      <c r="E2425" s="466" t="s">
        <v>5154</v>
      </c>
      <c r="F2425" s="466">
        <v>96065</v>
      </c>
      <c r="G2425" s="468">
        <v>8983031139</v>
      </c>
      <c r="H2425" s="466">
        <v>2016</v>
      </c>
    </row>
    <row r="2426" spans="1:8" x14ac:dyDescent="0.25">
      <c r="A2426" s="466" t="s">
        <v>5318</v>
      </c>
      <c r="B2426" s="466" t="s">
        <v>1231</v>
      </c>
      <c r="C2426" s="467">
        <v>2016111543</v>
      </c>
      <c r="D2426" s="466" t="s">
        <v>5319</v>
      </c>
      <c r="E2426" s="466" t="s">
        <v>5154</v>
      </c>
      <c r="F2426" s="466">
        <v>96669</v>
      </c>
      <c r="G2426" s="468">
        <v>8624099169</v>
      </c>
      <c r="H2426" s="466">
        <v>2016</v>
      </c>
    </row>
    <row r="2427" spans="1:8" x14ac:dyDescent="0.25">
      <c r="A2427" s="466" t="s">
        <v>5320</v>
      </c>
      <c r="B2427" s="466" t="s">
        <v>1231</v>
      </c>
      <c r="C2427" s="467">
        <v>2016111520</v>
      </c>
      <c r="D2427" s="466" t="s">
        <v>5321</v>
      </c>
      <c r="E2427" s="466" t="s">
        <v>5154</v>
      </c>
      <c r="F2427" s="466">
        <v>96254</v>
      </c>
      <c r="G2427" s="468">
        <v>8888466150</v>
      </c>
      <c r="H2427" s="466">
        <v>2016</v>
      </c>
    </row>
    <row r="2428" spans="1:8" x14ac:dyDescent="0.25">
      <c r="A2428" s="466" t="s">
        <v>5322</v>
      </c>
      <c r="B2428" s="466" t="s">
        <v>1231</v>
      </c>
      <c r="C2428" s="467">
        <v>2016111507</v>
      </c>
      <c r="D2428" s="466" t="s">
        <v>5323</v>
      </c>
      <c r="E2428" s="466" t="s">
        <v>5154</v>
      </c>
      <c r="F2428" s="466">
        <v>96082</v>
      </c>
      <c r="G2428" s="468">
        <v>8482816250</v>
      </c>
      <c r="H2428" s="466">
        <v>2016</v>
      </c>
    </row>
    <row r="2429" spans="1:8" x14ac:dyDescent="0.25">
      <c r="A2429" s="466" t="s">
        <v>5324</v>
      </c>
      <c r="B2429" s="466" t="s">
        <v>1231</v>
      </c>
      <c r="C2429" s="467">
        <v>2016111486</v>
      </c>
      <c r="D2429" s="466" t="s">
        <v>5325</v>
      </c>
      <c r="E2429" s="466" t="s">
        <v>5154</v>
      </c>
      <c r="F2429" s="466">
        <v>95374</v>
      </c>
      <c r="G2429" s="468">
        <v>8446436287</v>
      </c>
      <c r="H2429" s="466">
        <v>2016</v>
      </c>
    </row>
    <row r="2430" spans="1:8" x14ac:dyDescent="0.25">
      <c r="A2430" s="466" t="s">
        <v>5326</v>
      </c>
      <c r="B2430" s="466" t="s">
        <v>1231</v>
      </c>
      <c r="C2430" s="467">
        <v>2016111544</v>
      </c>
      <c r="D2430" s="466" t="s">
        <v>5327</v>
      </c>
      <c r="E2430" s="466" t="s">
        <v>5154</v>
      </c>
      <c r="F2430" s="466">
        <v>96773</v>
      </c>
      <c r="G2430" s="468">
        <v>9096859530</v>
      </c>
      <c r="H2430" s="466">
        <v>2016</v>
      </c>
    </row>
    <row r="2431" spans="1:8" x14ac:dyDescent="0.25">
      <c r="A2431" s="466" t="s">
        <v>5328</v>
      </c>
      <c r="B2431" s="466" t="s">
        <v>1231</v>
      </c>
      <c r="C2431" s="467">
        <v>2016111499</v>
      </c>
      <c r="D2431" s="466" t="s">
        <v>5329</v>
      </c>
      <c r="E2431" s="466" t="s">
        <v>5154</v>
      </c>
      <c r="F2431" s="466">
        <v>96049</v>
      </c>
      <c r="G2431" s="468">
        <v>9823910218</v>
      </c>
      <c r="H2431" s="466">
        <v>2016</v>
      </c>
    </row>
    <row r="2432" spans="1:8" x14ac:dyDescent="0.25">
      <c r="A2432" s="466" t="s">
        <v>5330</v>
      </c>
      <c r="B2432" s="466" t="s">
        <v>1231</v>
      </c>
      <c r="C2432" s="467">
        <v>2016111548</v>
      </c>
      <c r="D2432" s="466" t="s">
        <v>5331</v>
      </c>
      <c r="E2432" s="466" t="s">
        <v>5154</v>
      </c>
      <c r="F2432" s="466">
        <v>96954</v>
      </c>
      <c r="G2432" s="468">
        <v>7875652497</v>
      </c>
      <c r="H2432" s="466">
        <v>2016</v>
      </c>
    </row>
    <row r="2433" spans="1:8" x14ac:dyDescent="0.25">
      <c r="A2433" s="466" t="s">
        <v>5332</v>
      </c>
      <c r="B2433" s="466" t="s">
        <v>1231</v>
      </c>
      <c r="C2433" s="467">
        <v>2016111492</v>
      </c>
      <c r="D2433" s="466" t="s">
        <v>5333</v>
      </c>
      <c r="E2433" s="466" t="s">
        <v>5154</v>
      </c>
      <c r="F2433" s="466">
        <v>95673</v>
      </c>
      <c r="G2433" s="468">
        <v>9158736108</v>
      </c>
      <c r="H2433" s="466">
        <v>2016</v>
      </c>
    </row>
    <row r="2434" spans="1:8" x14ac:dyDescent="0.25">
      <c r="A2434" s="466" t="s">
        <v>5334</v>
      </c>
      <c r="B2434" s="466" t="s">
        <v>1231</v>
      </c>
      <c r="C2434" s="467">
        <v>2016111558</v>
      </c>
      <c r="D2434" s="466" t="s">
        <v>5335</v>
      </c>
      <c r="E2434" s="466" t="s">
        <v>5154</v>
      </c>
      <c r="F2434" s="466">
        <v>98217</v>
      </c>
      <c r="G2434" s="468">
        <v>8087756986</v>
      </c>
      <c r="H2434" s="466">
        <v>2016</v>
      </c>
    </row>
    <row r="2435" spans="1:8" x14ac:dyDescent="0.25">
      <c r="A2435" s="466" t="s">
        <v>5336</v>
      </c>
      <c r="B2435" s="466" t="s">
        <v>1231</v>
      </c>
      <c r="C2435" s="467">
        <v>2016111490</v>
      </c>
      <c r="D2435" s="466" t="s">
        <v>5337</v>
      </c>
      <c r="E2435" s="466" t="s">
        <v>5154</v>
      </c>
      <c r="F2435" s="466">
        <v>95658</v>
      </c>
      <c r="G2435" s="468">
        <v>9595989007</v>
      </c>
      <c r="H2435" s="466">
        <v>2016</v>
      </c>
    </row>
    <row r="2436" spans="1:8" x14ac:dyDescent="0.25">
      <c r="A2436" s="466" t="s">
        <v>5338</v>
      </c>
      <c r="B2436" s="466" t="s">
        <v>1231</v>
      </c>
      <c r="C2436" s="467">
        <v>2016111485</v>
      </c>
      <c r="D2436" s="466" t="s">
        <v>5339</v>
      </c>
      <c r="E2436" s="466" t="s">
        <v>5154</v>
      </c>
      <c r="F2436" s="466">
        <v>95362</v>
      </c>
      <c r="G2436" s="468">
        <v>8698893885</v>
      </c>
      <c r="H2436" s="466">
        <v>2016</v>
      </c>
    </row>
    <row r="2437" spans="1:8" x14ac:dyDescent="0.25">
      <c r="A2437" s="466" t="s">
        <v>5340</v>
      </c>
      <c r="B2437" s="466" t="s">
        <v>1231</v>
      </c>
      <c r="C2437" s="467">
        <v>2016111489</v>
      </c>
      <c r="D2437" s="466" t="s">
        <v>5341</v>
      </c>
      <c r="E2437" s="466" t="s">
        <v>5154</v>
      </c>
      <c r="F2437" s="466">
        <v>95540</v>
      </c>
      <c r="G2437" s="468">
        <v>7769014074</v>
      </c>
      <c r="H2437" s="466">
        <v>2016</v>
      </c>
    </row>
    <row r="2438" spans="1:8" x14ac:dyDescent="0.25">
      <c r="A2438" s="466" t="s">
        <v>5342</v>
      </c>
      <c r="B2438" s="466" t="s">
        <v>1231</v>
      </c>
      <c r="C2438" s="467">
        <v>2016111549</v>
      </c>
      <c r="D2438" s="466" t="s">
        <v>5343</v>
      </c>
      <c r="E2438" s="466" t="s">
        <v>5154</v>
      </c>
      <c r="F2438" s="466">
        <v>96969</v>
      </c>
      <c r="G2438" s="468">
        <v>9552238628</v>
      </c>
      <c r="H2438" s="466">
        <v>2016</v>
      </c>
    </row>
    <row r="2439" spans="1:8" x14ac:dyDescent="0.25">
      <c r="A2439" s="466" t="s">
        <v>5344</v>
      </c>
      <c r="B2439" s="466" t="s">
        <v>1231</v>
      </c>
      <c r="C2439" s="467">
        <v>2016111497</v>
      </c>
      <c r="D2439" s="466" t="s">
        <v>5345</v>
      </c>
      <c r="E2439" s="466" t="s">
        <v>5154</v>
      </c>
      <c r="F2439" s="466">
        <v>95784</v>
      </c>
      <c r="G2439" s="468">
        <v>9689393489</v>
      </c>
      <c r="H2439" s="466">
        <v>2016</v>
      </c>
    </row>
    <row r="2440" spans="1:8" x14ac:dyDescent="0.25">
      <c r="A2440" s="466" t="s">
        <v>5346</v>
      </c>
      <c r="B2440" s="466" t="s">
        <v>1231</v>
      </c>
      <c r="C2440" s="467">
        <v>2016111527</v>
      </c>
      <c r="D2440" s="466" t="s">
        <v>5347</v>
      </c>
      <c r="E2440" s="466" t="s">
        <v>5154</v>
      </c>
      <c r="F2440" s="466">
        <v>96357</v>
      </c>
      <c r="G2440" s="468">
        <v>9326071998</v>
      </c>
      <c r="H2440" s="466">
        <v>2016</v>
      </c>
    </row>
    <row r="2441" spans="1:8" x14ac:dyDescent="0.25">
      <c r="A2441" s="466" t="s">
        <v>5348</v>
      </c>
      <c r="B2441" s="466" t="s">
        <v>1231</v>
      </c>
      <c r="C2441" s="467">
        <v>2016111567</v>
      </c>
      <c r="D2441" s="466" t="s">
        <v>5349</v>
      </c>
      <c r="E2441" s="466" t="s">
        <v>5154</v>
      </c>
      <c r="F2441" s="466">
        <v>99232</v>
      </c>
      <c r="G2441" s="468">
        <v>8983208229</v>
      </c>
      <c r="H2441" s="466">
        <v>2016</v>
      </c>
    </row>
    <row r="2442" spans="1:8" x14ac:dyDescent="0.25">
      <c r="A2442" s="466" t="s">
        <v>5350</v>
      </c>
      <c r="B2442" s="466" t="s">
        <v>1231</v>
      </c>
      <c r="C2442" s="467">
        <v>2016111491</v>
      </c>
      <c r="D2442" s="466" t="s">
        <v>5351</v>
      </c>
      <c r="E2442" s="466" t="s">
        <v>5154</v>
      </c>
      <c r="F2442" s="466">
        <v>95668</v>
      </c>
      <c r="G2442" s="468">
        <v>8788273012</v>
      </c>
      <c r="H2442" s="466">
        <v>2016</v>
      </c>
    </row>
    <row r="2443" spans="1:8" x14ac:dyDescent="0.25">
      <c r="A2443" s="466" t="s">
        <v>5352</v>
      </c>
      <c r="B2443" s="466" t="s">
        <v>1231</v>
      </c>
      <c r="C2443" s="467">
        <v>2016111517</v>
      </c>
      <c r="D2443" s="466" t="s">
        <v>5353</v>
      </c>
      <c r="E2443" s="466" t="s">
        <v>5154</v>
      </c>
      <c r="F2443" s="466">
        <v>96212</v>
      </c>
      <c r="G2443" s="468">
        <v>8976876660</v>
      </c>
      <c r="H2443" s="466">
        <v>2016</v>
      </c>
    </row>
    <row r="2444" spans="1:8" x14ac:dyDescent="0.25">
      <c r="A2444" s="466" t="s">
        <v>5354</v>
      </c>
      <c r="B2444" s="466" t="s">
        <v>1231</v>
      </c>
      <c r="C2444" s="467">
        <v>2016111511</v>
      </c>
      <c r="D2444" s="466" t="s">
        <v>5355</v>
      </c>
      <c r="E2444" s="466" t="s">
        <v>5154</v>
      </c>
      <c r="F2444" s="466">
        <v>96190</v>
      </c>
      <c r="G2444" s="468">
        <v>8329490527</v>
      </c>
      <c r="H2444" s="466">
        <v>2016</v>
      </c>
    </row>
    <row r="2445" spans="1:8" x14ac:dyDescent="0.25">
      <c r="A2445" s="466" t="s">
        <v>5356</v>
      </c>
      <c r="B2445" s="466" t="s">
        <v>1231</v>
      </c>
      <c r="C2445" s="467">
        <v>2016111508</v>
      </c>
      <c r="D2445" s="466" t="s">
        <v>5357</v>
      </c>
      <c r="E2445" s="466" t="s">
        <v>5154</v>
      </c>
      <c r="F2445" s="466">
        <v>96092</v>
      </c>
      <c r="G2445" s="468">
        <v>7875153500</v>
      </c>
      <c r="H2445" s="466">
        <v>2016</v>
      </c>
    </row>
    <row r="2446" spans="1:8" x14ac:dyDescent="0.25">
      <c r="A2446" s="466" t="s">
        <v>5358</v>
      </c>
      <c r="B2446" s="466" t="s">
        <v>1231</v>
      </c>
      <c r="C2446" s="467">
        <v>2016111516</v>
      </c>
      <c r="D2446" s="466" t="s">
        <v>5359</v>
      </c>
      <c r="E2446" s="466" t="s">
        <v>5154</v>
      </c>
      <c r="F2446" s="466">
        <v>96207</v>
      </c>
      <c r="G2446" s="468">
        <v>8007400472</v>
      </c>
      <c r="H2446" s="466">
        <v>2016</v>
      </c>
    </row>
    <row r="2447" spans="1:8" x14ac:dyDescent="0.25">
      <c r="A2447" s="466" t="s">
        <v>5360</v>
      </c>
      <c r="B2447" s="466" t="s">
        <v>1231</v>
      </c>
      <c r="C2447" s="467">
        <v>2016111512</v>
      </c>
      <c r="D2447" s="466" t="s">
        <v>5361</v>
      </c>
      <c r="E2447" s="466" t="s">
        <v>5154</v>
      </c>
      <c r="F2447" s="466">
        <v>96193</v>
      </c>
      <c r="G2447" s="468">
        <v>9960136602</v>
      </c>
      <c r="H2447" s="466">
        <v>2016</v>
      </c>
    </row>
    <row r="2448" spans="1:8" x14ac:dyDescent="0.25">
      <c r="A2448" s="466" t="s">
        <v>5362</v>
      </c>
      <c r="B2448" s="466" t="s">
        <v>1231</v>
      </c>
      <c r="C2448" s="467">
        <v>2016111487</v>
      </c>
      <c r="D2448" s="466" t="s">
        <v>5363</v>
      </c>
      <c r="E2448" s="466" t="s">
        <v>5154</v>
      </c>
      <c r="F2448" s="466">
        <v>95528</v>
      </c>
      <c r="G2448" s="468">
        <v>9145087308</v>
      </c>
      <c r="H2448" s="466">
        <v>2016</v>
      </c>
    </row>
    <row r="2449" spans="1:8" x14ac:dyDescent="0.25">
      <c r="A2449" s="466" t="s">
        <v>5364</v>
      </c>
      <c r="B2449" s="466" t="s">
        <v>1231</v>
      </c>
      <c r="C2449" s="467">
        <v>2016111522</v>
      </c>
      <c r="D2449" s="466" t="s">
        <v>5365</v>
      </c>
      <c r="E2449" s="466" t="s">
        <v>5154</v>
      </c>
      <c r="F2449" s="466">
        <v>96260</v>
      </c>
      <c r="G2449" s="468">
        <v>8888357811</v>
      </c>
      <c r="H2449" s="466">
        <v>2016</v>
      </c>
    </row>
    <row r="2450" spans="1:8" x14ac:dyDescent="0.25">
      <c r="A2450" s="466" t="s">
        <v>5366</v>
      </c>
      <c r="B2450" s="466" t="s">
        <v>1231</v>
      </c>
      <c r="C2450" s="467">
        <v>2016111498</v>
      </c>
      <c r="D2450" s="466" t="s">
        <v>5367</v>
      </c>
      <c r="E2450" s="466" t="s">
        <v>5154</v>
      </c>
      <c r="F2450" s="466">
        <v>95787</v>
      </c>
      <c r="G2450" s="468">
        <v>8796416049</v>
      </c>
      <c r="H2450" s="466">
        <v>2016</v>
      </c>
    </row>
    <row r="2451" spans="1:8" x14ac:dyDescent="0.25">
      <c r="A2451" s="466" t="s">
        <v>5368</v>
      </c>
      <c r="B2451" s="466" t="s">
        <v>1231</v>
      </c>
      <c r="C2451" s="467">
        <v>2016111514</v>
      </c>
      <c r="D2451" s="466" t="s">
        <v>5369</v>
      </c>
      <c r="E2451" s="466" t="s">
        <v>5154</v>
      </c>
      <c r="F2451" s="466">
        <v>96195</v>
      </c>
      <c r="G2451" s="468">
        <v>9139678610</v>
      </c>
      <c r="H2451" s="466">
        <v>2016</v>
      </c>
    </row>
    <row r="2452" spans="1:8" x14ac:dyDescent="0.25">
      <c r="A2452" s="466" t="s">
        <v>5370</v>
      </c>
      <c r="B2452" s="466" t="s">
        <v>1231</v>
      </c>
      <c r="C2452" s="467">
        <v>2016111513</v>
      </c>
      <c r="D2452" s="466" t="s">
        <v>5371</v>
      </c>
      <c r="E2452" s="466" t="s">
        <v>5154</v>
      </c>
      <c r="F2452" s="466">
        <v>96194</v>
      </c>
      <c r="G2452" s="468">
        <v>9762907866</v>
      </c>
      <c r="H2452" s="466">
        <v>2016</v>
      </c>
    </row>
    <row r="2453" spans="1:8" x14ac:dyDescent="0.25">
      <c r="A2453" s="466" t="s">
        <v>5372</v>
      </c>
      <c r="B2453" s="466" t="s">
        <v>1231</v>
      </c>
      <c r="C2453" s="467">
        <v>2016111509</v>
      </c>
      <c r="D2453" s="466" t="s">
        <v>5373</v>
      </c>
      <c r="E2453" s="466" t="s">
        <v>5154</v>
      </c>
      <c r="F2453" s="466">
        <v>96106</v>
      </c>
      <c r="G2453" s="468">
        <v>7385857884</v>
      </c>
      <c r="H2453" s="466">
        <v>2016</v>
      </c>
    </row>
    <row r="2454" spans="1:8" x14ac:dyDescent="0.25">
      <c r="A2454" s="466" t="s">
        <v>5374</v>
      </c>
      <c r="B2454" s="466" t="s">
        <v>1231</v>
      </c>
      <c r="C2454" s="467">
        <v>2016111557</v>
      </c>
      <c r="D2454" s="466" t="s">
        <v>5375</v>
      </c>
      <c r="E2454" s="466" t="s">
        <v>5154</v>
      </c>
      <c r="F2454" s="466">
        <v>98177</v>
      </c>
      <c r="G2454" s="468">
        <v>7757835060</v>
      </c>
      <c r="H2454" s="466">
        <v>2016</v>
      </c>
    </row>
    <row r="2455" spans="1:8" x14ac:dyDescent="0.25">
      <c r="A2455" s="466" t="s">
        <v>5376</v>
      </c>
      <c r="B2455" s="466" t="s">
        <v>1231</v>
      </c>
      <c r="C2455" s="467">
        <v>2016111554</v>
      </c>
      <c r="D2455" s="466" t="s">
        <v>5377</v>
      </c>
      <c r="E2455" s="466" t="s">
        <v>5154</v>
      </c>
      <c r="F2455" s="466">
        <v>97605</v>
      </c>
      <c r="G2455" s="468">
        <v>8600278981</v>
      </c>
      <c r="H2455" s="466">
        <v>2016</v>
      </c>
    </row>
    <row r="2456" spans="1:8" x14ac:dyDescent="0.25">
      <c r="A2456" s="466" t="s">
        <v>5378</v>
      </c>
      <c r="B2456" s="466" t="s">
        <v>1231</v>
      </c>
      <c r="C2456" s="467">
        <v>2016111550</v>
      </c>
      <c r="D2456" s="466" t="s">
        <v>5379</v>
      </c>
      <c r="E2456" s="466" t="s">
        <v>5154</v>
      </c>
      <c r="F2456" s="466">
        <v>97030</v>
      </c>
      <c r="G2456" s="468">
        <v>7040210429</v>
      </c>
      <c r="H2456" s="466">
        <v>2016</v>
      </c>
    </row>
    <row r="2457" spans="1:8" x14ac:dyDescent="0.25">
      <c r="A2457" s="466" t="s">
        <v>5380</v>
      </c>
      <c r="B2457" s="466" t="s">
        <v>1231</v>
      </c>
      <c r="C2457" s="467">
        <v>2016111564</v>
      </c>
      <c r="D2457" s="466" t="s">
        <v>5381</v>
      </c>
      <c r="E2457" s="466" t="s">
        <v>5154</v>
      </c>
      <c r="F2457" s="466">
        <v>98485</v>
      </c>
      <c r="G2457" s="468">
        <v>9552892286</v>
      </c>
      <c r="H2457" s="466">
        <v>2016</v>
      </c>
    </row>
    <row r="2458" spans="1:8" x14ac:dyDescent="0.25">
      <c r="A2458" s="466" t="s">
        <v>5382</v>
      </c>
      <c r="B2458" s="466" t="s">
        <v>1231</v>
      </c>
      <c r="C2458" s="467">
        <v>2016111506</v>
      </c>
      <c r="D2458" s="466" t="s">
        <v>5383</v>
      </c>
      <c r="E2458" s="466" t="s">
        <v>5154</v>
      </c>
      <c r="F2458" s="466">
        <v>96075</v>
      </c>
      <c r="G2458" s="468">
        <v>8975178702</v>
      </c>
      <c r="H2458" s="466">
        <v>2016</v>
      </c>
    </row>
    <row r="2459" spans="1:8" x14ac:dyDescent="0.25">
      <c r="A2459" s="466" t="s">
        <v>5384</v>
      </c>
      <c r="B2459" s="466" t="s">
        <v>1231</v>
      </c>
      <c r="C2459" s="467">
        <v>2016111505</v>
      </c>
      <c r="D2459" s="466" t="s">
        <v>5385</v>
      </c>
      <c r="E2459" s="466" t="s">
        <v>5154</v>
      </c>
      <c r="F2459" s="466">
        <v>96072</v>
      </c>
      <c r="G2459" s="468">
        <v>8806719192</v>
      </c>
      <c r="H2459" s="466">
        <v>2016</v>
      </c>
    </row>
    <row r="2460" spans="1:8" x14ac:dyDescent="0.25">
      <c r="A2460" s="466" t="s">
        <v>5386</v>
      </c>
      <c r="B2460" s="466" t="s">
        <v>1231</v>
      </c>
      <c r="C2460" s="467">
        <v>2016111536</v>
      </c>
      <c r="D2460" s="466" t="s">
        <v>5387</v>
      </c>
      <c r="E2460" s="466" t="s">
        <v>5154</v>
      </c>
      <c r="F2460" s="466">
        <v>96513</v>
      </c>
      <c r="G2460" s="468">
        <v>7030530148</v>
      </c>
      <c r="H2460" s="466">
        <v>2016</v>
      </c>
    </row>
    <row r="2461" spans="1:8" x14ac:dyDescent="0.25">
      <c r="A2461" s="466" t="s">
        <v>5388</v>
      </c>
      <c r="B2461" s="466" t="s">
        <v>1231</v>
      </c>
      <c r="C2461" s="467">
        <v>2016111510</v>
      </c>
      <c r="D2461" s="466" t="s">
        <v>5389</v>
      </c>
      <c r="E2461" s="466" t="s">
        <v>5154</v>
      </c>
      <c r="F2461" s="466">
        <v>96117</v>
      </c>
      <c r="G2461" s="468">
        <v>9623254864</v>
      </c>
      <c r="H2461" s="466">
        <v>2016</v>
      </c>
    </row>
    <row r="2462" spans="1:8" x14ac:dyDescent="0.25">
      <c r="A2462" s="466" t="s">
        <v>5390</v>
      </c>
      <c r="B2462" s="466" t="s">
        <v>1231</v>
      </c>
      <c r="C2462" s="467">
        <v>2016111500</v>
      </c>
      <c r="D2462" s="466" t="s">
        <v>5391</v>
      </c>
      <c r="E2462" s="466" t="s">
        <v>5154</v>
      </c>
      <c r="F2462" s="466">
        <v>96052</v>
      </c>
      <c r="G2462" s="468">
        <v>8421499006</v>
      </c>
      <c r="H2462" s="466">
        <v>2016</v>
      </c>
    </row>
    <row r="2463" spans="1:8" x14ac:dyDescent="0.25">
      <c r="A2463" s="466" t="s">
        <v>5392</v>
      </c>
      <c r="B2463" s="466" t="s">
        <v>1231</v>
      </c>
      <c r="C2463" s="467">
        <v>2016111519</v>
      </c>
      <c r="D2463" s="466" t="s">
        <v>5393</v>
      </c>
      <c r="E2463" s="466" t="s">
        <v>5154</v>
      </c>
      <c r="F2463" s="466">
        <v>96243</v>
      </c>
      <c r="G2463" s="468">
        <v>8308452698</v>
      </c>
      <c r="H2463" s="466">
        <v>2016</v>
      </c>
    </row>
    <row r="2464" spans="1:8" x14ac:dyDescent="0.25">
      <c r="A2464" s="466" t="s">
        <v>5394</v>
      </c>
      <c r="B2464" s="466" t="s">
        <v>1231</v>
      </c>
      <c r="C2464" s="467">
        <v>2016111540</v>
      </c>
      <c r="D2464" s="466" t="s">
        <v>5395</v>
      </c>
      <c r="E2464" s="466" t="s">
        <v>5154</v>
      </c>
      <c r="F2464" s="466">
        <v>96650</v>
      </c>
      <c r="G2464" s="468">
        <v>9766760651</v>
      </c>
      <c r="H2464" s="466">
        <v>2016</v>
      </c>
    </row>
    <row r="2465" spans="1:8" x14ac:dyDescent="0.25">
      <c r="A2465" s="466" t="s">
        <v>5396</v>
      </c>
      <c r="B2465" s="466" t="s">
        <v>1231</v>
      </c>
      <c r="C2465" s="467">
        <v>2016111502</v>
      </c>
      <c r="D2465" s="466" t="s">
        <v>5397</v>
      </c>
      <c r="E2465" s="466" t="s">
        <v>5154</v>
      </c>
      <c r="F2465" s="466">
        <v>96058</v>
      </c>
      <c r="G2465" s="468">
        <v>9552068761</v>
      </c>
      <c r="H2465" s="466">
        <v>2016</v>
      </c>
    </row>
    <row r="2466" spans="1:8" x14ac:dyDescent="0.25">
      <c r="A2466" s="466" t="s">
        <v>5398</v>
      </c>
      <c r="B2466" s="466" t="s">
        <v>1231</v>
      </c>
      <c r="C2466" s="467">
        <v>2016111566</v>
      </c>
      <c r="D2466" s="466" t="s">
        <v>5399</v>
      </c>
      <c r="E2466" s="466" t="s">
        <v>5154</v>
      </c>
      <c r="F2466" s="466">
        <v>99228</v>
      </c>
      <c r="G2466" s="468">
        <v>8975704225</v>
      </c>
      <c r="H2466" s="466">
        <v>2016</v>
      </c>
    </row>
    <row r="2467" spans="1:8" x14ac:dyDescent="0.25">
      <c r="A2467" s="466" t="s">
        <v>5400</v>
      </c>
      <c r="B2467" s="466" t="s">
        <v>1231</v>
      </c>
      <c r="C2467" s="467">
        <v>2015111721</v>
      </c>
      <c r="D2467" s="466" t="s">
        <v>5401</v>
      </c>
      <c r="E2467" s="466" t="s">
        <v>5154</v>
      </c>
      <c r="F2467" s="466">
        <v>89573</v>
      </c>
      <c r="G2467" s="468">
        <v>8999852704</v>
      </c>
      <c r="H2467" s="466">
        <v>2015</v>
      </c>
    </row>
    <row r="2468" spans="1:8" x14ac:dyDescent="0.25">
      <c r="A2468" s="466" t="s">
        <v>5402</v>
      </c>
      <c r="B2468" s="466" t="s">
        <v>1231</v>
      </c>
      <c r="C2468" s="467">
        <v>2015111722</v>
      </c>
      <c r="D2468" s="466" t="s">
        <v>16546</v>
      </c>
      <c r="E2468" s="466" t="s">
        <v>5154</v>
      </c>
      <c r="F2468" s="466">
        <v>89574</v>
      </c>
      <c r="G2468" s="468">
        <v>7875276121</v>
      </c>
      <c r="H2468" s="466">
        <v>2015</v>
      </c>
    </row>
    <row r="2469" spans="1:8" x14ac:dyDescent="0.25">
      <c r="A2469" s="466" t="s">
        <v>5403</v>
      </c>
      <c r="B2469" s="466" t="s">
        <v>1231</v>
      </c>
      <c r="C2469" s="467">
        <v>2016111488</v>
      </c>
      <c r="D2469" s="466" t="s">
        <v>5404</v>
      </c>
      <c r="E2469" s="466" t="s">
        <v>5154</v>
      </c>
      <c r="F2469" s="466">
        <v>95539</v>
      </c>
      <c r="G2469" s="468">
        <v>9028722685</v>
      </c>
      <c r="H2469" s="466">
        <v>2016</v>
      </c>
    </row>
    <row r="2470" spans="1:8" x14ac:dyDescent="0.25">
      <c r="A2470" s="466" t="s">
        <v>5405</v>
      </c>
      <c r="B2470" s="466" t="s">
        <v>1231</v>
      </c>
      <c r="C2470" s="467">
        <v>2016111533</v>
      </c>
      <c r="D2470" s="466" t="s">
        <v>5406</v>
      </c>
      <c r="E2470" s="466" t="s">
        <v>5154</v>
      </c>
      <c r="F2470" s="466">
        <v>96473</v>
      </c>
      <c r="G2470" s="468">
        <v>7875363691</v>
      </c>
      <c r="H2470" s="466">
        <v>2016</v>
      </c>
    </row>
    <row r="2471" spans="1:8" x14ac:dyDescent="0.25">
      <c r="A2471" s="466" t="s">
        <v>5407</v>
      </c>
      <c r="B2471" s="466" t="s">
        <v>1231</v>
      </c>
      <c r="C2471" s="467">
        <v>2016111537</v>
      </c>
      <c r="D2471" s="466" t="s">
        <v>5408</v>
      </c>
      <c r="E2471" s="466" t="s">
        <v>5154</v>
      </c>
      <c r="F2471" s="466">
        <v>96518</v>
      </c>
      <c r="G2471" s="468">
        <v>8446663811</v>
      </c>
      <c r="H2471" s="466">
        <v>2016</v>
      </c>
    </row>
    <row r="2472" spans="1:8" x14ac:dyDescent="0.25">
      <c r="A2472" s="466" t="s">
        <v>5409</v>
      </c>
      <c r="B2472" s="466" t="s">
        <v>1231</v>
      </c>
      <c r="C2472" s="467">
        <v>2015111741</v>
      </c>
      <c r="D2472" s="466" t="s">
        <v>5410</v>
      </c>
      <c r="E2472" s="466" t="s">
        <v>5154</v>
      </c>
      <c r="F2472" s="466">
        <v>88775</v>
      </c>
      <c r="G2472" s="468">
        <v>8888091032</v>
      </c>
      <c r="H2472" s="466">
        <v>2015</v>
      </c>
    </row>
    <row r="2473" spans="1:8" x14ac:dyDescent="0.25">
      <c r="A2473" s="466" t="s">
        <v>5411</v>
      </c>
      <c r="B2473" s="466" t="s">
        <v>1231</v>
      </c>
      <c r="C2473" s="467">
        <v>2015111731</v>
      </c>
      <c r="D2473" s="466" t="s">
        <v>5412</v>
      </c>
      <c r="E2473" s="466" t="s">
        <v>5154</v>
      </c>
      <c r="F2473" s="466">
        <v>90044</v>
      </c>
      <c r="G2473" s="468">
        <v>8983222130</v>
      </c>
      <c r="H2473" s="466">
        <v>2015</v>
      </c>
    </row>
    <row r="2474" spans="1:8" x14ac:dyDescent="0.25">
      <c r="A2474" s="466" t="s">
        <v>5413</v>
      </c>
      <c r="B2474" s="466" t="s">
        <v>1231</v>
      </c>
      <c r="C2474" s="467">
        <v>2015111663</v>
      </c>
      <c r="D2474" s="466" t="s">
        <v>5414</v>
      </c>
      <c r="E2474" s="466" t="s">
        <v>5154</v>
      </c>
      <c r="F2474" s="466">
        <v>89358</v>
      </c>
      <c r="G2474" s="468">
        <v>8806691472</v>
      </c>
      <c r="H2474" s="466">
        <v>2015</v>
      </c>
    </row>
    <row r="2475" spans="1:8" x14ac:dyDescent="0.25">
      <c r="A2475" s="466" t="s">
        <v>5415</v>
      </c>
      <c r="B2475" s="466" t="s">
        <v>1231</v>
      </c>
      <c r="C2475" s="467">
        <v>2016111524</v>
      </c>
      <c r="D2475" s="466" t="s">
        <v>5416</v>
      </c>
      <c r="E2475" s="466" t="s">
        <v>5154</v>
      </c>
      <c r="F2475" s="466">
        <v>96351</v>
      </c>
      <c r="G2475" s="468">
        <v>8698571385</v>
      </c>
      <c r="H2475" s="466">
        <v>2016</v>
      </c>
    </row>
    <row r="2476" spans="1:8" x14ac:dyDescent="0.25">
      <c r="A2476" s="466" t="s">
        <v>5417</v>
      </c>
      <c r="B2476" s="466" t="s">
        <v>1231</v>
      </c>
      <c r="C2476" s="467">
        <v>2016111561</v>
      </c>
      <c r="D2476" s="466" t="s">
        <v>5418</v>
      </c>
      <c r="E2476" s="466" t="s">
        <v>5154</v>
      </c>
      <c r="F2476" s="466">
        <v>98221</v>
      </c>
      <c r="G2476" s="468">
        <v>7798338764</v>
      </c>
      <c r="H2476" s="466">
        <v>2016</v>
      </c>
    </row>
    <row r="2477" spans="1:8" x14ac:dyDescent="0.25">
      <c r="A2477" s="466" t="s">
        <v>5419</v>
      </c>
      <c r="B2477" s="466" t="s">
        <v>1231</v>
      </c>
      <c r="C2477" s="467">
        <v>2014111562</v>
      </c>
      <c r="D2477" s="466" t="s">
        <v>5420</v>
      </c>
      <c r="E2477" s="466" t="s">
        <v>5154</v>
      </c>
      <c r="F2477" s="466">
        <v>80685</v>
      </c>
      <c r="G2477" s="468">
        <v>9822446098</v>
      </c>
      <c r="H2477" s="466">
        <v>2014</v>
      </c>
    </row>
    <row r="2478" spans="1:8" x14ac:dyDescent="0.25">
      <c r="A2478" s="466" t="s">
        <v>5421</v>
      </c>
      <c r="B2478" s="466" t="s">
        <v>1231</v>
      </c>
      <c r="C2478" s="467">
        <v>2016111496</v>
      </c>
      <c r="D2478" s="466" t="s">
        <v>5422</v>
      </c>
      <c r="E2478" s="466" t="s">
        <v>5154</v>
      </c>
      <c r="F2478" s="466">
        <v>95764</v>
      </c>
      <c r="G2478" s="468">
        <v>9623893528</v>
      </c>
      <c r="H2478" s="466">
        <v>2016</v>
      </c>
    </row>
    <row r="2479" spans="1:8" x14ac:dyDescent="0.25">
      <c r="A2479" s="466" t="s">
        <v>5423</v>
      </c>
      <c r="B2479" s="466" t="s">
        <v>1231</v>
      </c>
      <c r="C2479" s="467">
        <v>2016111538</v>
      </c>
      <c r="D2479" s="466" t="s">
        <v>5424</v>
      </c>
      <c r="E2479" s="466" t="s">
        <v>5154</v>
      </c>
      <c r="F2479" s="466">
        <v>96519</v>
      </c>
      <c r="G2479" s="468">
        <v>8087002203</v>
      </c>
      <c r="H2479" s="466">
        <v>2016</v>
      </c>
    </row>
    <row r="2480" spans="1:8" x14ac:dyDescent="0.25">
      <c r="A2480" s="466" t="s">
        <v>5425</v>
      </c>
      <c r="B2480" s="466" t="s">
        <v>1231</v>
      </c>
      <c r="C2480" s="467">
        <v>2015111712</v>
      </c>
      <c r="D2480" s="466" t="s">
        <v>5426</v>
      </c>
      <c r="E2480" s="466" t="s">
        <v>5154</v>
      </c>
      <c r="F2480" s="466">
        <v>89281</v>
      </c>
      <c r="G2480" s="468">
        <v>8551012646</v>
      </c>
      <c r="H2480" s="466">
        <v>2015</v>
      </c>
    </row>
    <row r="2481" spans="1:8" x14ac:dyDescent="0.25">
      <c r="A2481" s="466" t="s">
        <v>5427</v>
      </c>
      <c r="B2481" s="466" t="s">
        <v>1231</v>
      </c>
      <c r="C2481" s="467">
        <v>2016111562</v>
      </c>
      <c r="D2481" s="466" t="s">
        <v>5428</v>
      </c>
      <c r="E2481" s="466" t="s">
        <v>5154</v>
      </c>
      <c r="F2481" s="466">
        <v>97835</v>
      </c>
      <c r="G2481" s="468">
        <v>8087537804</v>
      </c>
      <c r="H2481" s="466">
        <v>2016</v>
      </c>
    </row>
    <row r="2482" spans="1:8" x14ac:dyDescent="0.25">
      <c r="A2482" s="466" t="s">
        <v>5429</v>
      </c>
      <c r="B2482" s="466" t="s">
        <v>1231</v>
      </c>
      <c r="C2482" s="467">
        <v>2016111530</v>
      </c>
      <c r="D2482" s="466" t="s">
        <v>16547</v>
      </c>
      <c r="E2482" s="466" t="s">
        <v>5154</v>
      </c>
      <c r="F2482" s="466">
        <v>96372</v>
      </c>
      <c r="G2482" s="468">
        <v>8378888683</v>
      </c>
      <c r="H2482" s="466">
        <v>2016</v>
      </c>
    </row>
    <row r="2483" spans="1:8" x14ac:dyDescent="0.25">
      <c r="A2483" s="466" t="s">
        <v>5430</v>
      </c>
      <c r="B2483" s="466" t="s">
        <v>1231</v>
      </c>
      <c r="C2483" s="467">
        <v>2015111742</v>
      </c>
      <c r="D2483" s="466" t="s">
        <v>5431</v>
      </c>
      <c r="E2483" s="466" t="s">
        <v>5154</v>
      </c>
      <c r="F2483" s="466">
        <v>88798</v>
      </c>
      <c r="G2483" s="468">
        <v>9665435844</v>
      </c>
      <c r="H2483" s="466">
        <v>2015</v>
      </c>
    </row>
    <row r="2484" spans="1:8" x14ac:dyDescent="0.25">
      <c r="A2484" s="466" t="s">
        <v>5432</v>
      </c>
      <c r="B2484" s="466" t="s">
        <v>1231</v>
      </c>
      <c r="C2484" s="467">
        <v>2016111515</v>
      </c>
      <c r="D2484" s="466" t="s">
        <v>5433</v>
      </c>
      <c r="E2484" s="466" t="s">
        <v>5154</v>
      </c>
      <c r="F2484" s="466">
        <v>96196</v>
      </c>
      <c r="G2484" s="468">
        <v>9763908447</v>
      </c>
      <c r="H2484" s="466">
        <v>2016</v>
      </c>
    </row>
    <row r="2485" spans="1:8" x14ac:dyDescent="0.25">
      <c r="A2485" s="466" t="s">
        <v>5434</v>
      </c>
      <c r="B2485" s="466" t="s">
        <v>1231</v>
      </c>
      <c r="C2485" s="467">
        <v>2015111729</v>
      </c>
      <c r="D2485" s="466" t="s">
        <v>5435</v>
      </c>
      <c r="E2485" s="466" t="s">
        <v>5154</v>
      </c>
      <c r="F2485" s="466">
        <v>89959</v>
      </c>
      <c r="G2485" s="468">
        <v>7387812643</v>
      </c>
      <c r="H2485" s="466">
        <v>2015</v>
      </c>
    </row>
    <row r="2486" spans="1:8" x14ac:dyDescent="0.25">
      <c r="A2486" s="466" t="s">
        <v>5436</v>
      </c>
      <c r="B2486" s="466" t="s">
        <v>1231</v>
      </c>
      <c r="C2486" s="467">
        <v>2016111560</v>
      </c>
      <c r="D2486" s="466" t="s">
        <v>5437</v>
      </c>
      <c r="E2486" s="466" t="s">
        <v>5154</v>
      </c>
      <c r="F2486" s="466">
        <v>98220</v>
      </c>
      <c r="G2486" s="468">
        <v>7066117301</v>
      </c>
      <c r="H2486" s="466">
        <v>2016</v>
      </c>
    </row>
    <row r="2487" spans="1:8" x14ac:dyDescent="0.25">
      <c r="A2487" s="466" t="s">
        <v>5438</v>
      </c>
      <c r="B2487" s="466" t="s">
        <v>1231</v>
      </c>
      <c r="C2487" s="467">
        <v>2016111551</v>
      </c>
      <c r="D2487" s="466" t="s">
        <v>5439</v>
      </c>
      <c r="E2487" s="466" t="s">
        <v>5154</v>
      </c>
      <c r="F2487" s="466">
        <v>97034</v>
      </c>
      <c r="G2487" s="468">
        <v>9158760439</v>
      </c>
      <c r="H2487" s="466">
        <v>2016</v>
      </c>
    </row>
    <row r="2488" spans="1:8" x14ac:dyDescent="0.25">
      <c r="A2488" s="466" t="s">
        <v>5440</v>
      </c>
      <c r="B2488" s="466" t="s">
        <v>1231</v>
      </c>
      <c r="C2488" s="467">
        <v>2016111559</v>
      </c>
      <c r="D2488" s="466" t="s">
        <v>5441</v>
      </c>
      <c r="E2488" s="466" t="s">
        <v>5154</v>
      </c>
      <c r="F2488" s="466">
        <v>98218</v>
      </c>
      <c r="G2488" s="468">
        <v>8087821904</v>
      </c>
      <c r="H2488" s="466">
        <v>2016</v>
      </c>
    </row>
    <row r="2489" spans="1:8" x14ac:dyDescent="0.25">
      <c r="A2489" s="466" t="s">
        <v>5442</v>
      </c>
      <c r="B2489" s="466" t="s">
        <v>1231</v>
      </c>
      <c r="C2489" s="467">
        <v>2016111556</v>
      </c>
      <c r="D2489" s="466" t="s">
        <v>5443</v>
      </c>
      <c r="E2489" s="466" t="s">
        <v>5154</v>
      </c>
      <c r="F2489" s="466">
        <v>98107</v>
      </c>
      <c r="G2489" s="468">
        <v>7006751082</v>
      </c>
      <c r="H2489" s="466">
        <v>2016</v>
      </c>
    </row>
    <row r="2490" spans="1:8" x14ac:dyDescent="0.25">
      <c r="A2490" s="466" t="s">
        <v>5444</v>
      </c>
      <c r="B2490" s="466" t="s">
        <v>1231</v>
      </c>
      <c r="C2490" s="467">
        <v>2016111518</v>
      </c>
      <c r="D2490" s="466" t="s">
        <v>5445</v>
      </c>
      <c r="E2490" s="466" t="s">
        <v>5154</v>
      </c>
      <c r="F2490" s="466">
        <v>96241</v>
      </c>
      <c r="G2490" s="468">
        <v>9822681528</v>
      </c>
      <c r="H2490" s="466">
        <v>2016</v>
      </c>
    </row>
    <row r="2491" spans="1:8" x14ac:dyDescent="0.25">
      <c r="A2491" s="466" t="s">
        <v>5446</v>
      </c>
      <c r="B2491" s="466" t="s">
        <v>1231</v>
      </c>
      <c r="C2491" s="467">
        <v>2016111565</v>
      </c>
      <c r="D2491" s="466" t="s">
        <v>5447</v>
      </c>
      <c r="E2491" s="466" t="s">
        <v>5154</v>
      </c>
      <c r="F2491" s="466">
        <v>98508</v>
      </c>
      <c r="G2491" s="468">
        <v>7016163200</v>
      </c>
      <c r="H2491" s="466">
        <v>2016</v>
      </c>
    </row>
    <row r="2492" spans="1:8" x14ac:dyDescent="0.25">
      <c r="A2492" s="466" t="s">
        <v>5448</v>
      </c>
      <c r="B2492" s="466" t="s">
        <v>1231</v>
      </c>
      <c r="C2492" s="467">
        <v>2015111676</v>
      </c>
      <c r="D2492" s="466" t="s">
        <v>5449</v>
      </c>
      <c r="E2492" s="466" t="s">
        <v>5154</v>
      </c>
      <c r="F2492" s="466">
        <v>88385</v>
      </c>
      <c r="G2492" s="468">
        <v>7507339707</v>
      </c>
      <c r="H2492" s="466">
        <v>2015</v>
      </c>
    </row>
    <row r="2493" spans="1:8" x14ac:dyDescent="0.25">
      <c r="A2493" s="466" t="s">
        <v>5450</v>
      </c>
      <c r="B2493" s="466" t="s">
        <v>1231</v>
      </c>
      <c r="C2493" s="467">
        <v>2016111553</v>
      </c>
      <c r="D2493" s="466" t="s">
        <v>5451</v>
      </c>
      <c r="E2493" s="466" t="s">
        <v>5154</v>
      </c>
      <c r="F2493" s="466">
        <v>97403</v>
      </c>
      <c r="G2493" s="468">
        <v>7276223217</v>
      </c>
      <c r="H2493" s="466">
        <v>2016</v>
      </c>
    </row>
    <row r="2494" spans="1:8" x14ac:dyDescent="0.25">
      <c r="A2494" s="466" t="s">
        <v>5452</v>
      </c>
      <c r="B2494" s="466" t="s">
        <v>1231</v>
      </c>
      <c r="C2494" s="467">
        <v>2016153739</v>
      </c>
      <c r="D2494" s="466" t="s">
        <v>5453</v>
      </c>
      <c r="E2494" s="466" t="s">
        <v>5154</v>
      </c>
      <c r="F2494" s="466">
        <v>106750</v>
      </c>
      <c r="G2494" s="468">
        <v>8378072181</v>
      </c>
      <c r="H2494" s="466">
        <v>2017</v>
      </c>
    </row>
    <row r="2495" spans="1:8" x14ac:dyDescent="0.25">
      <c r="A2495" s="466" t="s">
        <v>5454</v>
      </c>
      <c r="B2495" s="466" t="s">
        <v>1231</v>
      </c>
      <c r="C2495" s="467">
        <v>2016111563</v>
      </c>
      <c r="D2495" s="466" t="s">
        <v>5455</v>
      </c>
      <c r="E2495" s="466" t="s">
        <v>5154</v>
      </c>
      <c r="F2495" s="466">
        <v>98479</v>
      </c>
      <c r="G2495" s="468">
        <v>9175927609</v>
      </c>
      <c r="H2495" s="466">
        <v>2016</v>
      </c>
    </row>
    <row r="2496" spans="1:8" x14ac:dyDescent="0.25">
      <c r="A2496" s="466" t="s">
        <v>5456</v>
      </c>
      <c r="B2496" s="466" t="s">
        <v>1231</v>
      </c>
      <c r="C2496" s="467">
        <v>2016153370</v>
      </c>
      <c r="D2496" s="466" t="s">
        <v>16548</v>
      </c>
      <c r="E2496" s="466" t="s">
        <v>5154</v>
      </c>
      <c r="F2496" s="466">
        <v>105895</v>
      </c>
      <c r="G2496" s="468">
        <v>9922609272</v>
      </c>
      <c r="H2496" s="466">
        <v>2017</v>
      </c>
    </row>
    <row r="2497" spans="1:8" x14ac:dyDescent="0.25">
      <c r="A2497" s="466" t="s">
        <v>5457</v>
      </c>
      <c r="B2497" s="466" t="s">
        <v>768</v>
      </c>
      <c r="C2497" s="467">
        <v>2016020560</v>
      </c>
      <c r="D2497" s="466" t="s">
        <v>5458</v>
      </c>
      <c r="E2497" s="466" t="s">
        <v>5459</v>
      </c>
      <c r="F2497" s="466">
        <v>95370</v>
      </c>
      <c r="G2497" s="468">
        <v>9112324821</v>
      </c>
      <c r="H2497" s="466">
        <v>2016</v>
      </c>
    </row>
    <row r="2498" spans="1:8" x14ac:dyDescent="0.25">
      <c r="A2498" s="466" t="s">
        <v>5460</v>
      </c>
      <c r="B2498" s="466" t="s">
        <v>768</v>
      </c>
      <c r="C2498" s="467">
        <v>2016020799</v>
      </c>
      <c r="D2498" s="466" t="s">
        <v>5461</v>
      </c>
      <c r="E2498" s="466" t="s">
        <v>5459</v>
      </c>
      <c r="F2498" s="466">
        <v>95821</v>
      </c>
      <c r="G2498" s="468">
        <v>8698373010</v>
      </c>
      <c r="H2498" s="466">
        <v>2016</v>
      </c>
    </row>
    <row r="2499" spans="1:8" x14ac:dyDescent="0.25">
      <c r="A2499" s="466" t="s">
        <v>5462</v>
      </c>
      <c r="B2499" s="466" t="s">
        <v>768</v>
      </c>
      <c r="C2499" s="467">
        <v>2016020800</v>
      </c>
      <c r="D2499" s="466" t="s">
        <v>5463</v>
      </c>
      <c r="E2499" s="466" t="s">
        <v>5459</v>
      </c>
      <c r="F2499" s="466">
        <v>96009</v>
      </c>
      <c r="G2499" s="468">
        <v>7507659612</v>
      </c>
      <c r="H2499" s="466">
        <v>2016</v>
      </c>
    </row>
    <row r="2500" spans="1:8" x14ac:dyDescent="0.25">
      <c r="A2500" s="466" t="s">
        <v>5464</v>
      </c>
      <c r="B2500" s="466" t="s">
        <v>768</v>
      </c>
      <c r="C2500" s="467">
        <v>2016020575</v>
      </c>
      <c r="D2500" s="466" t="s">
        <v>5465</v>
      </c>
      <c r="E2500" s="466" t="s">
        <v>5459</v>
      </c>
      <c r="F2500" s="466">
        <v>95402</v>
      </c>
      <c r="G2500" s="468">
        <v>9552206184</v>
      </c>
      <c r="H2500" s="466">
        <v>2016</v>
      </c>
    </row>
    <row r="2501" spans="1:8" x14ac:dyDescent="0.25">
      <c r="A2501" s="466" t="s">
        <v>5466</v>
      </c>
      <c r="B2501" s="466" t="s">
        <v>768</v>
      </c>
      <c r="C2501" s="467">
        <v>2016020605</v>
      </c>
      <c r="D2501" s="466" t="s">
        <v>5467</v>
      </c>
      <c r="E2501" s="466" t="s">
        <v>5459</v>
      </c>
      <c r="F2501" s="466">
        <v>95465</v>
      </c>
      <c r="G2501" s="468">
        <v>8698692020</v>
      </c>
      <c r="H2501" s="466">
        <v>2016</v>
      </c>
    </row>
    <row r="2502" spans="1:8" x14ac:dyDescent="0.25">
      <c r="A2502" s="466" t="s">
        <v>5468</v>
      </c>
      <c r="B2502" s="466" t="s">
        <v>768</v>
      </c>
      <c r="C2502" s="467">
        <v>2016020753</v>
      </c>
      <c r="D2502" s="466" t="s">
        <v>5469</v>
      </c>
      <c r="E2502" s="466" t="s">
        <v>5459</v>
      </c>
      <c r="F2502" s="466">
        <v>96376</v>
      </c>
      <c r="G2502" s="468">
        <v>9545012362</v>
      </c>
      <c r="H2502" s="466">
        <v>2016</v>
      </c>
    </row>
    <row r="2503" spans="1:8" x14ac:dyDescent="0.25">
      <c r="A2503" s="466" t="s">
        <v>5470</v>
      </c>
      <c r="B2503" s="466" t="s">
        <v>768</v>
      </c>
      <c r="C2503" s="467">
        <v>2016020596</v>
      </c>
      <c r="D2503" s="466" t="s">
        <v>5471</v>
      </c>
      <c r="E2503" s="466" t="s">
        <v>5459</v>
      </c>
      <c r="F2503" s="466">
        <v>95444</v>
      </c>
      <c r="G2503" s="468">
        <v>9604374392</v>
      </c>
      <c r="H2503" s="466">
        <v>2016</v>
      </c>
    </row>
    <row r="2504" spans="1:8" x14ac:dyDescent="0.25">
      <c r="A2504" s="466" t="s">
        <v>5472</v>
      </c>
      <c r="B2504" s="466" t="s">
        <v>768</v>
      </c>
      <c r="C2504" s="467">
        <v>2016020603</v>
      </c>
      <c r="D2504" s="466" t="s">
        <v>5473</v>
      </c>
      <c r="E2504" s="466" t="s">
        <v>5459</v>
      </c>
      <c r="F2504" s="466">
        <v>95459</v>
      </c>
      <c r="G2504" s="468">
        <v>7038265612</v>
      </c>
      <c r="H2504" s="466">
        <v>2016</v>
      </c>
    </row>
    <row r="2505" spans="1:8" x14ac:dyDescent="0.25">
      <c r="A2505" s="466" t="s">
        <v>5474</v>
      </c>
      <c r="B2505" s="466" t="s">
        <v>768</v>
      </c>
      <c r="C2505" s="467">
        <v>2016020602</v>
      </c>
      <c r="D2505" s="466" t="s">
        <v>5475</v>
      </c>
      <c r="E2505" s="466" t="s">
        <v>5459</v>
      </c>
      <c r="F2505" s="466">
        <v>95458</v>
      </c>
      <c r="G2505" s="468">
        <v>7038265612</v>
      </c>
      <c r="H2505" s="466">
        <v>2016</v>
      </c>
    </row>
    <row r="2506" spans="1:8" x14ac:dyDescent="0.25">
      <c r="A2506" s="466" t="s">
        <v>5476</v>
      </c>
      <c r="B2506" s="466" t="s">
        <v>768</v>
      </c>
      <c r="C2506" s="467">
        <v>2016020813</v>
      </c>
      <c r="D2506" s="466" t="s">
        <v>5477</v>
      </c>
      <c r="E2506" s="466" t="s">
        <v>5459</v>
      </c>
      <c r="F2506" s="466">
        <v>95723</v>
      </c>
      <c r="G2506" s="468">
        <v>8928583511</v>
      </c>
      <c r="H2506" s="466">
        <v>2016</v>
      </c>
    </row>
    <row r="2507" spans="1:8" x14ac:dyDescent="0.25">
      <c r="A2507" s="466" t="s">
        <v>5478</v>
      </c>
      <c r="B2507" s="466" t="s">
        <v>768</v>
      </c>
      <c r="C2507" s="467">
        <v>2016020812</v>
      </c>
      <c r="D2507" s="466" t="s">
        <v>5479</v>
      </c>
      <c r="E2507" s="466" t="s">
        <v>5459</v>
      </c>
      <c r="F2507" s="466">
        <v>95724</v>
      </c>
      <c r="G2507" s="468">
        <v>7020178702</v>
      </c>
      <c r="H2507" s="466">
        <v>2016</v>
      </c>
    </row>
    <row r="2508" spans="1:8" x14ac:dyDescent="0.25">
      <c r="A2508" s="466" t="s">
        <v>5480</v>
      </c>
      <c r="B2508" s="466" t="s">
        <v>768</v>
      </c>
      <c r="C2508" s="467">
        <v>2016020804</v>
      </c>
      <c r="D2508" s="466" t="s">
        <v>5481</v>
      </c>
      <c r="E2508" s="466" t="s">
        <v>5459</v>
      </c>
      <c r="F2508" s="466">
        <v>95721</v>
      </c>
      <c r="G2508" s="468">
        <v>9164364313</v>
      </c>
      <c r="H2508" s="466">
        <v>2016</v>
      </c>
    </row>
    <row r="2509" spans="1:8" x14ac:dyDescent="0.25">
      <c r="A2509" s="466" t="s">
        <v>5482</v>
      </c>
      <c r="B2509" s="466" t="s">
        <v>768</v>
      </c>
      <c r="C2509" s="467">
        <v>2015020547</v>
      </c>
      <c r="D2509" s="466" t="s">
        <v>5483</v>
      </c>
      <c r="E2509" s="466" t="s">
        <v>5459</v>
      </c>
      <c r="F2509" s="466">
        <v>87767</v>
      </c>
      <c r="G2509" s="468">
        <v>8698318025</v>
      </c>
      <c r="H2509" s="466">
        <v>2015</v>
      </c>
    </row>
    <row r="2510" spans="1:8" x14ac:dyDescent="0.25">
      <c r="A2510" s="466" t="s">
        <v>5484</v>
      </c>
      <c r="B2510" s="466" t="s">
        <v>768</v>
      </c>
      <c r="C2510" s="467">
        <v>2016020664</v>
      </c>
      <c r="D2510" s="466" t="s">
        <v>5485</v>
      </c>
      <c r="E2510" s="466" t="s">
        <v>5459</v>
      </c>
      <c r="F2510" s="466">
        <v>95622</v>
      </c>
      <c r="G2510" s="468">
        <v>7774898138</v>
      </c>
      <c r="H2510" s="466">
        <v>2016</v>
      </c>
    </row>
    <row r="2511" spans="1:8" x14ac:dyDescent="0.25">
      <c r="A2511" s="466" t="s">
        <v>5486</v>
      </c>
      <c r="B2511" s="466" t="s">
        <v>768</v>
      </c>
      <c r="C2511" s="467">
        <v>2016020593</v>
      </c>
      <c r="D2511" s="466" t="s">
        <v>5487</v>
      </c>
      <c r="E2511" s="466" t="s">
        <v>5459</v>
      </c>
      <c r="F2511" s="466">
        <v>95439</v>
      </c>
      <c r="G2511" s="468">
        <v>8624045170</v>
      </c>
      <c r="H2511" s="466">
        <v>2016</v>
      </c>
    </row>
    <row r="2512" spans="1:8" x14ac:dyDescent="0.25">
      <c r="A2512" s="466" t="s">
        <v>5488</v>
      </c>
      <c r="B2512" s="466" t="s">
        <v>768</v>
      </c>
      <c r="C2512" s="467">
        <v>2016020600</v>
      </c>
      <c r="D2512" s="466" t="s">
        <v>5489</v>
      </c>
      <c r="E2512" s="466" t="s">
        <v>5459</v>
      </c>
      <c r="F2512" s="466">
        <v>95449</v>
      </c>
      <c r="G2512" s="468">
        <v>9922123813</v>
      </c>
      <c r="H2512" s="466">
        <v>2016</v>
      </c>
    </row>
    <row r="2513" spans="1:8" x14ac:dyDescent="0.25">
      <c r="A2513" s="466" t="s">
        <v>5490</v>
      </c>
      <c r="B2513" s="466" t="s">
        <v>768</v>
      </c>
      <c r="C2513" s="467">
        <v>2016020570</v>
      </c>
      <c r="D2513" s="466" t="s">
        <v>5491</v>
      </c>
      <c r="E2513" s="466" t="s">
        <v>5459</v>
      </c>
      <c r="F2513" s="466">
        <v>95395</v>
      </c>
      <c r="G2513" s="468">
        <v>8668811415</v>
      </c>
      <c r="H2513" s="466">
        <v>2016</v>
      </c>
    </row>
    <row r="2514" spans="1:8" x14ac:dyDescent="0.25">
      <c r="A2514" s="466" t="s">
        <v>5492</v>
      </c>
      <c r="B2514" s="466" t="s">
        <v>768</v>
      </c>
      <c r="C2514" s="467">
        <v>2016020638</v>
      </c>
      <c r="D2514" s="466" t="s">
        <v>5493</v>
      </c>
      <c r="E2514" s="466" t="s">
        <v>5459</v>
      </c>
      <c r="F2514" s="466">
        <v>95530</v>
      </c>
      <c r="G2514" s="468">
        <v>9158226675</v>
      </c>
      <c r="H2514" s="466">
        <v>2016</v>
      </c>
    </row>
    <row r="2515" spans="1:8" x14ac:dyDescent="0.25">
      <c r="A2515" s="466" t="s">
        <v>5494</v>
      </c>
      <c r="B2515" s="466" t="s">
        <v>768</v>
      </c>
      <c r="C2515" s="467">
        <v>2016020599</v>
      </c>
      <c r="D2515" s="466" t="s">
        <v>5495</v>
      </c>
      <c r="E2515" s="466" t="s">
        <v>5459</v>
      </c>
      <c r="F2515" s="466">
        <v>95447</v>
      </c>
      <c r="G2515" s="468">
        <v>8793315839</v>
      </c>
      <c r="H2515" s="466">
        <v>2016</v>
      </c>
    </row>
    <row r="2516" spans="1:8" x14ac:dyDescent="0.25">
      <c r="A2516" s="466" t="s">
        <v>5496</v>
      </c>
      <c r="B2516" s="466" t="s">
        <v>768</v>
      </c>
      <c r="C2516" s="467">
        <v>2016020756</v>
      </c>
      <c r="D2516" s="466" t="s">
        <v>5497</v>
      </c>
      <c r="E2516" s="466" t="s">
        <v>5459</v>
      </c>
      <c r="F2516" s="466">
        <v>96461</v>
      </c>
      <c r="G2516" s="468">
        <v>9561590559</v>
      </c>
      <c r="H2516" s="466">
        <v>2016</v>
      </c>
    </row>
    <row r="2517" spans="1:8" x14ac:dyDescent="0.25">
      <c r="A2517" s="466" t="s">
        <v>5498</v>
      </c>
      <c r="B2517" s="466" t="s">
        <v>768</v>
      </c>
      <c r="C2517" s="467">
        <v>2016020588</v>
      </c>
      <c r="D2517" s="466" t="s">
        <v>5499</v>
      </c>
      <c r="E2517" s="466" t="s">
        <v>5459</v>
      </c>
      <c r="F2517" s="466">
        <v>95423</v>
      </c>
      <c r="G2517" s="468">
        <v>7350817436</v>
      </c>
      <c r="H2517" s="466">
        <v>2016</v>
      </c>
    </row>
    <row r="2518" spans="1:8" x14ac:dyDescent="0.25">
      <c r="A2518" s="466" t="s">
        <v>5500</v>
      </c>
      <c r="B2518" s="466" t="s">
        <v>768</v>
      </c>
      <c r="C2518" s="467">
        <v>2016020591</v>
      </c>
      <c r="D2518" s="466" t="s">
        <v>5501</v>
      </c>
      <c r="E2518" s="466" t="s">
        <v>5459</v>
      </c>
      <c r="F2518" s="466">
        <v>95428</v>
      </c>
      <c r="G2518" s="468">
        <v>7350817436</v>
      </c>
      <c r="H2518" s="466">
        <v>2016</v>
      </c>
    </row>
    <row r="2519" spans="1:8" x14ac:dyDescent="0.25">
      <c r="A2519" s="466" t="s">
        <v>5502</v>
      </c>
      <c r="B2519" s="466" t="s">
        <v>768</v>
      </c>
      <c r="C2519" s="467">
        <v>2016020808</v>
      </c>
      <c r="D2519" s="466" t="s">
        <v>5503</v>
      </c>
      <c r="E2519" s="466" t="s">
        <v>5459</v>
      </c>
      <c r="F2519" s="466">
        <v>95478</v>
      </c>
      <c r="G2519" s="468">
        <v>7057862721</v>
      </c>
      <c r="H2519" s="466">
        <v>2016</v>
      </c>
    </row>
    <row r="2520" spans="1:8" x14ac:dyDescent="0.25">
      <c r="A2520" s="466" t="s">
        <v>2589</v>
      </c>
      <c r="B2520" s="466" t="s">
        <v>768</v>
      </c>
      <c r="C2520" s="467">
        <v>2015020649</v>
      </c>
      <c r="D2520" s="466" t="s">
        <v>5504</v>
      </c>
      <c r="E2520" s="466" t="s">
        <v>5459</v>
      </c>
      <c r="F2520" s="466">
        <v>87938</v>
      </c>
      <c r="G2520" s="468">
        <v>7875157172</v>
      </c>
      <c r="H2520" s="466">
        <v>2015</v>
      </c>
    </row>
    <row r="2521" spans="1:8" x14ac:dyDescent="0.25">
      <c r="A2521" s="466" t="s">
        <v>5505</v>
      </c>
      <c r="B2521" s="466" t="s">
        <v>768</v>
      </c>
      <c r="C2521" s="467">
        <v>2016020818</v>
      </c>
      <c r="D2521" s="466" t="s">
        <v>5506</v>
      </c>
      <c r="E2521" s="466" t="s">
        <v>5459</v>
      </c>
      <c r="F2521" s="466">
        <v>95894</v>
      </c>
      <c r="G2521" s="468">
        <v>9011576213</v>
      </c>
      <c r="H2521" s="466">
        <v>2016</v>
      </c>
    </row>
    <row r="2522" spans="1:8" x14ac:dyDescent="0.25">
      <c r="A2522" s="466" t="s">
        <v>5507</v>
      </c>
      <c r="B2522" s="466" t="s">
        <v>768</v>
      </c>
      <c r="C2522" s="467">
        <v>2016020561</v>
      </c>
      <c r="D2522" s="466" t="s">
        <v>5508</v>
      </c>
      <c r="E2522" s="466" t="s">
        <v>5459</v>
      </c>
      <c r="F2522" s="466">
        <v>95371</v>
      </c>
      <c r="G2522" s="468">
        <v>8446638108</v>
      </c>
      <c r="H2522" s="466">
        <v>2016</v>
      </c>
    </row>
    <row r="2523" spans="1:8" x14ac:dyDescent="0.25">
      <c r="A2523" s="466" t="s">
        <v>5509</v>
      </c>
      <c r="B2523" s="466" t="s">
        <v>768</v>
      </c>
      <c r="C2523" s="467">
        <v>2016020647</v>
      </c>
      <c r="D2523" s="466" t="s">
        <v>5510</v>
      </c>
      <c r="E2523" s="466" t="s">
        <v>5459</v>
      </c>
      <c r="F2523" s="466">
        <v>95580</v>
      </c>
      <c r="G2523" s="468">
        <v>9823025054</v>
      </c>
      <c r="H2523" s="466">
        <v>2016</v>
      </c>
    </row>
    <row r="2524" spans="1:8" x14ac:dyDescent="0.25">
      <c r="A2524" s="466" t="s">
        <v>5511</v>
      </c>
      <c r="B2524" s="466" t="s">
        <v>768</v>
      </c>
      <c r="C2524" s="467">
        <v>2016020587</v>
      </c>
      <c r="D2524" s="466" t="s">
        <v>5512</v>
      </c>
      <c r="E2524" s="466" t="s">
        <v>5459</v>
      </c>
      <c r="F2524" s="466">
        <v>95422</v>
      </c>
      <c r="G2524" s="468">
        <v>9665832308</v>
      </c>
      <c r="H2524" s="466">
        <v>2016</v>
      </c>
    </row>
    <row r="2525" spans="1:8" x14ac:dyDescent="0.25">
      <c r="A2525" s="466" t="s">
        <v>5513</v>
      </c>
      <c r="B2525" s="466" t="s">
        <v>768</v>
      </c>
      <c r="C2525" s="467">
        <v>2016020668</v>
      </c>
      <c r="D2525" s="466" t="s">
        <v>5514</v>
      </c>
      <c r="E2525" s="466" t="s">
        <v>5459</v>
      </c>
      <c r="F2525" s="466">
        <v>95656</v>
      </c>
      <c r="G2525" s="468">
        <v>9850620717</v>
      </c>
      <c r="H2525" s="466">
        <v>2016</v>
      </c>
    </row>
    <row r="2526" spans="1:8" x14ac:dyDescent="0.25">
      <c r="A2526" s="466" t="s">
        <v>5515</v>
      </c>
      <c r="B2526" s="466" t="s">
        <v>768</v>
      </c>
      <c r="C2526" s="467">
        <v>2016020563</v>
      </c>
      <c r="D2526" s="466" t="s">
        <v>5516</v>
      </c>
      <c r="E2526" s="466" t="s">
        <v>5459</v>
      </c>
      <c r="F2526" s="466">
        <v>95379</v>
      </c>
      <c r="G2526" s="468">
        <v>8484844872</v>
      </c>
      <c r="H2526" s="466">
        <v>2016</v>
      </c>
    </row>
    <row r="2527" spans="1:8" x14ac:dyDescent="0.25">
      <c r="A2527" s="466" t="s">
        <v>5517</v>
      </c>
      <c r="B2527" s="466" t="s">
        <v>768</v>
      </c>
      <c r="C2527" s="467">
        <v>2016020572</v>
      </c>
      <c r="D2527" s="466" t="s">
        <v>5518</v>
      </c>
      <c r="E2527" s="466" t="s">
        <v>5459</v>
      </c>
      <c r="F2527" s="466">
        <v>95398</v>
      </c>
      <c r="G2527" s="468">
        <v>7263933525</v>
      </c>
      <c r="H2527" s="466">
        <v>2016</v>
      </c>
    </row>
    <row r="2528" spans="1:8" x14ac:dyDescent="0.25">
      <c r="A2528" s="466" t="s">
        <v>5519</v>
      </c>
      <c r="B2528" s="466" t="s">
        <v>768</v>
      </c>
      <c r="C2528" s="467">
        <v>2016020598</v>
      </c>
      <c r="D2528" s="466" t="s">
        <v>5520</v>
      </c>
      <c r="E2528" s="466" t="s">
        <v>5459</v>
      </c>
      <c r="F2528" s="466">
        <v>95446</v>
      </c>
      <c r="G2528" s="468">
        <v>8830201863</v>
      </c>
      <c r="H2528" s="466">
        <v>2016</v>
      </c>
    </row>
    <row r="2529" spans="1:8" x14ac:dyDescent="0.25">
      <c r="A2529" s="466" t="s">
        <v>5521</v>
      </c>
      <c r="B2529" s="466" t="s">
        <v>768</v>
      </c>
      <c r="C2529" s="467">
        <v>2015020692</v>
      </c>
      <c r="D2529" s="466" t="s">
        <v>5522</v>
      </c>
      <c r="E2529" s="466" t="s">
        <v>5459</v>
      </c>
      <c r="F2529" s="466">
        <v>88102</v>
      </c>
      <c r="G2529" s="468">
        <v>8830011791</v>
      </c>
      <c r="H2529" s="466">
        <v>2015</v>
      </c>
    </row>
    <row r="2530" spans="1:8" x14ac:dyDescent="0.25">
      <c r="A2530" s="466" t="s">
        <v>5523</v>
      </c>
      <c r="B2530" s="466" t="s">
        <v>768</v>
      </c>
      <c r="C2530" s="467">
        <v>2016020794</v>
      </c>
      <c r="D2530" s="466" t="s">
        <v>5524</v>
      </c>
      <c r="E2530" s="466" t="s">
        <v>5459</v>
      </c>
      <c r="F2530" s="466">
        <v>96048</v>
      </c>
      <c r="G2530" s="468">
        <v>8888081174</v>
      </c>
      <c r="H2530" s="466">
        <v>2016</v>
      </c>
    </row>
    <row r="2531" spans="1:8" x14ac:dyDescent="0.25">
      <c r="A2531" s="466" t="s">
        <v>5525</v>
      </c>
      <c r="B2531" s="466" t="s">
        <v>768</v>
      </c>
      <c r="C2531" s="467">
        <v>2016020653</v>
      </c>
      <c r="D2531" s="466" t="s">
        <v>5526</v>
      </c>
      <c r="E2531" s="466" t="s">
        <v>5459</v>
      </c>
      <c r="F2531" s="466">
        <v>95593</v>
      </c>
      <c r="G2531" s="468">
        <v>7721934232</v>
      </c>
      <c r="H2531" s="466">
        <v>2016</v>
      </c>
    </row>
    <row r="2532" spans="1:8" x14ac:dyDescent="0.25">
      <c r="A2532" s="466" t="s">
        <v>2316</v>
      </c>
      <c r="B2532" s="466" t="s">
        <v>768</v>
      </c>
      <c r="C2532" s="467">
        <v>2016020810</v>
      </c>
      <c r="D2532" s="466" t="s">
        <v>5527</v>
      </c>
      <c r="E2532" s="466" t="s">
        <v>5459</v>
      </c>
      <c r="F2532" s="466">
        <v>95930</v>
      </c>
      <c r="G2532" s="468">
        <v>8793009863</v>
      </c>
      <c r="H2532" s="466">
        <v>2016</v>
      </c>
    </row>
    <row r="2533" spans="1:8" x14ac:dyDescent="0.25">
      <c r="A2533" s="466" t="s">
        <v>5528</v>
      </c>
      <c r="B2533" s="466" t="s">
        <v>768</v>
      </c>
      <c r="C2533" s="467">
        <v>2016020559</v>
      </c>
      <c r="D2533" s="466" t="s">
        <v>5529</v>
      </c>
      <c r="E2533" s="466" t="s">
        <v>5459</v>
      </c>
      <c r="F2533" s="466">
        <v>95369</v>
      </c>
      <c r="G2533" s="468">
        <v>9763701029</v>
      </c>
      <c r="H2533" s="466">
        <v>2016</v>
      </c>
    </row>
    <row r="2534" spans="1:8" x14ac:dyDescent="0.25">
      <c r="A2534" s="466" t="s">
        <v>5530</v>
      </c>
      <c r="B2534" s="466" t="s">
        <v>768</v>
      </c>
      <c r="C2534" s="467">
        <v>2016020803</v>
      </c>
      <c r="D2534" s="466" t="s">
        <v>5531</v>
      </c>
      <c r="E2534" s="466" t="s">
        <v>5459</v>
      </c>
      <c r="F2534" s="466">
        <v>95935</v>
      </c>
      <c r="G2534" s="468">
        <v>9890523442</v>
      </c>
      <c r="H2534" s="466">
        <v>2016</v>
      </c>
    </row>
    <row r="2535" spans="1:8" x14ac:dyDescent="0.25">
      <c r="A2535" s="466" t="s">
        <v>5532</v>
      </c>
      <c r="B2535" s="466" t="s">
        <v>768</v>
      </c>
      <c r="C2535" s="467">
        <v>2016020709</v>
      </c>
      <c r="D2535" s="466" t="s">
        <v>5533</v>
      </c>
      <c r="E2535" s="466" t="s">
        <v>5459</v>
      </c>
      <c r="F2535" s="466">
        <v>95828</v>
      </c>
      <c r="G2535" s="468">
        <v>8698172414</v>
      </c>
      <c r="H2535" s="466">
        <v>2016</v>
      </c>
    </row>
    <row r="2536" spans="1:8" x14ac:dyDescent="0.25">
      <c r="A2536" s="466" t="s">
        <v>5534</v>
      </c>
      <c r="B2536" s="466" t="s">
        <v>768</v>
      </c>
      <c r="C2536" s="467">
        <v>2016020821</v>
      </c>
      <c r="D2536" s="466" t="s">
        <v>5535</v>
      </c>
      <c r="E2536" s="466" t="s">
        <v>5459</v>
      </c>
      <c r="F2536" s="466">
        <v>95635</v>
      </c>
      <c r="G2536" s="468">
        <v>7774881489</v>
      </c>
      <c r="H2536" s="466">
        <v>2016</v>
      </c>
    </row>
    <row r="2537" spans="1:8" x14ac:dyDescent="0.25">
      <c r="A2537" s="466" t="s">
        <v>5536</v>
      </c>
      <c r="B2537" s="466" t="s">
        <v>768</v>
      </c>
      <c r="C2537" s="467">
        <v>2016020654</v>
      </c>
      <c r="D2537" s="466" t="s">
        <v>5537</v>
      </c>
      <c r="E2537" s="466" t="s">
        <v>5459</v>
      </c>
      <c r="F2537" s="466">
        <v>95594</v>
      </c>
      <c r="G2537" s="468">
        <v>8805909240</v>
      </c>
      <c r="H2537" s="466">
        <v>2016</v>
      </c>
    </row>
    <row r="2538" spans="1:8" x14ac:dyDescent="0.25">
      <c r="A2538" s="466" t="s">
        <v>5538</v>
      </c>
      <c r="B2538" s="466" t="s">
        <v>768</v>
      </c>
      <c r="C2538" s="467">
        <v>2016020621</v>
      </c>
      <c r="D2538" s="466" t="s">
        <v>5539</v>
      </c>
      <c r="E2538" s="466" t="s">
        <v>5459</v>
      </c>
      <c r="F2538" s="466">
        <v>95496</v>
      </c>
      <c r="G2538" s="468">
        <v>8796635786</v>
      </c>
      <c r="H2538" s="466">
        <v>2016</v>
      </c>
    </row>
    <row r="2539" spans="1:8" x14ac:dyDescent="0.25">
      <c r="A2539" s="466" t="s">
        <v>5540</v>
      </c>
      <c r="B2539" s="466" t="s">
        <v>768</v>
      </c>
      <c r="C2539" s="467">
        <v>2016020624</v>
      </c>
      <c r="D2539" s="466" t="s">
        <v>5541</v>
      </c>
      <c r="E2539" s="466" t="s">
        <v>5459</v>
      </c>
      <c r="F2539" s="466">
        <v>95503</v>
      </c>
      <c r="G2539" s="468">
        <v>9158998868</v>
      </c>
      <c r="H2539" s="466">
        <v>2016</v>
      </c>
    </row>
    <row r="2540" spans="1:8" x14ac:dyDescent="0.25">
      <c r="A2540" s="466" t="s">
        <v>5542</v>
      </c>
      <c r="B2540" s="466" t="s">
        <v>768</v>
      </c>
      <c r="C2540" s="467">
        <v>2016020594</v>
      </c>
      <c r="D2540" s="466" t="s">
        <v>16549</v>
      </c>
      <c r="E2540" s="466" t="s">
        <v>5459</v>
      </c>
      <c r="F2540" s="466">
        <v>95441</v>
      </c>
      <c r="G2540" s="468">
        <v>8975345755</v>
      </c>
      <c r="H2540" s="466">
        <v>2016</v>
      </c>
    </row>
    <row r="2541" spans="1:8" x14ac:dyDescent="0.25">
      <c r="A2541" s="466" t="s">
        <v>5543</v>
      </c>
      <c r="B2541" s="466" t="s">
        <v>768</v>
      </c>
      <c r="C2541" s="467">
        <v>2016020673</v>
      </c>
      <c r="D2541" s="466" t="s">
        <v>5544</v>
      </c>
      <c r="E2541" s="466" t="s">
        <v>5459</v>
      </c>
      <c r="F2541" s="466">
        <v>95738</v>
      </c>
      <c r="G2541" s="468">
        <v>7057341828</v>
      </c>
      <c r="H2541" s="466">
        <v>2016</v>
      </c>
    </row>
    <row r="2542" spans="1:8" x14ac:dyDescent="0.25">
      <c r="A2542" s="466" t="s">
        <v>5545</v>
      </c>
      <c r="B2542" s="466" t="s">
        <v>768</v>
      </c>
      <c r="C2542" s="467">
        <v>2016020649</v>
      </c>
      <c r="D2542" s="466" t="s">
        <v>5546</v>
      </c>
      <c r="E2542" s="466" t="s">
        <v>5459</v>
      </c>
      <c r="F2542" s="466">
        <v>95585</v>
      </c>
      <c r="G2542" s="468">
        <v>9823025054</v>
      </c>
      <c r="H2542" s="466">
        <v>2016</v>
      </c>
    </row>
    <row r="2543" spans="1:8" x14ac:dyDescent="0.25">
      <c r="A2543" s="466" t="s">
        <v>5547</v>
      </c>
      <c r="B2543" s="466" t="s">
        <v>768</v>
      </c>
      <c r="C2543" s="467">
        <v>2016020797</v>
      </c>
      <c r="D2543" s="466" t="s">
        <v>5548</v>
      </c>
      <c r="E2543" s="466" t="s">
        <v>5459</v>
      </c>
      <c r="F2543" s="466">
        <v>95649</v>
      </c>
      <c r="G2543" s="468">
        <v>8862022986</v>
      </c>
      <c r="H2543" s="466">
        <v>2016</v>
      </c>
    </row>
    <row r="2544" spans="1:8" x14ac:dyDescent="0.25">
      <c r="A2544" s="466" t="s">
        <v>5549</v>
      </c>
      <c r="B2544" s="466" t="s">
        <v>768</v>
      </c>
      <c r="C2544" s="467">
        <v>2016020801</v>
      </c>
      <c r="D2544" s="466" t="s">
        <v>5550</v>
      </c>
      <c r="E2544" s="466" t="s">
        <v>5459</v>
      </c>
      <c r="F2544" s="466">
        <v>95640</v>
      </c>
      <c r="G2544" s="468">
        <v>7263036292</v>
      </c>
      <c r="H2544" s="466">
        <v>2016</v>
      </c>
    </row>
    <row r="2545" spans="1:8" x14ac:dyDescent="0.25">
      <c r="A2545" s="466" t="s">
        <v>5551</v>
      </c>
      <c r="B2545" s="466" t="s">
        <v>768</v>
      </c>
      <c r="C2545" s="467">
        <v>2015020732</v>
      </c>
      <c r="D2545" s="466" t="s">
        <v>5552</v>
      </c>
      <c r="E2545" s="466" t="s">
        <v>5459</v>
      </c>
      <c r="F2545" s="466">
        <v>88760</v>
      </c>
      <c r="G2545" s="468">
        <v>8975940749</v>
      </c>
      <c r="H2545" s="466">
        <v>2015</v>
      </c>
    </row>
    <row r="2546" spans="1:8" x14ac:dyDescent="0.25">
      <c r="A2546" s="466" t="s">
        <v>5553</v>
      </c>
      <c r="B2546" s="466" t="s">
        <v>768</v>
      </c>
      <c r="C2546" s="467">
        <v>2016020574</v>
      </c>
      <c r="D2546" s="466" t="s">
        <v>5554</v>
      </c>
      <c r="E2546" s="466" t="s">
        <v>5459</v>
      </c>
      <c r="F2546" s="466">
        <v>95400</v>
      </c>
      <c r="G2546" s="468">
        <v>9011639654</v>
      </c>
      <c r="H2546" s="466">
        <v>2016</v>
      </c>
    </row>
    <row r="2547" spans="1:8" x14ac:dyDescent="0.25">
      <c r="A2547" s="466" t="s">
        <v>5555</v>
      </c>
      <c r="B2547" s="466" t="s">
        <v>768</v>
      </c>
      <c r="C2547" s="467">
        <v>2016020809</v>
      </c>
      <c r="D2547" s="466" t="s">
        <v>5556</v>
      </c>
      <c r="E2547" s="466" t="s">
        <v>5459</v>
      </c>
      <c r="F2547" s="466">
        <v>95805</v>
      </c>
      <c r="G2547" s="468">
        <v>8411877893</v>
      </c>
      <c r="H2547" s="466">
        <v>2016</v>
      </c>
    </row>
    <row r="2548" spans="1:8" x14ac:dyDescent="0.25">
      <c r="A2548" s="466" t="s">
        <v>5557</v>
      </c>
      <c r="B2548" s="466" t="s">
        <v>768</v>
      </c>
      <c r="C2548" s="467">
        <v>2016020722</v>
      </c>
      <c r="D2548" s="466" t="s">
        <v>5558</v>
      </c>
      <c r="E2548" s="466" t="s">
        <v>5459</v>
      </c>
      <c r="F2548" s="466">
        <v>96053</v>
      </c>
      <c r="G2548" s="468">
        <v>8796054394</v>
      </c>
      <c r="H2548" s="466">
        <v>2016</v>
      </c>
    </row>
    <row r="2549" spans="1:8" x14ac:dyDescent="0.25">
      <c r="A2549" s="466" t="s">
        <v>5559</v>
      </c>
      <c r="B2549" s="466" t="s">
        <v>768</v>
      </c>
      <c r="C2549" s="467">
        <v>2016020737</v>
      </c>
      <c r="D2549" s="466" t="s">
        <v>5560</v>
      </c>
      <c r="E2549" s="466" t="s">
        <v>5459</v>
      </c>
      <c r="F2549" s="466">
        <v>96173</v>
      </c>
      <c r="G2549" s="468">
        <v>8149869247</v>
      </c>
      <c r="H2549" s="466">
        <v>2016</v>
      </c>
    </row>
    <row r="2550" spans="1:8" x14ac:dyDescent="0.25">
      <c r="A2550" s="466" t="s">
        <v>5561</v>
      </c>
      <c r="B2550" s="466" t="s">
        <v>768</v>
      </c>
      <c r="C2550" s="467">
        <v>2016020567</v>
      </c>
      <c r="D2550" s="466" t="s">
        <v>5562</v>
      </c>
      <c r="E2550" s="466" t="s">
        <v>5459</v>
      </c>
      <c r="F2550" s="466">
        <v>95390</v>
      </c>
      <c r="G2550" s="468">
        <v>9730569739</v>
      </c>
      <c r="H2550" s="466">
        <v>2016</v>
      </c>
    </row>
    <row r="2551" spans="1:8" x14ac:dyDescent="0.25">
      <c r="A2551" s="466" t="s">
        <v>5563</v>
      </c>
      <c r="B2551" s="466" t="s">
        <v>768</v>
      </c>
      <c r="C2551" s="467">
        <v>2016020774</v>
      </c>
      <c r="D2551" s="466" t="s">
        <v>5564</v>
      </c>
      <c r="E2551" s="466" t="s">
        <v>5459</v>
      </c>
      <c r="F2551" s="466">
        <v>97078</v>
      </c>
      <c r="G2551" s="468">
        <v>7263947043</v>
      </c>
      <c r="H2551" s="466">
        <v>2016</v>
      </c>
    </row>
    <row r="2552" spans="1:8" x14ac:dyDescent="0.25">
      <c r="A2552" s="466" t="s">
        <v>5565</v>
      </c>
      <c r="B2552" s="466" t="s">
        <v>768</v>
      </c>
      <c r="C2552" s="467">
        <v>2016020606</v>
      </c>
      <c r="D2552" s="466" t="s">
        <v>5566</v>
      </c>
      <c r="E2552" s="466" t="s">
        <v>5459</v>
      </c>
      <c r="F2552" s="466">
        <v>95466</v>
      </c>
      <c r="G2552" s="468">
        <v>8605410145</v>
      </c>
      <c r="H2552" s="466">
        <v>2016</v>
      </c>
    </row>
    <row r="2553" spans="1:8" x14ac:dyDescent="0.25">
      <c r="A2553" s="466" t="s">
        <v>5567</v>
      </c>
      <c r="B2553" s="466" t="s">
        <v>768</v>
      </c>
      <c r="C2553" s="467">
        <v>2016020796</v>
      </c>
      <c r="D2553" s="466" t="s">
        <v>5568</v>
      </c>
      <c r="E2553" s="466" t="s">
        <v>5459</v>
      </c>
      <c r="F2553" s="466">
        <v>95926</v>
      </c>
      <c r="G2553" s="468">
        <v>8888976030</v>
      </c>
      <c r="H2553" s="466">
        <v>2016</v>
      </c>
    </row>
    <row r="2554" spans="1:8" x14ac:dyDescent="0.25">
      <c r="A2554" s="466" t="s">
        <v>5569</v>
      </c>
      <c r="B2554" s="466" t="s">
        <v>768</v>
      </c>
      <c r="C2554" s="467">
        <v>2015020836</v>
      </c>
      <c r="D2554" s="466" t="s">
        <v>5570</v>
      </c>
      <c r="E2554" s="466" t="s">
        <v>5459</v>
      </c>
      <c r="F2554" s="466">
        <v>88151</v>
      </c>
      <c r="G2554" s="468">
        <v>7083234153</v>
      </c>
      <c r="H2554" s="466">
        <v>2015</v>
      </c>
    </row>
    <row r="2555" spans="1:8" x14ac:dyDescent="0.25">
      <c r="A2555" s="466" t="s">
        <v>5571</v>
      </c>
      <c r="B2555" s="466" t="s">
        <v>768</v>
      </c>
      <c r="C2555" s="467">
        <v>2016020634</v>
      </c>
      <c r="D2555" s="466" t="s">
        <v>5572</v>
      </c>
      <c r="E2555" s="466" t="s">
        <v>5459</v>
      </c>
      <c r="F2555" s="466">
        <v>95523</v>
      </c>
      <c r="G2555" s="468">
        <v>9067631151</v>
      </c>
      <c r="H2555" s="466">
        <v>2016</v>
      </c>
    </row>
    <row r="2556" spans="1:8" x14ac:dyDescent="0.25">
      <c r="A2556" s="466" t="s">
        <v>5573</v>
      </c>
      <c r="B2556" s="466" t="s">
        <v>768</v>
      </c>
      <c r="C2556" s="467">
        <v>2016020612</v>
      </c>
      <c r="D2556" s="466" t="s">
        <v>5574</v>
      </c>
      <c r="E2556" s="466" t="s">
        <v>5459</v>
      </c>
      <c r="F2556" s="466">
        <v>95474</v>
      </c>
      <c r="G2556" s="468">
        <v>9665512582</v>
      </c>
      <c r="H2556" s="466">
        <v>2016</v>
      </c>
    </row>
    <row r="2557" spans="1:8" x14ac:dyDescent="0.25">
      <c r="A2557" s="466" t="s">
        <v>5575</v>
      </c>
      <c r="B2557" s="466" t="s">
        <v>768</v>
      </c>
      <c r="C2557" s="467">
        <v>2016020660</v>
      </c>
      <c r="D2557" s="466" t="s">
        <v>5576</v>
      </c>
      <c r="E2557" s="466" t="s">
        <v>5459</v>
      </c>
      <c r="F2557" s="466">
        <v>95614</v>
      </c>
      <c r="G2557" s="468">
        <v>7249359991</v>
      </c>
      <c r="H2557" s="466">
        <v>2016</v>
      </c>
    </row>
    <row r="2558" spans="1:8" x14ac:dyDescent="0.25">
      <c r="A2558" s="466" t="s">
        <v>5577</v>
      </c>
      <c r="B2558" s="466" t="s">
        <v>768</v>
      </c>
      <c r="C2558" s="467">
        <v>2016020576</v>
      </c>
      <c r="D2558" s="466" t="s">
        <v>5578</v>
      </c>
      <c r="E2558" s="466" t="s">
        <v>5459</v>
      </c>
      <c r="F2558" s="466">
        <v>95403</v>
      </c>
      <c r="G2558" s="468">
        <v>8605655804</v>
      </c>
      <c r="H2558" s="466">
        <v>2016</v>
      </c>
    </row>
    <row r="2559" spans="1:8" x14ac:dyDescent="0.25">
      <c r="A2559" s="466" t="s">
        <v>5579</v>
      </c>
      <c r="B2559" s="466" t="s">
        <v>768</v>
      </c>
      <c r="C2559" s="467">
        <v>2016020586</v>
      </c>
      <c r="D2559" s="466" t="s">
        <v>5580</v>
      </c>
      <c r="E2559" s="466" t="s">
        <v>5459</v>
      </c>
      <c r="F2559" s="466">
        <v>95421</v>
      </c>
      <c r="G2559" s="468">
        <v>7263975318</v>
      </c>
      <c r="H2559" s="466">
        <v>2016</v>
      </c>
    </row>
    <row r="2560" spans="1:8" x14ac:dyDescent="0.25">
      <c r="A2560" s="466" t="s">
        <v>5581</v>
      </c>
      <c r="B2560" s="466" t="s">
        <v>768</v>
      </c>
      <c r="C2560" s="467">
        <v>2016020584</v>
      </c>
      <c r="D2560" s="466" t="s">
        <v>5582</v>
      </c>
      <c r="E2560" s="466" t="s">
        <v>5459</v>
      </c>
      <c r="F2560" s="466">
        <v>95417</v>
      </c>
      <c r="G2560" s="468">
        <v>7263975318</v>
      </c>
      <c r="H2560" s="466">
        <v>2016</v>
      </c>
    </row>
    <row r="2561" spans="1:8" x14ac:dyDescent="0.25">
      <c r="A2561" s="466" t="s">
        <v>5583</v>
      </c>
      <c r="B2561" s="466" t="s">
        <v>768</v>
      </c>
      <c r="C2561" s="467">
        <v>2016020723</v>
      </c>
      <c r="D2561" s="466" t="s">
        <v>5584</v>
      </c>
      <c r="E2561" s="466" t="s">
        <v>5459</v>
      </c>
      <c r="F2561" s="466">
        <v>96056</v>
      </c>
      <c r="G2561" s="468">
        <v>7057955466</v>
      </c>
      <c r="H2561" s="466">
        <v>2016</v>
      </c>
    </row>
    <row r="2562" spans="1:8" x14ac:dyDescent="0.25">
      <c r="A2562" s="466" t="s">
        <v>5585</v>
      </c>
      <c r="B2562" s="466" t="s">
        <v>768</v>
      </c>
      <c r="C2562" s="467">
        <v>2016020712</v>
      </c>
      <c r="D2562" s="466" t="s">
        <v>5586</v>
      </c>
      <c r="E2562" s="466" t="s">
        <v>5459</v>
      </c>
      <c r="F2562" s="466">
        <v>95855</v>
      </c>
      <c r="G2562" s="468">
        <v>7385608136</v>
      </c>
      <c r="H2562" s="466">
        <v>2016</v>
      </c>
    </row>
    <row r="2563" spans="1:8" x14ac:dyDescent="0.25">
      <c r="A2563" s="466" t="s">
        <v>5587</v>
      </c>
      <c r="B2563" s="466" t="s">
        <v>768</v>
      </c>
      <c r="C2563" s="467">
        <v>2016020573</v>
      </c>
      <c r="D2563" s="466" t="s">
        <v>5588</v>
      </c>
      <c r="E2563" s="466" t="s">
        <v>5459</v>
      </c>
      <c r="F2563" s="466">
        <v>95399</v>
      </c>
      <c r="G2563" s="468">
        <v>7385480074</v>
      </c>
      <c r="H2563" s="466">
        <v>2016</v>
      </c>
    </row>
    <row r="2564" spans="1:8" x14ac:dyDescent="0.25">
      <c r="A2564" s="466" t="s">
        <v>5589</v>
      </c>
      <c r="B2564" s="466" t="s">
        <v>768</v>
      </c>
      <c r="C2564" s="467">
        <v>2016020579</v>
      </c>
      <c r="D2564" s="466" t="s">
        <v>5590</v>
      </c>
      <c r="E2564" s="466" t="s">
        <v>5459</v>
      </c>
      <c r="F2564" s="466">
        <v>95410</v>
      </c>
      <c r="G2564" s="468">
        <v>7769808035</v>
      </c>
      <c r="H2564" s="466">
        <v>2016</v>
      </c>
    </row>
    <row r="2565" spans="1:8" x14ac:dyDescent="0.25">
      <c r="A2565" s="466" t="s">
        <v>5591</v>
      </c>
      <c r="B2565" s="466" t="s">
        <v>768</v>
      </c>
      <c r="C2565" s="467">
        <v>2016020580</v>
      </c>
      <c r="D2565" s="466" t="s">
        <v>5592</v>
      </c>
      <c r="E2565" s="466" t="s">
        <v>5459</v>
      </c>
      <c r="F2565" s="466">
        <v>95411</v>
      </c>
      <c r="G2565" s="468">
        <v>9209078302</v>
      </c>
      <c r="H2565" s="466">
        <v>2016</v>
      </c>
    </row>
    <row r="2566" spans="1:8" x14ac:dyDescent="0.25">
      <c r="A2566" s="466" t="s">
        <v>5593</v>
      </c>
      <c r="B2566" s="466" t="s">
        <v>768</v>
      </c>
      <c r="C2566" s="467">
        <v>2016020589</v>
      </c>
      <c r="D2566" s="466" t="s">
        <v>5594</v>
      </c>
      <c r="E2566" s="466" t="s">
        <v>5459</v>
      </c>
      <c r="F2566" s="466">
        <v>95425</v>
      </c>
      <c r="G2566" s="468">
        <v>9975502653</v>
      </c>
      <c r="H2566" s="466">
        <v>2016</v>
      </c>
    </row>
    <row r="2567" spans="1:8" x14ac:dyDescent="0.25">
      <c r="A2567" s="466" t="s">
        <v>5595</v>
      </c>
      <c r="B2567" s="466" t="s">
        <v>768</v>
      </c>
      <c r="C2567" s="467">
        <v>2016020590</v>
      </c>
      <c r="D2567" s="466" t="s">
        <v>5596</v>
      </c>
      <c r="E2567" s="466" t="s">
        <v>5459</v>
      </c>
      <c r="F2567" s="466">
        <v>95426</v>
      </c>
      <c r="G2567" s="468">
        <v>9975502653</v>
      </c>
      <c r="H2567" s="466">
        <v>2016</v>
      </c>
    </row>
    <row r="2568" spans="1:8" x14ac:dyDescent="0.25">
      <c r="A2568" s="466" t="s">
        <v>5597</v>
      </c>
      <c r="B2568" s="466" t="s">
        <v>768</v>
      </c>
      <c r="C2568" s="467">
        <v>2016020760</v>
      </c>
      <c r="D2568" s="466" t="s">
        <v>5598</v>
      </c>
      <c r="E2568" s="466" t="s">
        <v>5459</v>
      </c>
      <c r="F2568" s="466">
        <v>96609</v>
      </c>
      <c r="G2568" s="468">
        <v>7798191867</v>
      </c>
      <c r="H2568" s="466">
        <v>2016</v>
      </c>
    </row>
    <row r="2569" spans="1:8" x14ac:dyDescent="0.25">
      <c r="A2569" s="466" t="s">
        <v>5599</v>
      </c>
      <c r="B2569" s="466" t="s">
        <v>768</v>
      </c>
      <c r="C2569" s="467">
        <v>2016020795</v>
      </c>
      <c r="D2569" s="466" t="s">
        <v>5600</v>
      </c>
      <c r="E2569" s="466" t="s">
        <v>5459</v>
      </c>
      <c r="F2569" s="466">
        <v>95644</v>
      </c>
      <c r="G2569" s="468">
        <v>9139232787</v>
      </c>
      <c r="H2569" s="466">
        <v>2016</v>
      </c>
    </row>
    <row r="2570" spans="1:8" x14ac:dyDescent="0.25">
      <c r="A2570" s="466" t="s">
        <v>5601</v>
      </c>
      <c r="B2570" s="466" t="s">
        <v>768</v>
      </c>
      <c r="C2570" s="467">
        <v>2015020709</v>
      </c>
      <c r="D2570" s="466" t="s">
        <v>5602</v>
      </c>
      <c r="E2570" s="466" t="s">
        <v>5459</v>
      </c>
      <c r="F2570" s="466">
        <v>88496</v>
      </c>
      <c r="G2570" s="468">
        <v>9660277501</v>
      </c>
      <c r="H2570" s="466">
        <v>2015</v>
      </c>
    </row>
    <row r="2571" spans="1:8" x14ac:dyDescent="0.25">
      <c r="A2571" s="466" t="s">
        <v>5603</v>
      </c>
      <c r="B2571" s="466" t="s">
        <v>768</v>
      </c>
      <c r="C2571" s="467">
        <v>2016020711</v>
      </c>
      <c r="D2571" s="466" t="s">
        <v>5604</v>
      </c>
      <c r="E2571" s="466" t="s">
        <v>5459</v>
      </c>
      <c r="F2571" s="466">
        <v>95854</v>
      </c>
      <c r="G2571" s="468">
        <v>9075208546</v>
      </c>
      <c r="H2571" s="466">
        <v>2016</v>
      </c>
    </row>
    <row r="2572" spans="1:8" x14ac:dyDescent="0.25">
      <c r="A2572" s="466" t="s">
        <v>5605</v>
      </c>
      <c r="B2572" s="466" t="s">
        <v>768</v>
      </c>
      <c r="C2572" s="467">
        <v>2016020816</v>
      </c>
      <c r="D2572" s="466" t="s">
        <v>5606</v>
      </c>
      <c r="E2572" s="466" t="s">
        <v>5459</v>
      </c>
      <c r="F2572" s="466">
        <v>95754</v>
      </c>
      <c r="G2572" s="468">
        <v>9860583846</v>
      </c>
      <c r="H2572" s="466">
        <v>2016</v>
      </c>
    </row>
    <row r="2573" spans="1:8" x14ac:dyDescent="0.25">
      <c r="A2573" s="466" t="s">
        <v>5607</v>
      </c>
      <c r="B2573" s="466" t="s">
        <v>768</v>
      </c>
      <c r="C2573" s="467">
        <v>2016020721</v>
      </c>
      <c r="D2573" s="466" t="s">
        <v>5608</v>
      </c>
      <c r="E2573" s="466" t="s">
        <v>5459</v>
      </c>
      <c r="F2573" s="466">
        <v>96015</v>
      </c>
      <c r="G2573" s="468">
        <v>7875117715</v>
      </c>
      <c r="H2573" s="466">
        <v>2016</v>
      </c>
    </row>
    <row r="2574" spans="1:8" x14ac:dyDescent="0.25">
      <c r="A2574" s="466" t="s">
        <v>5609</v>
      </c>
      <c r="B2574" s="466" t="s">
        <v>768</v>
      </c>
      <c r="C2574" s="467">
        <v>2016020669</v>
      </c>
      <c r="D2574" s="466" t="s">
        <v>5610</v>
      </c>
      <c r="E2574" s="466" t="s">
        <v>5459</v>
      </c>
      <c r="F2574" s="466">
        <v>95689</v>
      </c>
      <c r="G2574" s="468">
        <v>9226937028</v>
      </c>
      <c r="H2574" s="466">
        <v>2016</v>
      </c>
    </row>
    <row r="2575" spans="1:8" x14ac:dyDescent="0.25">
      <c r="A2575" s="466" t="s">
        <v>5611</v>
      </c>
      <c r="B2575" s="466" t="s">
        <v>768</v>
      </c>
      <c r="C2575" s="467">
        <v>2016020643</v>
      </c>
      <c r="D2575" s="466" t="s">
        <v>5612</v>
      </c>
      <c r="E2575" s="466" t="s">
        <v>5459</v>
      </c>
      <c r="F2575" s="466">
        <v>95568</v>
      </c>
      <c r="G2575" s="468">
        <v>8605655804</v>
      </c>
      <c r="H2575" s="466">
        <v>2016</v>
      </c>
    </row>
    <row r="2576" spans="1:8" x14ac:dyDescent="0.25">
      <c r="A2576" s="466" t="s">
        <v>5613</v>
      </c>
      <c r="B2576" s="466" t="s">
        <v>768</v>
      </c>
      <c r="C2576" s="467">
        <v>2016020581</v>
      </c>
      <c r="D2576" s="466" t="s">
        <v>5614</v>
      </c>
      <c r="E2576" s="466" t="s">
        <v>5459</v>
      </c>
      <c r="F2576" s="466">
        <v>95413</v>
      </c>
      <c r="G2576" s="468">
        <v>9028752618</v>
      </c>
      <c r="H2576" s="466">
        <v>2016</v>
      </c>
    </row>
    <row r="2577" spans="1:8" x14ac:dyDescent="0.25">
      <c r="A2577" s="466" t="s">
        <v>5615</v>
      </c>
      <c r="B2577" s="466" t="s">
        <v>768</v>
      </c>
      <c r="C2577" s="467">
        <v>2015020612</v>
      </c>
      <c r="D2577" s="466" t="s">
        <v>5616</v>
      </c>
      <c r="E2577" s="466" t="s">
        <v>5459</v>
      </c>
      <c r="F2577" s="466">
        <v>87928</v>
      </c>
      <c r="G2577" s="468">
        <v>7040899022</v>
      </c>
      <c r="H2577" s="466">
        <v>2015</v>
      </c>
    </row>
    <row r="2578" spans="1:8" x14ac:dyDescent="0.25">
      <c r="A2578" s="466" t="s">
        <v>5617</v>
      </c>
      <c r="B2578" s="466" t="s">
        <v>768</v>
      </c>
      <c r="C2578" s="467">
        <v>2014020617</v>
      </c>
      <c r="D2578" s="466" t="s">
        <v>5618</v>
      </c>
      <c r="E2578" s="466" t="s">
        <v>5459</v>
      </c>
      <c r="F2578" s="466">
        <v>80377</v>
      </c>
      <c r="G2578" s="468">
        <v>7028498935</v>
      </c>
      <c r="H2578" s="466">
        <v>2014</v>
      </c>
    </row>
    <row r="2579" spans="1:8" x14ac:dyDescent="0.25">
      <c r="A2579" s="466" t="s">
        <v>5619</v>
      </c>
      <c r="B2579" s="466" t="s">
        <v>768</v>
      </c>
      <c r="C2579" s="467">
        <v>2016020831</v>
      </c>
      <c r="D2579" s="466" t="s">
        <v>5620</v>
      </c>
      <c r="E2579" s="466" t="s">
        <v>5459</v>
      </c>
      <c r="F2579" s="466">
        <v>95856</v>
      </c>
      <c r="G2579" s="468">
        <v>9527844876</v>
      </c>
      <c r="H2579" s="466">
        <v>2016</v>
      </c>
    </row>
    <row r="2580" spans="1:8" x14ac:dyDescent="0.25">
      <c r="A2580" s="466" t="s">
        <v>5621</v>
      </c>
      <c r="B2580" s="466" t="s">
        <v>768</v>
      </c>
      <c r="C2580" s="467">
        <v>2016020615</v>
      </c>
      <c r="D2580" s="466" t="s">
        <v>5622</v>
      </c>
      <c r="E2580" s="466" t="s">
        <v>5459</v>
      </c>
      <c r="F2580" s="466">
        <v>95480</v>
      </c>
      <c r="G2580" s="468">
        <v>9764674954</v>
      </c>
      <c r="H2580" s="466">
        <v>2016</v>
      </c>
    </row>
    <row r="2581" spans="1:8" x14ac:dyDescent="0.25">
      <c r="A2581" s="466" t="s">
        <v>5623</v>
      </c>
      <c r="B2581" s="466" t="s">
        <v>768</v>
      </c>
      <c r="C2581" s="467">
        <v>2016020769</v>
      </c>
      <c r="D2581" s="466" t="s">
        <v>5624</v>
      </c>
      <c r="E2581" s="466" t="s">
        <v>5459</v>
      </c>
      <c r="F2581" s="466">
        <v>96763</v>
      </c>
      <c r="G2581" s="468">
        <v>8796268776</v>
      </c>
      <c r="H2581" s="466">
        <v>2016</v>
      </c>
    </row>
    <row r="2582" spans="1:8" x14ac:dyDescent="0.25">
      <c r="A2582" s="466" t="s">
        <v>5625</v>
      </c>
      <c r="B2582" s="466" t="s">
        <v>768</v>
      </c>
      <c r="C2582" s="467">
        <v>2016020820</v>
      </c>
      <c r="D2582" s="466" t="s">
        <v>5626</v>
      </c>
      <c r="E2582" s="466" t="s">
        <v>5459</v>
      </c>
      <c r="F2582" s="466">
        <v>97035</v>
      </c>
      <c r="G2582" s="468">
        <v>8600468980</v>
      </c>
      <c r="H2582" s="466">
        <v>2016</v>
      </c>
    </row>
    <row r="2583" spans="1:8" x14ac:dyDescent="0.25">
      <c r="A2583" s="466" t="s">
        <v>5627</v>
      </c>
      <c r="B2583" s="466" t="s">
        <v>768</v>
      </c>
      <c r="C2583" s="467">
        <v>2016020802</v>
      </c>
      <c r="D2583" s="466" t="s">
        <v>5628</v>
      </c>
      <c r="E2583" s="466" t="s">
        <v>5459</v>
      </c>
      <c r="F2583" s="466">
        <v>95932</v>
      </c>
      <c r="G2583" s="468">
        <v>8007861498</v>
      </c>
      <c r="H2583" s="466">
        <v>2016</v>
      </c>
    </row>
    <row r="2584" spans="1:8" x14ac:dyDescent="0.25">
      <c r="A2584" s="466" t="s">
        <v>5629</v>
      </c>
      <c r="B2584" s="466" t="s">
        <v>768</v>
      </c>
      <c r="C2584" s="467">
        <v>2016020641</v>
      </c>
      <c r="D2584" s="466" t="s">
        <v>5630</v>
      </c>
      <c r="E2584" s="466" t="s">
        <v>5459</v>
      </c>
      <c r="F2584" s="466">
        <v>95558</v>
      </c>
      <c r="G2584" s="468">
        <v>9623819436</v>
      </c>
      <c r="H2584" s="466">
        <v>2016</v>
      </c>
    </row>
    <row r="2585" spans="1:8" x14ac:dyDescent="0.25">
      <c r="A2585" s="466" t="s">
        <v>5631</v>
      </c>
      <c r="B2585" s="466" t="s">
        <v>768</v>
      </c>
      <c r="C2585" s="467">
        <v>2015020702</v>
      </c>
      <c r="D2585" s="466" t="s">
        <v>5632</v>
      </c>
      <c r="E2585" s="466" t="s">
        <v>5459</v>
      </c>
      <c r="F2585" s="466">
        <v>88288</v>
      </c>
      <c r="G2585" s="468">
        <v>9766247879</v>
      </c>
      <c r="H2585" s="466">
        <v>2015</v>
      </c>
    </row>
    <row r="2586" spans="1:8" x14ac:dyDescent="0.25">
      <c r="A2586" s="466" t="s">
        <v>5633</v>
      </c>
      <c r="B2586" s="466" t="s">
        <v>768</v>
      </c>
      <c r="C2586" s="467">
        <v>2016020629</v>
      </c>
      <c r="D2586" s="466" t="s">
        <v>5634</v>
      </c>
      <c r="E2586" s="466" t="s">
        <v>5459</v>
      </c>
      <c r="F2586" s="466">
        <v>95509</v>
      </c>
      <c r="G2586" s="468">
        <v>7769808035</v>
      </c>
      <c r="H2586" s="466">
        <v>2016</v>
      </c>
    </row>
    <row r="2587" spans="1:8" x14ac:dyDescent="0.25">
      <c r="A2587" s="466" t="s">
        <v>5635</v>
      </c>
      <c r="B2587" s="466" t="s">
        <v>768</v>
      </c>
      <c r="C2587" s="467">
        <v>2016020674</v>
      </c>
      <c r="D2587" s="466" t="s">
        <v>5636</v>
      </c>
      <c r="E2587" s="466" t="s">
        <v>5459</v>
      </c>
      <c r="F2587" s="466">
        <v>95744</v>
      </c>
      <c r="G2587" s="468">
        <v>8623030574</v>
      </c>
      <c r="H2587" s="466">
        <v>2016</v>
      </c>
    </row>
    <row r="2588" spans="1:8" x14ac:dyDescent="0.25">
      <c r="A2588" s="466" t="s">
        <v>5637</v>
      </c>
      <c r="B2588" s="466" t="s">
        <v>768</v>
      </c>
      <c r="C2588" s="467">
        <v>2016020640</v>
      </c>
      <c r="D2588" s="466" t="s">
        <v>5638</v>
      </c>
      <c r="E2588" s="466" t="s">
        <v>5459</v>
      </c>
      <c r="F2588" s="466">
        <v>95547</v>
      </c>
      <c r="G2588" s="468">
        <v>9881441083</v>
      </c>
      <c r="H2588" s="466">
        <v>2016</v>
      </c>
    </row>
    <row r="2589" spans="1:8" x14ac:dyDescent="0.25">
      <c r="A2589" s="466" t="s">
        <v>5639</v>
      </c>
      <c r="B2589" s="466" t="s">
        <v>768</v>
      </c>
      <c r="C2589" s="467">
        <v>2016020824</v>
      </c>
      <c r="D2589" s="466" t="s">
        <v>16550</v>
      </c>
      <c r="E2589" s="466" t="s">
        <v>5459</v>
      </c>
      <c r="F2589" s="466">
        <v>96637</v>
      </c>
      <c r="G2589" s="468">
        <v>7620942579</v>
      </c>
      <c r="H2589" s="466">
        <v>2016</v>
      </c>
    </row>
    <row r="2590" spans="1:8" x14ac:dyDescent="0.25">
      <c r="A2590" s="466" t="s">
        <v>5640</v>
      </c>
      <c r="B2590" s="466" t="s">
        <v>768</v>
      </c>
      <c r="C2590" s="467">
        <v>2016020583</v>
      </c>
      <c r="D2590" s="466" t="s">
        <v>16551</v>
      </c>
      <c r="E2590" s="466" t="s">
        <v>5459</v>
      </c>
      <c r="F2590" s="466">
        <v>95416</v>
      </c>
      <c r="G2590" s="468">
        <v>9028752618</v>
      </c>
      <c r="H2590" s="466">
        <v>2016</v>
      </c>
    </row>
    <row r="2591" spans="1:8" x14ac:dyDescent="0.25">
      <c r="A2591" s="466" t="s">
        <v>5641</v>
      </c>
      <c r="B2591" s="466" t="s">
        <v>768</v>
      </c>
      <c r="C2591" s="467">
        <v>2016020738</v>
      </c>
      <c r="D2591" s="466" t="s">
        <v>5642</v>
      </c>
      <c r="E2591" s="466" t="s">
        <v>5459</v>
      </c>
      <c r="F2591" s="466">
        <v>96174</v>
      </c>
      <c r="G2591" s="468">
        <v>9130515963</v>
      </c>
      <c r="H2591" s="466">
        <v>2016</v>
      </c>
    </row>
    <row r="2592" spans="1:8" x14ac:dyDescent="0.25">
      <c r="A2592" s="466" t="s">
        <v>5643</v>
      </c>
      <c r="B2592" s="466" t="s">
        <v>768</v>
      </c>
      <c r="C2592" s="467">
        <v>2016020733</v>
      </c>
      <c r="D2592" s="466" t="s">
        <v>5644</v>
      </c>
      <c r="E2592" s="466" t="s">
        <v>5459</v>
      </c>
      <c r="F2592" s="466">
        <v>96163</v>
      </c>
      <c r="G2592" s="468">
        <v>9503737866</v>
      </c>
      <c r="H2592" s="466">
        <v>2016</v>
      </c>
    </row>
    <row r="2593" spans="1:8" x14ac:dyDescent="0.25">
      <c r="A2593" s="466" t="s">
        <v>5645</v>
      </c>
      <c r="B2593" s="466" t="s">
        <v>768</v>
      </c>
      <c r="C2593" s="467">
        <v>2016020681</v>
      </c>
      <c r="D2593" s="466" t="s">
        <v>5646</v>
      </c>
      <c r="E2593" s="466" t="s">
        <v>5459</v>
      </c>
      <c r="F2593" s="466">
        <v>98091</v>
      </c>
      <c r="G2593" s="468">
        <v>8087682712</v>
      </c>
      <c r="H2593" s="466">
        <v>2016</v>
      </c>
    </row>
    <row r="2594" spans="1:8" x14ac:dyDescent="0.25">
      <c r="A2594" s="466" t="s">
        <v>5647</v>
      </c>
      <c r="B2594" s="466" t="s">
        <v>768</v>
      </c>
      <c r="C2594" s="467">
        <v>2016020830</v>
      </c>
      <c r="D2594" s="466" t="s">
        <v>5648</v>
      </c>
      <c r="E2594" s="466" t="s">
        <v>5459</v>
      </c>
      <c r="F2594" s="466">
        <v>95765</v>
      </c>
      <c r="G2594" s="468">
        <v>9604134756</v>
      </c>
      <c r="H2594" s="466">
        <v>2016</v>
      </c>
    </row>
    <row r="2595" spans="1:8" x14ac:dyDescent="0.25">
      <c r="A2595" s="466" t="s">
        <v>5649</v>
      </c>
      <c r="B2595" s="466" t="s">
        <v>768</v>
      </c>
      <c r="C2595" s="467">
        <v>2016020752</v>
      </c>
      <c r="D2595" s="466" t="s">
        <v>5650</v>
      </c>
      <c r="E2595" s="466" t="s">
        <v>5459</v>
      </c>
      <c r="F2595" s="466">
        <v>96360</v>
      </c>
      <c r="G2595" s="468">
        <v>8551069901</v>
      </c>
      <c r="H2595" s="466">
        <v>2016</v>
      </c>
    </row>
    <row r="2596" spans="1:8" x14ac:dyDescent="0.25">
      <c r="A2596" s="466" t="s">
        <v>5651</v>
      </c>
      <c r="B2596" s="466" t="s">
        <v>768</v>
      </c>
      <c r="C2596" s="467">
        <v>2016020595</v>
      </c>
      <c r="D2596" s="466" t="s">
        <v>5652</v>
      </c>
      <c r="E2596" s="466" t="s">
        <v>5459</v>
      </c>
      <c r="F2596" s="466">
        <v>95443</v>
      </c>
      <c r="G2596" s="468">
        <v>9665577845</v>
      </c>
      <c r="H2596" s="466">
        <v>2016</v>
      </c>
    </row>
    <row r="2597" spans="1:8" x14ac:dyDescent="0.25">
      <c r="A2597" s="466" t="s">
        <v>5653</v>
      </c>
      <c r="B2597" s="466" t="s">
        <v>768</v>
      </c>
      <c r="C2597" s="467">
        <v>2016020758</v>
      </c>
      <c r="D2597" s="466" t="s">
        <v>5654</v>
      </c>
      <c r="E2597" s="466" t="s">
        <v>5459</v>
      </c>
      <c r="F2597" s="466">
        <v>96504</v>
      </c>
      <c r="G2597" s="468">
        <v>9156911229</v>
      </c>
      <c r="H2597" s="466">
        <v>2016</v>
      </c>
    </row>
    <row r="2598" spans="1:8" x14ac:dyDescent="0.25">
      <c r="A2598" s="466" t="s">
        <v>5655</v>
      </c>
      <c r="B2598" s="466" t="s">
        <v>768</v>
      </c>
      <c r="C2598" s="467">
        <v>2016020704</v>
      </c>
      <c r="D2598" s="466" t="s">
        <v>5656</v>
      </c>
      <c r="E2598" s="466" t="s">
        <v>5459</v>
      </c>
      <c r="F2598" s="466">
        <v>95748</v>
      </c>
      <c r="G2598" s="468">
        <v>7741808739</v>
      </c>
      <c r="H2598" s="466">
        <v>2016</v>
      </c>
    </row>
    <row r="2599" spans="1:8" x14ac:dyDescent="0.25">
      <c r="A2599" s="466" t="s">
        <v>5657</v>
      </c>
      <c r="B2599" s="466" t="s">
        <v>768</v>
      </c>
      <c r="C2599" s="467">
        <v>2016020655</v>
      </c>
      <c r="D2599" s="466" t="s">
        <v>5658</v>
      </c>
      <c r="E2599" s="466" t="s">
        <v>5459</v>
      </c>
      <c r="F2599" s="466">
        <v>95596</v>
      </c>
      <c r="G2599" s="468">
        <v>9623222184</v>
      </c>
      <c r="H2599" s="466">
        <v>2016</v>
      </c>
    </row>
    <row r="2600" spans="1:8" x14ac:dyDescent="0.25">
      <c r="A2600" s="466" t="s">
        <v>5659</v>
      </c>
      <c r="B2600" s="466" t="s">
        <v>768</v>
      </c>
      <c r="C2600" s="467">
        <v>2016020650</v>
      </c>
      <c r="D2600" s="466" t="s">
        <v>5660</v>
      </c>
      <c r="E2600" s="466" t="s">
        <v>5459</v>
      </c>
      <c r="F2600" s="466">
        <v>95586</v>
      </c>
      <c r="G2600" s="468">
        <v>9860924616</v>
      </c>
      <c r="H2600" s="466">
        <v>2016</v>
      </c>
    </row>
    <row r="2601" spans="1:8" x14ac:dyDescent="0.25">
      <c r="A2601" s="466" t="s">
        <v>5661</v>
      </c>
      <c r="B2601" s="466" t="s">
        <v>768</v>
      </c>
      <c r="C2601" s="467">
        <v>2016020679</v>
      </c>
      <c r="D2601" s="466" t="s">
        <v>5662</v>
      </c>
      <c r="E2601" s="466" t="s">
        <v>5459</v>
      </c>
      <c r="F2601" s="466">
        <v>96373</v>
      </c>
      <c r="G2601" s="468">
        <v>8698642124</v>
      </c>
      <c r="H2601" s="466">
        <v>2016</v>
      </c>
    </row>
    <row r="2602" spans="1:8" x14ac:dyDescent="0.25">
      <c r="A2602" s="466" t="s">
        <v>5663</v>
      </c>
      <c r="B2602" s="466" t="s">
        <v>768</v>
      </c>
      <c r="C2602" s="467">
        <v>2014020558</v>
      </c>
      <c r="D2602" s="466" t="s">
        <v>5664</v>
      </c>
      <c r="E2602" s="466" t="s">
        <v>5459</v>
      </c>
      <c r="F2602" s="466">
        <v>80199</v>
      </c>
      <c r="G2602" s="468">
        <v>9049093173</v>
      </c>
      <c r="H2602" s="466">
        <v>2014</v>
      </c>
    </row>
    <row r="2603" spans="1:8" x14ac:dyDescent="0.25">
      <c r="A2603" s="466" t="s">
        <v>5665</v>
      </c>
      <c r="B2603" s="466" t="s">
        <v>768</v>
      </c>
      <c r="C2603" s="467">
        <v>2016020747</v>
      </c>
      <c r="D2603" s="466" t="s">
        <v>5666</v>
      </c>
      <c r="E2603" s="466" t="s">
        <v>5459</v>
      </c>
      <c r="F2603" s="466">
        <v>96303</v>
      </c>
      <c r="G2603" s="468">
        <v>7040386178</v>
      </c>
      <c r="H2603" s="466">
        <v>2016</v>
      </c>
    </row>
    <row r="2604" spans="1:8" x14ac:dyDescent="0.25">
      <c r="A2604" s="466" t="s">
        <v>5667</v>
      </c>
      <c r="B2604" s="466" t="s">
        <v>768</v>
      </c>
      <c r="C2604" s="467">
        <v>2016020642</v>
      </c>
      <c r="D2604" s="466" t="s">
        <v>5668</v>
      </c>
      <c r="E2604" s="466" t="s">
        <v>5459</v>
      </c>
      <c r="F2604" s="466">
        <v>95559</v>
      </c>
      <c r="G2604" s="468">
        <v>8308670087</v>
      </c>
      <c r="H2604" s="466">
        <v>2016</v>
      </c>
    </row>
    <row r="2605" spans="1:8" x14ac:dyDescent="0.25">
      <c r="A2605" s="466" t="s">
        <v>5669</v>
      </c>
      <c r="B2605" s="466" t="s">
        <v>768</v>
      </c>
      <c r="C2605" s="467">
        <v>2016020604</v>
      </c>
      <c r="D2605" s="466" t="s">
        <v>5670</v>
      </c>
      <c r="E2605" s="466" t="s">
        <v>5459</v>
      </c>
      <c r="F2605" s="466">
        <v>95460</v>
      </c>
      <c r="G2605" s="468">
        <v>7058848792</v>
      </c>
      <c r="H2605" s="466">
        <v>2016</v>
      </c>
    </row>
    <row r="2606" spans="1:8" x14ac:dyDescent="0.25">
      <c r="A2606" s="466" t="s">
        <v>5671</v>
      </c>
      <c r="B2606" s="466" t="s">
        <v>768</v>
      </c>
      <c r="C2606" s="467">
        <v>2016020689</v>
      </c>
      <c r="D2606" s="466" t="s">
        <v>5672</v>
      </c>
      <c r="E2606" s="466" t="s">
        <v>5459</v>
      </c>
      <c r="F2606" s="466">
        <v>99234</v>
      </c>
      <c r="G2606" s="468">
        <v>9421766786</v>
      </c>
      <c r="H2606" s="466">
        <v>2016</v>
      </c>
    </row>
    <row r="2607" spans="1:8" x14ac:dyDescent="0.25">
      <c r="A2607" s="466" t="s">
        <v>5673</v>
      </c>
      <c r="B2607" s="466" t="s">
        <v>768</v>
      </c>
      <c r="C2607" s="467">
        <v>2015020710</v>
      </c>
      <c r="D2607" s="466" t="s">
        <v>5674</v>
      </c>
      <c r="E2607" s="466" t="s">
        <v>5459</v>
      </c>
      <c r="F2607" s="466">
        <v>88527</v>
      </c>
      <c r="G2607" s="468">
        <v>7249868010</v>
      </c>
      <c r="H2607" s="466">
        <v>2015</v>
      </c>
    </row>
    <row r="2608" spans="1:8" x14ac:dyDescent="0.25">
      <c r="A2608" s="466" t="s">
        <v>5675</v>
      </c>
      <c r="B2608" s="466" t="s">
        <v>768</v>
      </c>
      <c r="C2608" s="467">
        <v>2015020776</v>
      </c>
      <c r="D2608" s="466" t="s">
        <v>5676</v>
      </c>
      <c r="E2608" s="466" t="s">
        <v>5459</v>
      </c>
      <c r="F2608" s="466">
        <v>88442</v>
      </c>
      <c r="G2608" s="468">
        <v>9881307313</v>
      </c>
      <c r="H2608" s="466">
        <v>2015</v>
      </c>
    </row>
    <row r="2609" spans="1:8" x14ac:dyDescent="0.25">
      <c r="A2609" s="466" t="s">
        <v>5677</v>
      </c>
      <c r="B2609" s="466" t="s">
        <v>768</v>
      </c>
      <c r="C2609" s="467">
        <v>2016020833</v>
      </c>
      <c r="D2609" s="466" t="s">
        <v>5678</v>
      </c>
      <c r="E2609" s="466" t="s">
        <v>5459</v>
      </c>
      <c r="F2609" s="466">
        <v>96109</v>
      </c>
      <c r="G2609" s="468">
        <v>9850712255</v>
      </c>
      <c r="H2609" s="466">
        <v>2016</v>
      </c>
    </row>
    <row r="2610" spans="1:8" x14ac:dyDescent="0.25">
      <c r="A2610" s="466" t="s">
        <v>5679</v>
      </c>
      <c r="B2610" s="466" t="s">
        <v>768</v>
      </c>
      <c r="C2610" s="467">
        <v>2016020798</v>
      </c>
      <c r="D2610" s="466" t="s">
        <v>5680</v>
      </c>
      <c r="E2610" s="466" t="s">
        <v>5459</v>
      </c>
      <c r="F2610" s="466">
        <v>95737</v>
      </c>
      <c r="G2610" s="468">
        <v>9921129754</v>
      </c>
      <c r="H2610" s="466">
        <v>2016</v>
      </c>
    </row>
    <row r="2611" spans="1:8" x14ac:dyDescent="0.25">
      <c r="A2611" s="466" t="s">
        <v>5681</v>
      </c>
      <c r="B2611" s="466" t="s">
        <v>768</v>
      </c>
      <c r="C2611" s="467">
        <v>2016020690</v>
      </c>
      <c r="D2611" s="466" t="s">
        <v>5682</v>
      </c>
      <c r="E2611" s="466" t="s">
        <v>5459</v>
      </c>
      <c r="F2611" s="466">
        <v>96020</v>
      </c>
      <c r="G2611" s="468">
        <v>9421766786</v>
      </c>
      <c r="H2611" s="466">
        <v>2016</v>
      </c>
    </row>
    <row r="2612" spans="1:8" x14ac:dyDescent="0.25">
      <c r="A2612" s="466" t="s">
        <v>5683</v>
      </c>
      <c r="B2612" s="466" t="s">
        <v>768</v>
      </c>
      <c r="C2612" s="467">
        <v>2016020614</v>
      </c>
      <c r="D2612" s="466" t="s">
        <v>5684</v>
      </c>
      <c r="E2612" s="466" t="s">
        <v>5459</v>
      </c>
      <c r="F2612" s="466">
        <v>95476</v>
      </c>
      <c r="G2612" s="468">
        <v>7028498935</v>
      </c>
      <c r="H2612" s="466">
        <v>2016</v>
      </c>
    </row>
    <row r="2613" spans="1:8" x14ac:dyDescent="0.25">
      <c r="A2613" s="466" t="s">
        <v>5685</v>
      </c>
      <c r="B2613" s="466" t="s">
        <v>768</v>
      </c>
      <c r="C2613" s="467">
        <v>2016020834</v>
      </c>
      <c r="D2613" s="466" t="s">
        <v>5686</v>
      </c>
      <c r="E2613" s="466" t="s">
        <v>5459</v>
      </c>
      <c r="F2613" s="466">
        <v>95881</v>
      </c>
      <c r="G2613" s="468">
        <v>9975796314</v>
      </c>
      <c r="H2613" s="466">
        <v>2016</v>
      </c>
    </row>
    <row r="2614" spans="1:8" x14ac:dyDescent="0.25">
      <c r="A2614" s="466" t="s">
        <v>5687</v>
      </c>
      <c r="B2614" s="466" t="s">
        <v>768</v>
      </c>
      <c r="C2614" s="467">
        <v>2016020823</v>
      </c>
      <c r="D2614" s="466" t="s">
        <v>16552</v>
      </c>
      <c r="E2614" s="466" t="s">
        <v>5459</v>
      </c>
      <c r="F2614" s="466">
        <v>95853</v>
      </c>
      <c r="G2614" s="468">
        <v>9850712255</v>
      </c>
      <c r="H2614" s="466">
        <v>2016</v>
      </c>
    </row>
    <row r="2615" spans="1:8" x14ac:dyDescent="0.25">
      <c r="A2615" s="466" t="s">
        <v>5688</v>
      </c>
      <c r="B2615" s="466" t="s">
        <v>768</v>
      </c>
      <c r="C2615" s="467">
        <v>2016020788</v>
      </c>
      <c r="D2615" s="466" t="s">
        <v>5689</v>
      </c>
      <c r="E2615" s="466" t="s">
        <v>5459</v>
      </c>
      <c r="F2615" s="466">
        <v>97521</v>
      </c>
      <c r="G2615" s="468">
        <v>9552663234</v>
      </c>
      <c r="H2615" s="466">
        <v>2016</v>
      </c>
    </row>
    <row r="2616" spans="1:8" x14ac:dyDescent="0.25">
      <c r="A2616" s="466" t="s">
        <v>5690</v>
      </c>
      <c r="B2616" s="466" t="s">
        <v>768</v>
      </c>
      <c r="C2616" s="467">
        <v>2016020740</v>
      </c>
      <c r="D2616" s="466" t="s">
        <v>5691</v>
      </c>
      <c r="E2616" s="466" t="s">
        <v>5459</v>
      </c>
      <c r="F2616" s="466">
        <v>96234</v>
      </c>
      <c r="G2616" s="468">
        <v>8551999474</v>
      </c>
      <c r="H2616" s="466">
        <v>2016</v>
      </c>
    </row>
    <row r="2617" spans="1:8" x14ac:dyDescent="0.25">
      <c r="A2617" s="466" t="s">
        <v>5692</v>
      </c>
      <c r="B2617" s="466" t="s">
        <v>768</v>
      </c>
      <c r="C2617" s="467">
        <v>2016020620</v>
      </c>
      <c r="D2617" s="466" t="s">
        <v>5693</v>
      </c>
      <c r="E2617" s="466" t="s">
        <v>5459</v>
      </c>
      <c r="F2617" s="466">
        <v>95494</v>
      </c>
      <c r="G2617" s="468">
        <v>9762263772</v>
      </c>
      <c r="H2617" s="466">
        <v>2016</v>
      </c>
    </row>
    <row r="2618" spans="1:8" x14ac:dyDescent="0.25">
      <c r="A2618" s="466" t="s">
        <v>5694</v>
      </c>
      <c r="B2618" s="466" t="s">
        <v>768</v>
      </c>
      <c r="C2618" s="467">
        <v>2016020766</v>
      </c>
      <c r="D2618" s="466" t="s">
        <v>5695</v>
      </c>
      <c r="E2618" s="466" t="s">
        <v>5459</v>
      </c>
      <c r="F2618" s="466">
        <v>96712</v>
      </c>
      <c r="G2618" s="468">
        <v>9767478394</v>
      </c>
      <c r="H2618" s="466">
        <v>2016</v>
      </c>
    </row>
    <row r="2619" spans="1:8" x14ac:dyDescent="0.25">
      <c r="A2619" s="466" t="s">
        <v>5696</v>
      </c>
      <c r="B2619" s="466" t="s">
        <v>768</v>
      </c>
      <c r="C2619" s="467">
        <v>2016020708</v>
      </c>
      <c r="D2619" s="466" t="s">
        <v>5697</v>
      </c>
      <c r="E2619" s="466" t="s">
        <v>5459</v>
      </c>
      <c r="F2619" s="466">
        <v>95826</v>
      </c>
      <c r="G2619" s="468">
        <v>8793804617</v>
      </c>
      <c r="H2619" s="466">
        <v>2016</v>
      </c>
    </row>
    <row r="2620" spans="1:8" x14ac:dyDescent="0.25">
      <c r="A2620" s="466" t="s">
        <v>5698</v>
      </c>
      <c r="B2620" s="466" t="s">
        <v>768</v>
      </c>
      <c r="C2620" s="467">
        <v>2016020632</v>
      </c>
      <c r="D2620" s="466" t="s">
        <v>5699</v>
      </c>
      <c r="E2620" s="466" t="s">
        <v>5459</v>
      </c>
      <c r="F2620" s="466">
        <v>95519</v>
      </c>
      <c r="G2620" s="468">
        <v>9168144128</v>
      </c>
      <c r="H2620" s="466">
        <v>2016</v>
      </c>
    </row>
    <row r="2621" spans="1:8" x14ac:dyDescent="0.25">
      <c r="A2621" s="466" t="s">
        <v>5700</v>
      </c>
      <c r="B2621" s="466" t="s">
        <v>768</v>
      </c>
      <c r="C2621" s="467">
        <v>2016020817</v>
      </c>
      <c r="D2621" s="466" t="s">
        <v>5701</v>
      </c>
      <c r="E2621" s="466" t="s">
        <v>5459</v>
      </c>
      <c r="F2621" s="466">
        <v>95991</v>
      </c>
      <c r="G2621" s="468">
        <v>8956377274</v>
      </c>
      <c r="H2621" s="466">
        <v>2016</v>
      </c>
    </row>
    <row r="2622" spans="1:8" x14ac:dyDescent="0.25">
      <c r="A2622" s="466" t="s">
        <v>5702</v>
      </c>
      <c r="B2622" s="466" t="s">
        <v>768</v>
      </c>
      <c r="C2622" s="467">
        <v>2016020613</v>
      </c>
      <c r="D2622" s="466" t="s">
        <v>5703</v>
      </c>
      <c r="E2622" s="466" t="s">
        <v>5459</v>
      </c>
      <c r="F2622" s="466">
        <v>95475</v>
      </c>
      <c r="G2622" s="468">
        <v>7743977678</v>
      </c>
      <c r="H2622" s="466">
        <v>2016</v>
      </c>
    </row>
    <row r="2623" spans="1:8" x14ac:dyDescent="0.25">
      <c r="A2623" s="466" t="s">
        <v>5704</v>
      </c>
      <c r="B2623" s="466" t="s">
        <v>768</v>
      </c>
      <c r="C2623" s="467">
        <v>2016020633</v>
      </c>
      <c r="D2623" s="466" t="s">
        <v>5705</v>
      </c>
      <c r="E2623" s="466" t="s">
        <v>5459</v>
      </c>
      <c r="F2623" s="466">
        <v>95520</v>
      </c>
      <c r="G2623" s="468">
        <v>7030239663</v>
      </c>
      <c r="H2623" s="466">
        <v>2016</v>
      </c>
    </row>
    <row r="2624" spans="1:8" x14ac:dyDescent="0.25">
      <c r="A2624" s="466" t="s">
        <v>5706</v>
      </c>
      <c r="B2624" s="466" t="s">
        <v>768</v>
      </c>
      <c r="C2624" s="467">
        <v>2015020529</v>
      </c>
      <c r="D2624" s="466" t="s">
        <v>5707</v>
      </c>
      <c r="E2624" s="466" t="s">
        <v>5459</v>
      </c>
      <c r="F2624" s="466">
        <v>87721</v>
      </c>
      <c r="G2624" s="468">
        <v>8888786616</v>
      </c>
      <c r="H2624" s="466">
        <v>2015</v>
      </c>
    </row>
    <row r="2625" spans="1:8" x14ac:dyDescent="0.25">
      <c r="A2625" s="466" t="s">
        <v>5708</v>
      </c>
      <c r="B2625" s="466" t="s">
        <v>768</v>
      </c>
      <c r="C2625" s="467">
        <v>2015020722</v>
      </c>
      <c r="D2625" s="466" t="s">
        <v>5709</v>
      </c>
      <c r="E2625" s="466" t="s">
        <v>5459</v>
      </c>
      <c r="F2625" s="466">
        <v>88606</v>
      </c>
      <c r="G2625" s="468">
        <v>9766600892</v>
      </c>
      <c r="H2625" s="466">
        <v>2015</v>
      </c>
    </row>
    <row r="2626" spans="1:8" x14ac:dyDescent="0.25">
      <c r="A2626" s="466" t="s">
        <v>5710</v>
      </c>
      <c r="B2626" s="466" t="s">
        <v>768</v>
      </c>
      <c r="C2626" s="467">
        <v>2015020596</v>
      </c>
      <c r="D2626" s="466" t="s">
        <v>5711</v>
      </c>
      <c r="E2626" s="466" t="s">
        <v>5459</v>
      </c>
      <c r="F2626" s="466">
        <v>87912</v>
      </c>
      <c r="G2626" s="468">
        <v>9139307811</v>
      </c>
      <c r="H2626" s="466">
        <v>2015</v>
      </c>
    </row>
    <row r="2627" spans="1:8" x14ac:dyDescent="0.25">
      <c r="A2627" s="466" t="s">
        <v>5712</v>
      </c>
      <c r="B2627" s="466" t="s">
        <v>768</v>
      </c>
      <c r="C2627" s="467">
        <v>2014020662</v>
      </c>
      <c r="D2627" s="466" t="s">
        <v>16553</v>
      </c>
      <c r="E2627" s="466" t="s">
        <v>5459</v>
      </c>
      <c r="F2627" s="466">
        <v>81751</v>
      </c>
      <c r="G2627" s="468">
        <v>8087829961</v>
      </c>
      <c r="H2627" s="466">
        <v>2014</v>
      </c>
    </row>
    <row r="2628" spans="1:8" x14ac:dyDescent="0.25">
      <c r="A2628" s="466" t="s">
        <v>5713</v>
      </c>
      <c r="B2628" s="466" t="s">
        <v>768</v>
      </c>
      <c r="C2628" s="467">
        <v>2016020767</v>
      </c>
      <c r="D2628" s="466" t="s">
        <v>5714</v>
      </c>
      <c r="E2628" s="466" t="s">
        <v>5459</v>
      </c>
      <c r="F2628" s="466">
        <v>96713</v>
      </c>
      <c r="G2628" s="468">
        <v>9975883809</v>
      </c>
      <c r="H2628" s="466">
        <v>2016</v>
      </c>
    </row>
    <row r="2629" spans="1:8" x14ac:dyDescent="0.25">
      <c r="A2629" s="466" t="s">
        <v>5715</v>
      </c>
      <c r="B2629" s="466" t="s">
        <v>768</v>
      </c>
      <c r="C2629" s="467">
        <v>2016020683</v>
      </c>
      <c r="D2629" s="466" t="s">
        <v>5716</v>
      </c>
      <c r="E2629" s="466" t="s">
        <v>5459</v>
      </c>
      <c r="F2629" s="466">
        <v>98332</v>
      </c>
      <c r="G2629" s="468">
        <v>9890586795</v>
      </c>
      <c r="H2629" s="466">
        <v>2016</v>
      </c>
    </row>
    <row r="2630" spans="1:8" x14ac:dyDescent="0.25">
      <c r="A2630" s="466" t="s">
        <v>5717</v>
      </c>
      <c r="B2630" s="466" t="s">
        <v>768</v>
      </c>
      <c r="C2630" s="467">
        <v>2016020819</v>
      </c>
      <c r="D2630" s="466" t="s">
        <v>5718</v>
      </c>
      <c r="E2630" s="466" t="s">
        <v>5459</v>
      </c>
      <c r="F2630" s="466">
        <v>95637</v>
      </c>
      <c r="G2630" s="468">
        <v>7875263995</v>
      </c>
      <c r="H2630" s="466">
        <v>2016</v>
      </c>
    </row>
    <row r="2631" spans="1:8" x14ac:dyDescent="0.25">
      <c r="A2631" s="466" t="s">
        <v>5719</v>
      </c>
      <c r="B2631" s="466" t="s">
        <v>768</v>
      </c>
      <c r="C2631" s="467">
        <v>2016020744</v>
      </c>
      <c r="D2631" s="466" t="s">
        <v>5720</v>
      </c>
      <c r="E2631" s="466" t="s">
        <v>5459</v>
      </c>
      <c r="F2631" s="466">
        <v>96268</v>
      </c>
      <c r="G2631" s="468">
        <v>7040540906</v>
      </c>
      <c r="H2631" s="466">
        <v>2016</v>
      </c>
    </row>
    <row r="2632" spans="1:8" x14ac:dyDescent="0.25">
      <c r="A2632" s="466" t="s">
        <v>5721</v>
      </c>
      <c r="B2632" s="466" t="s">
        <v>768</v>
      </c>
      <c r="C2632" s="467">
        <v>2016020806</v>
      </c>
      <c r="D2632" s="466" t="s">
        <v>5722</v>
      </c>
      <c r="E2632" s="466" t="s">
        <v>5459</v>
      </c>
      <c r="F2632" s="466">
        <v>95791</v>
      </c>
      <c r="G2632" s="468">
        <v>7066793358</v>
      </c>
      <c r="H2632" s="466">
        <v>2016</v>
      </c>
    </row>
    <row r="2633" spans="1:8" x14ac:dyDescent="0.25">
      <c r="A2633" s="466" t="s">
        <v>5723</v>
      </c>
      <c r="B2633" s="466" t="s">
        <v>768</v>
      </c>
      <c r="C2633" s="467">
        <v>2016020768</v>
      </c>
      <c r="D2633" s="466" t="s">
        <v>5724</v>
      </c>
      <c r="E2633" s="466" t="s">
        <v>5459</v>
      </c>
      <c r="F2633" s="466">
        <v>96725</v>
      </c>
      <c r="G2633" s="468">
        <v>8482892744</v>
      </c>
      <c r="H2633" s="466">
        <v>2016</v>
      </c>
    </row>
    <row r="2634" spans="1:8" x14ac:dyDescent="0.25">
      <c r="A2634" s="466" t="s">
        <v>5725</v>
      </c>
      <c r="B2634" s="466" t="s">
        <v>768</v>
      </c>
      <c r="C2634" s="467">
        <v>2016020678</v>
      </c>
      <c r="D2634" s="466" t="s">
        <v>5726</v>
      </c>
      <c r="E2634" s="466" t="s">
        <v>5459</v>
      </c>
      <c r="F2634" s="466">
        <v>97829</v>
      </c>
      <c r="G2634" s="468">
        <v>9511633347</v>
      </c>
      <c r="H2634" s="466">
        <v>2016</v>
      </c>
    </row>
    <row r="2635" spans="1:8" x14ac:dyDescent="0.25">
      <c r="A2635" s="466" t="s">
        <v>5727</v>
      </c>
      <c r="B2635" s="466" t="s">
        <v>768</v>
      </c>
      <c r="C2635" s="467">
        <v>2015020537</v>
      </c>
      <c r="D2635" s="466" t="s">
        <v>5728</v>
      </c>
      <c r="E2635" s="466" t="s">
        <v>5459</v>
      </c>
      <c r="F2635" s="466">
        <v>87757</v>
      </c>
      <c r="G2635" s="468">
        <v>9527679089</v>
      </c>
      <c r="H2635" s="466">
        <v>2015</v>
      </c>
    </row>
    <row r="2636" spans="1:8" x14ac:dyDescent="0.25">
      <c r="A2636" s="466" t="s">
        <v>5729</v>
      </c>
      <c r="B2636" s="466" t="s">
        <v>768</v>
      </c>
      <c r="C2636" s="467">
        <v>2016020571</v>
      </c>
      <c r="D2636" s="466" t="s">
        <v>5730</v>
      </c>
      <c r="E2636" s="466" t="s">
        <v>5459</v>
      </c>
      <c r="F2636" s="466">
        <v>95396</v>
      </c>
      <c r="G2636" s="468">
        <v>8446366763</v>
      </c>
      <c r="H2636" s="466">
        <v>2016</v>
      </c>
    </row>
    <row r="2637" spans="1:8" x14ac:dyDescent="0.25">
      <c r="A2637" s="466" t="s">
        <v>5731</v>
      </c>
      <c r="B2637" s="466" t="s">
        <v>768</v>
      </c>
      <c r="C2637" s="467">
        <v>2016020811</v>
      </c>
      <c r="D2637" s="466" t="s">
        <v>5732</v>
      </c>
      <c r="E2637" s="466" t="s">
        <v>5459</v>
      </c>
      <c r="F2637" s="466">
        <v>95950</v>
      </c>
      <c r="G2637" s="468">
        <v>7040703781</v>
      </c>
      <c r="H2637" s="466">
        <v>2016</v>
      </c>
    </row>
    <row r="2638" spans="1:8" x14ac:dyDescent="0.25">
      <c r="A2638" s="466" t="s">
        <v>5733</v>
      </c>
      <c r="B2638" s="466" t="s">
        <v>768</v>
      </c>
      <c r="C2638" s="467">
        <v>2014020528</v>
      </c>
      <c r="D2638" s="466" t="s">
        <v>16554</v>
      </c>
      <c r="E2638" s="466" t="s">
        <v>5459</v>
      </c>
      <c r="F2638" s="466">
        <v>80099</v>
      </c>
      <c r="G2638" s="468">
        <v>9156770312</v>
      </c>
      <c r="H2638" s="466">
        <v>2014</v>
      </c>
    </row>
    <row r="2639" spans="1:8" x14ac:dyDescent="0.25">
      <c r="A2639" s="466" t="s">
        <v>5734</v>
      </c>
      <c r="B2639" s="466" t="s">
        <v>768</v>
      </c>
      <c r="C2639" s="467">
        <v>2015020617</v>
      </c>
      <c r="D2639" s="466" t="s">
        <v>5735</v>
      </c>
      <c r="E2639" s="466" t="s">
        <v>5459</v>
      </c>
      <c r="F2639" s="466">
        <v>87933</v>
      </c>
      <c r="G2639" s="468">
        <v>9767463948</v>
      </c>
      <c r="H2639" s="466">
        <v>2015</v>
      </c>
    </row>
    <row r="2640" spans="1:8" x14ac:dyDescent="0.25">
      <c r="A2640" s="466" t="s">
        <v>5736</v>
      </c>
      <c r="B2640" s="466" t="s">
        <v>768</v>
      </c>
      <c r="C2640" s="467">
        <v>2015020707</v>
      </c>
      <c r="D2640" s="466" t="s">
        <v>5737</v>
      </c>
      <c r="E2640" s="466" t="s">
        <v>5459</v>
      </c>
      <c r="F2640" s="466">
        <v>88293</v>
      </c>
      <c r="G2640" s="468">
        <v>7040501104</v>
      </c>
      <c r="H2640" s="466">
        <v>2015</v>
      </c>
    </row>
    <row r="2641" spans="1:8" x14ac:dyDescent="0.25">
      <c r="A2641" s="466" t="s">
        <v>5738</v>
      </c>
      <c r="B2641" s="466" t="s">
        <v>768</v>
      </c>
      <c r="C2641" s="467">
        <v>2016020648</v>
      </c>
      <c r="D2641" s="466" t="s">
        <v>5739</v>
      </c>
      <c r="E2641" s="466" t="s">
        <v>5459</v>
      </c>
      <c r="F2641" s="466">
        <v>95583</v>
      </c>
      <c r="G2641" s="468">
        <v>9604397856</v>
      </c>
      <c r="H2641" s="466">
        <v>2016</v>
      </c>
    </row>
    <row r="2642" spans="1:8" x14ac:dyDescent="0.25">
      <c r="A2642" s="466" t="s">
        <v>5740</v>
      </c>
      <c r="B2642" s="466" t="s">
        <v>768</v>
      </c>
      <c r="C2642" s="467">
        <v>2016020728</v>
      </c>
      <c r="D2642" s="466" t="s">
        <v>5741</v>
      </c>
      <c r="E2642" s="466" t="s">
        <v>5459</v>
      </c>
      <c r="F2642" s="466">
        <v>96131</v>
      </c>
      <c r="G2642" s="468">
        <v>7219110257</v>
      </c>
      <c r="H2642" s="466">
        <v>2016</v>
      </c>
    </row>
    <row r="2643" spans="1:8" x14ac:dyDescent="0.25">
      <c r="A2643" s="466" t="s">
        <v>5742</v>
      </c>
      <c r="B2643" s="466" t="s">
        <v>768</v>
      </c>
      <c r="C2643" s="467">
        <v>2015020619</v>
      </c>
      <c r="D2643" s="466" t="s">
        <v>5743</v>
      </c>
      <c r="E2643" s="466" t="s">
        <v>5459</v>
      </c>
      <c r="F2643" s="466">
        <v>87935</v>
      </c>
      <c r="G2643" s="468">
        <v>8983291967</v>
      </c>
      <c r="H2643" s="466">
        <v>2015</v>
      </c>
    </row>
    <row r="2644" spans="1:8" x14ac:dyDescent="0.25">
      <c r="A2644" s="466" t="s">
        <v>5744</v>
      </c>
      <c r="B2644" s="466" t="s">
        <v>768</v>
      </c>
      <c r="C2644" s="467">
        <v>2016020775</v>
      </c>
      <c r="D2644" s="466" t="s">
        <v>5745</v>
      </c>
      <c r="E2644" s="466" t="s">
        <v>5459</v>
      </c>
      <c r="F2644" s="466">
        <v>97086</v>
      </c>
      <c r="G2644" s="468">
        <v>9920060117</v>
      </c>
      <c r="H2644" s="466">
        <v>2016</v>
      </c>
    </row>
    <row r="2645" spans="1:8" x14ac:dyDescent="0.25">
      <c r="A2645" s="466" t="s">
        <v>5746</v>
      </c>
      <c r="B2645" s="466" t="s">
        <v>768</v>
      </c>
      <c r="C2645" s="467">
        <v>2016020741</v>
      </c>
      <c r="D2645" s="466" t="s">
        <v>5747</v>
      </c>
      <c r="E2645" s="466" t="s">
        <v>5459</v>
      </c>
      <c r="F2645" s="466">
        <v>96235</v>
      </c>
      <c r="G2645" s="468">
        <v>7755995522</v>
      </c>
      <c r="H2645" s="466">
        <v>2016</v>
      </c>
    </row>
    <row r="2646" spans="1:8" x14ac:dyDescent="0.25">
      <c r="A2646" s="466" t="s">
        <v>5748</v>
      </c>
      <c r="B2646" s="466" t="s">
        <v>768</v>
      </c>
      <c r="C2646" s="467">
        <v>2016020705</v>
      </c>
      <c r="D2646" s="466" t="s">
        <v>5749</v>
      </c>
      <c r="E2646" s="466" t="s">
        <v>5459</v>
      </c>
      <c r="F2646" s="466">
        <v>95780</v>
      </c>
      <c r="G2646" s="468">
        <v>7843065239</v>
      </c>
      <c r="H2646" s="466">
        <v>2016</v>
      </c>
    </row>
    <row r="2647" spans="1:8" x14ac:dyDescent="0.25">
      <c r="A2647" s="466" t="s">
        <v>5750</v>
      </c>
      <c r="B2647" s="466" t="s">
        <v>768</v>
      </c>
      <c r="C2647" s="467">
        <v>2015020675</v>
      </c>
      <c r="D2647" s="466" t="s">
        <v>16555</v>
      </c>
      <c r="E2647" s="466" t="s">
        <v>5459</v>
      </c>
      <c r="F2647" s="466">
        <v>88085</v>
      </c>
      <c r="G2647" s="468">
        <v>9145485686</v>
      </c>
      <c r="H2647" s="466">
        <v>2015</v>
      </c>
    </row>
    <row r="2648" spans="1:8" x14ac:dyDescent="0.25">
      <c r="A2648" s="466" t="s">
        <v>5751</v>
      </c>
      <c r="B2648" s="466" t="s">
        <v>768</v>
      </c>
      <c r="C2648" s="467">
        <v>2016020739</v>
      </c>
      <c r="D2648" s="466" t="s">
        <v>5752</v>
      </c>
      <c r="E2648" s="466" t="s">
        <v>5459</v>
      </c>
      <c r="F2648" s="466">
        <v>96217</v>
      </c>
      <c r="G2648" s="468">
        <v>7875196293</v>
      </c>
      <c r="H2648" s="466">
        <v>2016</v>
      </c>
    </row>
    <row r="2649" spans="1:8" x14ac:dyDescent="0.25">
      <c r="A2649" s="466" t="s">
        <v>5753</v>
      </c>
      <c r="B2649" s="466" t="s">
        <v>768</v>
      </c>
      <c r="C2649" s="467">
        <v>2015020515</v>
      </c>
      <c r="D2649" s="466" t="s">
        <v>5754</v>
      </c>
      <c r="E2649" s="466" t="s">
        <v>5459</v>
      </c>
      <c r="F2649" s="466">
        <v>87693</v>
      </c>
      <c r="G2649" s="468">
        <v>8999822564</v>
      </c>
      <c r="H2649" s="466">
        <v>2015</v>
      </c>
    </row>
    <row r="2650" spans="1:8" x14ac:dyDescent="0.25">
      <c r="A2650" s="466" t="s">
        <v>5755</v>
      </c>
      <c r="B2650" s="466" t="s">
        <v>768</v>
      </c>
      <c r="C2650" s="467">
        <v>2016020828</v>
      </c>
      <c r="D2650" s="466" t="s">
        <v>5756</v>
      </c>
      <c r="E2650" s="466" t="s">
        <v>5459</v>
      </c>
      <c r="F2650" s="466">
        <v>95729</v>
      </c>
      <c r="G2650" s="468">
        <v>7768066139</v>
      </c>
      <c r="H2650" s="466">
        <v>2016</v>
      </c>
    </row>
    <row r="2651" spans="1:8" x14ac:dyDescent="0.25">
      <c r="A2651" s="466" t="s">
        <v>5757</v>
      </c>
      <c r="B2651" s="466" t="s">
        <v>768</v>
      </c>
      <c r="C2651" s="467">
        <v>2016020692</v>
      </c>
      <c r="D2651" s="466" t="s">
        <v>5758</v>
      </c>
      <c r="E2651" s="466" t="s">
        <v>5459</v>
      </c>
      <c r="F2651" s="466">
        <v>95844</v>
      </c>
      <c r="G2651" s="468">
        <v>9561724933</v>
      </c>
      <c r="H2651" s="466">
        <v>2016</v>
      </c>
    </row>
    <row r="2652" spans="1:8" x14ac:dyDescent="0.25">
      <c r="A2652" s="466" t="s">
        <v>5759</v>
      </c>
      <c r="B2652" s="466" t="s">
        <v>768</v>
      </c>
      <c r="C2652" s="467">
        <v>2016020770</v>
      </c>
      <c r="D2652" s="466" t="s">
        <v>5760</v>
      </c>
      <c r="E2652" s="466" t="s">
        <v>5459</v>
      </c>
      <c r="F2652" s="466">
        <v>97023</v>
      </c>
      <c r="G2652" s="468">
        <v>8446413947</v>
      </c>
      <c r="H2652" s="466">
        <v>2016</v>
      </c>
    </row>
    <row r="2653" spans="1:8" x14ac:dyDescent="0.25">
      <c r="A2653" s="466" t="s">
        <v>5761</v>
      </c>
      <c r="B2653" s="466" t="s">
        <v>768</v>
      </c>
      <c r="C2653" s="467">
        <v>2015020783</v>
      </c>
      <c r="D2653" s="466" t="s">
        <v>5762</v>
      </c>
      <c r="E2653" s="466" t="s">
        <v>5459</v>
      </c>
      <c r="F2653" s="466">
        <v>88321</v>
      </c>
      <c r="G2653" s="468">
        <v>7769047806</v>
      </c>
      <c r="H2653" s="466">
        <v>2015</v>
      </c>
    </row>
    <row r="2654" spans="1:8" x14ac:dyDescent="0.25">
      <c r="A2654" s="466" t="s">
        <v>5763</v>
      </c>
      <c r="B2654" s="466" t="s">
        <v>768</v>
      </c>
      <c r="C2654" s="467">
        <v>2016020720</v>
      </c>
      <c r="D2654" s="466" t="s">
        <v>5764</v>
      </c>
      <c r="E2654" s="466" t="s">
        <v>5459</v>
      </c>
      <c r="F2654" s="466">
        <v>95964</v>
      </c>
      <c r="G2654" s="468">
        <v>9764777803</v>
      </c>
      <c r="H2654" s="466">
        <v>2016</v>
      </c>
    </row>
    <row r="2655" spans="1:8" x14ac:dyDescent="0.25">
      <c r="A2655" s="466" t="s">
        <v>5765</v>
      </c>
      <c r="B2655" s="466" t="s">
        <v>768</v>
      </c>
      <c r="C2655" s="467">
        <v>2014020475</v>
      </c>
      <c r="D2655" s="466" t="s">
        <v>16556</v>
      </c>
      <c r="E2655" s="466" t="s">
        <v>5459</v>
      </c>
      <c r="F2655" s="466">
        <v>79954</v>
      </c>
      <c r="G2655" s="468">
        <v>7385907034</v>
      </c>
      <c r="H2655" s="466">
        <v>2014</v>
      </c>
    </row>
    <row r="2656" spans="1:8" x14ac:dyDescent="0.25">
      <c r="A2656" s="466" t="s">
        <v>5766</v>
      </c>
      <c r="B2656" s="466" t="s">
        <v>768</v>
      </c>
      <c r="C2656" s="467">
        <v>2015020705</v>
      </c>
      <c r="D2656" s="466" t="s">
        <v>5767</v>
      </c>
      <c r="E2656" s="466" t="s">
        <v>5459</v>
      </c>
      <c r="F2656" s="466">
        <v>88291</v>
      </c>
      <c r="G2656" s="468">
        <v>9145522706</v>
      </c>
      <c r="H2656" s="466">
        <v>2015</v>
      </c>
    </row>
    <row r="2657" spans="1:8" x14ac:dyDescent="0.25">
      <c r="A2657" s="466" t="s">
        <v>5768</v>
      </c>
      <c r="B2657" s="466" t="s">
        <v>768</v>
      </c>
      <c r="C2657" s="467">
        <v>2016020793</v>
      </c>
      <c r="D2657" s="466" t="s">
        <v>5769</v>
      </c>
      <c r="E2657" s="466" t="s">
        <v>5459</v>
      </c>
      <c r="F2657" s="466">
        <v>97039</v>
      </c>
      <c r="G2657" s="468">
        <v>9665455786</v>
      </c>
      <c r="H2657" s="466">
        <v>2016</v>
      </c>
    </row>
    <row r="2658" spans="1:8" x14ac:dyDescent="0.25">
      <c r="A2658" s="466" t="s">
        <v>5770</v>
      </c>
      <c r="B2658" s="466" t="s">
        <v>768</v>
      </c>
      <c r="C2658" s="467">
        <v>2016020815</v>
      </c>
      <c r="D2658" s="466" t="s">
        <v>5771</v>
      </c>
      <c r="E2658" s="466" t="s">
        <v>5459</v>
      </c>
      <c r="F2658" s="466">
        <v>95715</v>
      </c>
      <c r="G2658" s="468">
        <v>9049538748</v>
      </c>
      <c r="H2658" s="466">
        <v>2016</v>
      </c>
    </row>
    <row r="2659" spans="1:8" x14ac:dyDescent="0.25">
      <c r="A2659" s="466" t="s">
        <v>5772</v>
      </c>
      <c r="B2659" s="466" t="s">
        <v>768</v>
      </c>
      <c r="C2659" s="467">
        <v>2015020513</v>
      </c>
      <c r="D2659" s="466" t="s">
        <v>5773</v>
      </c>
      <c r="E2659" s="466" t="s">
        <v>5459</v>
      </c>
      <c r="F2659" s="466">
        <v>87691</v>
      </c>
      <c r="G2659" s="468">
        <v>9527967472</v>
      </c>
      <c r="H2659" s="466">
        <v>2015</v>
      </c>
    </row>
    <row r="2660" spans="1:8" x14ac:dyDescent="0.25">
      <c r="A2660" s="466" t="s">
        <v>5774</v>
      </c>
      <c r="B2660" s="466" t="s">
        <v>768</v>
      </c>
      <c r="C2660" s="467">
        <v>2015020699</v>
      </c>
      <c r="D2660" s="466" t="s">
        <v>5775</v>
      </c>
      <c r="E2660" s="466" t="s">
        <v>5459</v>
      </c>
      <c r="F2660" s="466">
        <v>88285</v>
      </c>
      <c r="G2660" s="468">
        <v>8237193604</v>
      </c>
      <c r="H2660" s="466">
        <v>2015</v>
      </c>
    </row>
    <row r="2661" spans="1:8" x14ac:dyDescent="0.25">
      <c r="A2661" s="466" t="s">
        <v>5776</v>
      </c>
      <c r="B2661" s="466" t="s">
        <v>768</v>
      </c>
      <c r="C2661" s="467">
        <v>2015020748</v>
      </c>
      <c r="D2661" s="466" t="s">
        <v>5777</v>
      </c>
      <c r="E2661" s="466" t="s">
        <v>5459</v>
      </c>
      <c r="F2661" s="466">
        <v>88563</v>
      </c>
      <c r="G2661" s="468">
        <v>7350498723</v>
      </c>
      <c r="H2661" s="466">
        <v>2015</v>
      </c>
    </row>
    <row r="2662" spans="1:8" x14ac:dyDescent="0.25">
      <c r="A2662" s="466" t="s">
        <v>5778</v>
      </c>
      <c r="B2662" s="466" t="s">
        <v>768</v>
      </c>
      <c r="C2662" s="467">
        <v>2016020784</v>
      </c>
      <c r="D2662" s="466" t="s">
        <v>5779</v>
      </c>
      <c r="E2662" s="466" t="s">
        <v>5459</v>
      </c>
      <c r="F2662" s="466">
        <v>97315</v>
      </c>
      <c r="G2662" s="468">
        <v>7276932706</v>
      </c>
      <c r="H2662" s="466">
        <v>2016</v>
      </c>
    </row>
    <row r="2663" spans="1:8" x14ac:dyDescent="0.25">
      <c r="A2663" s="466" t="s">
        <v>5780</v>
      </c>
      <c r="B2663" s="466" t="s">
        <v>768</v>
      </c>
      <c r="C2663" s="467">
        <v>2016020713</v>
      </c>
      <c r="D2663" s="466" t="s">
        <v>5781</v>
      </c>
      <c r="E2663" s="466" t="s">
        <v>5459</v>
      </c>
      <c r="F2663" s="466">
        <v>95923</v>
      </c>
      <c r="G2663" s="468">
        <v>9326285704</v>
      </c>
      <c r="H2663" s="466">
        <v>2016</v>
      </c>
    </row>
    <row r="2664" spans="1:8" x14ac:dyDescent="0.25">
      <c r="A2664" s="466" t="s">
        <v>5782</v>
      </c>
      <c r="B2664" s="466" t="s">
        <v>768</v>
      </c>
      <c r="C2664" s="467">
        <v>2016020786</v>
      </c>
      <c r="D2664" s="466" t="s">
        <v>5783</v>
      </c>
      <c r="E2664" s="466" t="s">
        <v>5459</v>
      </c>
      <c r="F2664" s="466">
        <v>97317</v>
      </c>
      <c r="G2664" s="468">
        <v>9067846949</v>
      </c>
      <c r="H2664" s="466">
        <v>2016</v>
      </c>
    </row>
    <row r="2665" spans="1:8" x14ac:dyDescent="0.25">
      <c r="A2665" s="466" t="s">
        <v>5784</v>
      </c>
      <c r="B2665" s="466" t="s">
        <v>768</v>
      </c>
      <c r="C2665" s="467">
        <v>2016020636</v>
      </c>
      <c r="D2665" s="466" t="s">
        <v>5785</v>
      </c>
      <c r="E2665" s="466" t="s">
        <v>5459</v>
      </c>
      <c r="F2665" s="466">
        <v>95527</v>
      </c>
      <c r="G2665" s="468">
        <v>7744079030</v>
      </c>
      <c r="H2665" s="466">
        <v>2016</v>
      </c>
    </row>
    <row r="2666" spans="1:8" x14ac:dyDescent="0.25">
      <c r="A2666" s="466" t="s">
        <v>5786</v>
      </c>
      <c r="B2666" s="466" t="s">
        <v>768</v>
      </c>
      <c r="C2666" s="467">
        <v>2016020829</v>
      </c>
      <c r="D2666" s="466" t="s">
        <v>5787</v>
      </c>
      <c r="E2666" s="466" t="s">
        <v>5459</v>
      </c>
      <c r="F2666" s="466">
        <v>96292</v>
      </c>
      <c r="G2666" s="468">
        <v>8149935963</v>
      </c>
      <c r="H2666" s="466">
        <v>2016</v>
      </c>
    </row>
    <row r="2667" spans="1:8" x14ac:dyDescent="0.25">
      <c r="A2667" s="466" t="s">
        <v>5788</v>
      </c>
      <c r="B2667" s="466" t="s">
        <v>768</v>
      </c>
      <c r="C2667" s="467">
        <v>2016020743</v>
      </c>
      <c r="D2667" s="466" t="s">
        <v>5789</v>
      </c>
      <c r="E2667" s="466" t="s">
        <v>5459</v>
      </c>
      <c r="F2667" s="466">
        <v>96244</v>
      </c>
      <c r="G2667" s="468">
        <v>8668250257</v>
      </c>
      <c r="H2667" s="466">
        <v>2016</v>
      </c>
    </row>
    <row r="2668" spans="1:8" x14ac:dyDescent="0.25">
      <c r="A2668" s="466" t="s">
        <v>5790</v>
      </c>
      <c r="B2668" s="466" t="s">
        <v>768</v>
      </c>
      <c r="C2668" s="467">
        <v>2016020764</v>
      </c>
      <c r="D2668" s="466" t="s">
        <v>5791</v>
      </c>
      <c r="E2668" s="466" t="s">
        <v>5459</v>
      </c>
      <c r="F2668" s="466">
        <v>96661</v>
      </c>
      <c r="G2668" s="468">
        <v>8888212572</v>
      </c>
      <c r="H2668" s="466">
        <v>2016</v>
      </c>
    </row>
    <row r="2669" spans="1:8" x14ac:dyDescent="0.25">
      <c r="A2669" s="466" t="s">
        <v>5792</v>
      </c>
      <c r="B2669" s="466" t="s">
        <v>768</v>
      </c>
      <c r="C2669" s="467">
        <v>2016020777</v>
      </c>
      <c r="D2669" s="466" t="s">
        <v>5793</v>
      </c>
      <c r="E2669" s="466" t="s">
        <v>5459</v>
      </c>
      <c r="F2669" s="466">
        <v>97207</v>
      </c>
      <c r="G2669" s="468">
        <v>7385933943</v>
      </c>
      <c r="H2669" s="466">
        <v>2016</v>
      </c>
    </row>
    <row r="2670" spans="1:8" x14ac:dyDescent="0.25">
      <c r="A2670" s="466" t="s">
        <v>5794</v>
      </c>
      <c r="B2670" s="466" t="s">
        <v>768</v>
      </c>
      <c r="C2670" s="467">
        <v>2016020676</v>
      </c>
      <c r="D2670" s="466" t="s">
        <v>5795</v>
      </c>
      <c r="E2670" s="466" t="s">
        <v>5459</v>
      </c>
      <c r="F2670" s="466">
        <v>97507</v>
      </c>
      <c r="G2670" s="468">
        <v>9673355258</v>
      </c>
      <c r="H2670" s="466">
        <v>2016</v>
      </c>
    </row>
    <row r="2671" spans="1:8" x14ac:dyDescent="0.25">
      <c r="A2671" s="466" t="s">
        <v>5796</v>
      </c>
      <c r="B2671" s="466" t="s">
        <v>768</v>
      </c>
      <c r="C2671" s="467">
        <v>2016020780</v>
      </c>
      <c r="D2671" s="466" t="s">
        <v>16557</v>
      </c>
      <c r="E2671" s="466" t="s">
        <v>5459</v>
      </c>
      <c r="F2671" s="466">
        <v>97273</v>
      </c>
      <c r="G2671" s="468">
        <v>9637865329</v>
      </c>
      <c r="H2671" s="466">
        <v>2016</v>
      </c>
    </row>
    <row r="2672" spans="1:8" x14ac:dyDescent="0.25">
      <c r="A2672" s="466" t="s">
        <v>5797</v>
      </c>
      <c r="B2672" s="466" t="s">
        <v>768</v>
      </c>
      <c r="C2672" s="467">
        <v>2016020790</v>
      </c>
      <c r="D2672" s="466" t="s">
        <v>5798</v>
      </c>
      <c r="E2672" s="466" t="s">
        <v>5459</v>
      </c>
      <c r="F2672" s="466">
        <v>97914</v>
      </c>
      <c r="G2672" s="468">
        <v>7030579380</v>
      </c>
      <c r="H2672" s="466">
        <v>2016</v>
      </c>
    </row>
    <row r="2673" spans="1:8" x14ac:dyDescent="0.25">
      <c r="A2673" s="466" t="s">
        <v>5799</v>
      </c>
      <c r="B2673" s="466" t="s">
        <v>768</v>
      </c>
      <c r="C2673" s="467">
        <v>2014020665</v>
      </c>
      <c r="D2673" s="466" t="s">
        <v>16558</v>
      </c>
      <c r="E2673" s="466" t="s">
        <v>5459</v>
      </c>
      <c r="F2673" s="466">
        <v>81866</v>
      </c>
      <c r="G2673" s="468">
        <v>9763536475</v>
      </c>
      <c r="H2673" s="466">
        <v>2014</v>
      </c>
    </row>
    <row r="2674" spans="1:8" x14ac:dyDescent="0.25">
      <c r="A2674" s="466" t="s">
        <v>5800</v>
      </c>
      <c r="B2674" s="466" t="s">
        <v>768</v>
      </c>
      <c r="C2674" s="467">
        <v>2016020761</v>
      </c>
      <c r="D2674" s="466" t="s">
        <v>5801</v>
      </c>
      <c r="E2674" s="466" t="s">
        <v>5459</v>
      </c>
      <c r="F2674" s="466">
        <v>96639</v>
      </c>
      <c r="G2674" s="468">
        <v>9850924405</v>
      </c>
      <c r="H2674" s="466">
        <v>2016</v>
      </c>
    </row>
    <row r="2675" spans="1:8" x14ac:dyDescent="0.25">
      <c r="A2675" s="466" t="s">
        <v>5802</v>
      </c>
      <c r="B2675" s="466" t="s">
        <v>768</v>
      </c>
      <c r="C2675" s="467">
        <v>2016020677</v>
      </c>
      <c r="D2675" s="466" t="s">
        <v>5803</v>
      </c>
      <c r="E2675" s="466" t="s">
        <v>5459</v>
      </c>
      <c r="F2675" s="466">
        <v>97757</v>
      </c>
      <c r="G2675" s="468">
        <v>9673316018</v>
      </c>
      <c r="H2675" s="466">
        <v>2016</v>
      </c>
    </row>
    <row r="2676" spans="1:8" x14ac:dyDescent="0.25">
      <c r="A2676" s="466" t="s">
        <v>5804</v>
      </c>
      <c r="B2676" s="466" t="s">
        <v>768</v>
      </c>
      <c r="C2676" s="467">
        <v>2016020607</v>
      </c>
      <c r="D2676" s="466" t="s">
        <v>5805</v>
      </c>
      <c r="E2676" s="466" t="s">
        <v>5459</v>
      </c>
      <c r="F2676" s="466">
        <v>95467</v>
      </c>
      <c r="G2676" s="468">
        <v>9561548679</v>
      </c>
      <c r="H2676" s="466">
        <v>2016</v>
      </c>
    </row>
    <row r="2677" spans="1:8" x14ac:dyDescent="0.25">
      <c r="A2677" s="466" t="s">
        <v>5806</v>
      </c>
      <c r="B2677" s="466" t="s">
        <v>768</v>
      </c>
      <c r="C2677" s="467">
        <v>2016020771</v>
      </c>
      <c r="D2677" s="466" t="s">
        <v>5807</v>
      </c>
      <c r="E2677" s="466" t="s">
        <v>5459</v>
      </c>
      <c r="F2677" s="466">
        <v>96830</v>
      </c>
      <c r="G2677" s="468">
        <v>8237322746</v>
      </c>
      <c r="H2677" s="466">
        <v>2016</v>
      </c>
    </row>
    <row r="2678" spans="1:8" x14ac:dyDescent="0.25">
      <c r="A2678" s="466" t="s">
        <v>5808</v>
      </c>
      <c r="B2678" s="466" t="s">
        <v>768</v>
      </c>
      <c r="C2678" s="467">
        <v>2015020660</v>
      </c>
      <c r="D2678" s="466" t="s">
        <v>5809</v>
      </c>
      <c r="E2678" s="466" t="s">
        <v>5459</v>
      </c>
      <c r="F2678" s="466">
        <v>88007</v>
      </c>
      <c r="G2678" s="468">
        <v>7040540849</v>
      </c>
      <c r="H2678" s="466">
        <v>2015</v>
      </c>
    </row>
    <row r="2679" spans="1:8" x14ac:dyDescent="0.25">
      <c r="A2679" s="466" t="s">
        <v>5810</v>
      </c>
      <c r="B2679" s="466" t="s">
        <v>768</v>
      </c>
      <c r="C2679" s="467">
        <v>2016020781</v>
      </c>
      <c r="D2679" s="466" t="s">
        <v>5811</v>
      </c>
      <c r="E2679" s="466" t="s">
        <v>5459</v>
      </c>
      <c r="F2679" s="466">
        <v>97274</v>
      </c>
      <c r="G2679" s="468">
        <v>9011723758</v>
      </c>
      <c r="H2679" s="466">
        <v>2016</v>
      </c>
    </row>
    <row r="2680" spans="1:8" x14ac:dyDescent="0.25">
      <c r="A2680" s="466" t="s">
        <v>5812</v>
      </c>
      <c r="B2680" s="466" t="s">
        <v>768</v>
      </c>
      <c r="C2680" s="467">
        <v>2016020749</v>
      </c>
      <c r="D2680" s="466" t="s">
        <v>5813</v>
      </c>
      <c r="E2680" s="466" t="s">
        <v>5459</v>
      </c>
      <c r="F2680" s="466">
        <v>96324</v>
      </c>
      <c r="G2680" s="468">
        <v>9130142068</v>
      </c>
      <c r="H2680" s="466">
        <v>2016</v>
      </c>
    </row>
    <row r="2681" spans="1:8" x14ac:dyDescent="0.25">
      <c r="A2681" s="466" t="s">
        <v>5814</v>
      </c>
      <c r="B2681" s="466" t="s">
        <v>768</v>
      </c>
      <c r="C2681" s="467">
        <v>2016020680</v>
      </c>
      <c r="D2681" s="466" t="s">
        <v>5815</v>
      </c>
      <c r="E2681" s="466" t="s">
        <v>5459</v>
      </c>
      <c r="F2681" s="466">
        <v>98040</v>
      </c>
      <c r="G2681" s="468">
        <v>9518933803</v>
      </c>
      <c r="H2681" s="466">
        <v>2016</v>
      </c>
    </row>
    <row r="2682" spans="1:8" x14ac:dyDescent="0.25">
      <c r="A2682" s="466" t="s">
        <v>5816</v>
      </c>
      <c r="B2682" s="466" t="s">
        <v>768</v>
      </c>
      <c r="C2682" s="467">
        <v>2014020549</v>
      </c>
      <c r="D2682" s="466" t="s">
        <v>5817</v>
      </c>
      <c r="E2682" s="466" t="s">
        <v>5459</v>
      </c>
      <c r="F2682" s="466">
        <v>80157</v>
      </c>
      <c r="G2682" s="468">
        <v>9049150144</v>
      </c>
      <c r="H2682" s="466">
        <v>2014</v>
      </c>
    </row>
    <row r="2683" spans="1:8" x14ac:dyDescent="0.25">
      <c r="A2683" s="466" t="s">
        <v>5818</v>
      </c>
      <c r="B2683" s="466" t="s">
        <v>768</v>
      </c>
      <c r="C2683" s="467">
        <v>2016020792</v>
      </c>
      <c r="D2683" s="466" t="s">
        <v>16559</v>
      </c>
      <c r="E2683" s="466" t="s">
        <v>5459</v>
      </c>
      <c r="F2683" s="466">
        <v>98127</v>
      </c>
      <c r="G2683" s="468">
        <v>7276201811</v>
      </c>
      <c r="H2683" s="466">
        <v>2016</v>
      </c>
    </row>
    <row r="2684" spans="1:8" x14ac:dyDescent="0.25">
      <c r="A2684" s="466" t="s">
        <v>5819</v>
      </c>
      <c r="B2684" s="466" t="s">
        <v>768</v>
      </c>
      <c r="C2684" s="467">
        <v>2016020825</v>
      </c>
      <c r="D2684" s="466" t="s">
        <v>5820</v>
      </c>
      <c r="E2684" s="466" t="s">
        <v>5459</v>
      </c>
      <c r="F2684" s="466">
        <v>95843</v>
      </c>
      <c r="G2684" s="468">
        <v>9665235440</v>
      </c>
      <c r="H2684" s="466">
        <v>2016</v>
      </c>
    </row>
    <row r="2685" spans="1:8" x14ac:dyDescent="0.25">
      <c r="A2685" s="466" t="s">
        <v>5821</v>
      </c>
      <c r="B2685" s="466" t="s">
        <v>768</v>
      </c>
      <c r="C2685" s="467">
        <v>2016020657</v>
      </c>
      <c r="D2685" s="466" t="s">
        <v>16560</v>
      </c>
      <c r="E2685" s="466" t="s">
        <v>5459</v>
      </c>
      <c r="F2685" s="466">
        <v>95607</v>
      </c>
      <c r="G2685" s="468">
        <v>9823668795</v>
      </c>
      <c r="H2685" s="466">
        <v>2016</v>
      </c>
    </row>
    <row r="2686" spans="1:8" x14ac:dyDescent="0.25">
      <c r="A2686" s="466" t="s">
        <v>5822</v>
      </c>
      <c r="B2686" s="466" t="s">
        <v>768</v>
      </c>
      <c r="C2686" s="467">
        <v>2016020623</v>
      </c>
      <c r="D2686" s="466" t="s">
        <v>5823</v>
      </c>
      <c r="E2686" s="466" t="s">
        <v>5459</v>
      </c>
      <c r="F2686" s="466">
        <v>95502</v>
      </c>
      <c r="G2686" s="468">
        <v>9503438935</v>
      </c>
      <c r="H2686" s="466">
        <v>2016</v>
      </c>
    </row>
    <row r="2687" spans="1:8" x14ac:dyDescent="0.25">
      <c r="A2687" s="466" t="s">
        <v>5824</v>
      </c>
      <c r="B2687" s="466" t="s">
        <v>768</v>
      </c>
      <c r="C2687" s="467">
        <v>2016020787</v>
      </c>
      <c r="D2687" s="466" t="s">
        <v>5825</v>
      </c>
      <c r="E2687" s="466" t="s">
        <v>5459</v>
      </c>
      <c r="F2687" s="466">
        <v>97318</v>
      </c>
      <c r="G2687" s="468">
        <v>7875801109</v>
      </c>
      <c r="H2687" s="466">
        <v>2016</v>
      </c>
    </row>
    <row r="2688" spans="1:8" x14ac:dyDescent="0.25">
      <c r="A2688" s="466" t="s">
        <v>5826</v>
      </c>
      <c r="B2688" s="466" t="s">
        <v>768</v>
      </c>
      <c r="C2688" s="467">
        <v>2016020827</v>
      </c>
      <c r="D2688" s="466" t="s">
        <v>5827</v>
      </c>
      <c r="E2688" s="466" t="s">
        <v>5459</v>
      </c>
      <c r="F2688" s="466">
        <v>97312</v>
      </c>
      <c r="G2688" s="468">
        <v>9762738877</v>
      </c>
      <c r="H2688" s="466">
        <v>2016</v>
      </c>
    </row>
    <row r="2689" spans="1:8" x14ac:dyDescent="0.25">
      <c r="A2689" s="466" t="s">
        <v>5828</v>
      </c>
      <c r="B2689" s="466" t="s">
        <v>768</v>
      </c>
      <c r="C2689" s="467">
        <v>2013020544</v>
      </c>
      <c r="D2689" s="466" t="s">
        <v>5829</v>
      </c>
      <c r="E2689" s="466" t="s">
        <v>5459</v>
      </c>
      <c r="F2689" s="466">
        <v>72553</v>
      </c>
      <c r="G2689" s="468">
        <v>9922059402</v>
      </c>
      <c r="H2689" s="466">
        <v>2013</v>
      </c>
    </row>
    <row r="2690" spans="1:8" x14ac:dyDescent="0.25">
      <c r="A2690" s="466" t="s">
        <v>5830</v>
      </c>
      <c r="B2690" s="466" t="s">
        <v>768</v>
      </c>
      <c r="C2690" s="467">
        <v>2016020871</v>
      </c>
      <c r="D2690" s="466" t="s">
        <v>5831</v>
      </c>
      <c r="E2690" s="466" t="s">
        <v>5459</v>
      </c>
      <c r="F2690" s="466">
        <v>95718</v>
      </c>
      <c r="G2690" s="468">
        <v>9028873776</v>
      </c>
      <c r="H2690" s="466">
        <v>2016</v>
      </c>
    </row>
    <row r="2691" spans="1:8" x14ac:dyDescent="0.25">
      <c r="A2691" s="466" t="s">
        <v>5832</v>
      </c>
      <c r="B2691" s="466" t="s">
        <v>768</v>
      </c>
      <c r="C2691" s="467">
        <v>2016020853</v>
      </c>
      <c r="D2691" s="466" t="s">
        <v>5833</v>
      </c>
      <c r="E2691" s="466" t="s">
        <v>5459</v>
      </c>
      <c r="F2691" s="466">
        <v>95642</v>
      </c>
      <c r="G2691" s="468">
        <v>9657209140</v>
      </c>
      <c r="H2691" s="466">
        <v>2016</v>
      </c>
    </row>
    <row r="2692" spans="1:8" x14ac:dyDescent="0.25">
      <c r="A2692" s="466" t="s">
        <v>5834</v>
      </c>
      <c r="B2692" s="466" t="s">
        <v>768</v>
      </c>
      <c r="C2692" s="467">
        <v>2016020861</v>
      </c>
      <c r="D2692" s="466" t="s">
        <v>5835</v>
      </c>
      <c r="E2692" s="466" t="s">
        <v>5459</v>
      </c>
      <c r="F2692" s="466">
        <v>95652</v>
      </c>
      <c r="G2692" s="468">
        <v>9511908389</v>
      </c>
      <c r="H2692" s="466">
        <v>2016</v>
      </c>
    </row>
    <row r="2693" spans="1:8" x14ac:dyDescent="0.25">
      <c r="A2693" s="466" t="s">
        <v>5836</v>
      </c>
      <c r="B2693" s="466" t="s">
        <v>768</v>
      </c>
      <c r="C2693" s="467">
        <v>2016020875</v>
      </c>
      <c r="D2693" s="466" t="s">
        <v>5837</v>
      </c>
      <c r="E2693" s="466" t="s">
        <v>5459</v>
      </c>
      <c r="F2693" s="466">
        <v>95726</v>
      </c>
      <c r="G2693" s="468">
        <v>8805037725</v>
      </c>
      <c r="H2693" s="466">
        <v>2016</v>
      </c>
    </row>
    <row r="2694" spans="1:8" x14ac:dyDescent="0.25">
      <c r="A2694" s="466" t="s">
        <v>5838</v>
      </c>
      <c r="B2694" s="466" t="s">
        <v>768</v>
      </c>
      <c r="C2694" s="467">
        <v>2016020836</v>
      </c>
      <c r="D2694" s="466" t="s">
        <v>5839</v>
      </c>
      <c r="E2694" s="466" t="s">
        <v>5459</v>
      </c>
      <c r="F2694" s="466">
        <v>95477</v>
      </c>
      <c r="G2694" s="468">
        <v>8975590987</v>
      </c>
      <c r="H2694" s="466">
        <v>2016</v>
      </c>
    </row>
    <row r="2695" spans="1:8" x14ac:dyDescent="0.25">
      <c r="A2695" s="466" t="s">
        <v>5840</v>
      </c>
      <c r="B2695" s="466" t="s">
        <v>768</v>
      </c>
      <c r="C2695" s="467">
        <v>2016020837</v>
      </c>
      <c r="D2695" s="466" t="s">
        <v>5841</v>
      </c>
      <c r="E2695" s="466" t="s">
        <v>5459</v>
      </c>
      <c r="F2695" s="466">
        <v>95562</v>
      </c>
      <c r="G2695" s="468">
        <v>8975940749</v>
      </c>
      <c r="H2695" s="466">
        <v>2016</v>
      </c>
    </row>
    <row r="2696" spans="1:8" x14ac:dyDescent="0.25">
      <c r="A2696" s="466" t="s">
        <v>5842</v>
      </c>
      <c r="B2696" s="466" t="s">
        <v>768</v>
      </c>
      <c r="C2696" s="467">
        <v>2016020873</v>
      </c>
      <c r="D2696" s="466" t="s">
        <v>5843</v>
      </c>
      <c r="E2696" s="466" t="s">
        <v>5459</v>
      </c>
      <c r="F2696" s="466">
        <v>95722</v>
      </c>
      <c r="G2696" s="468">
        <v>9623520087</v>
      </c>
      <c r="H2696" s="466">
        <v>2016</v>
      </c>
    </row>
    <row r="2697" spans="1:8" x14ac:dyDescent="0.25">
      <c r="A2697" s="466" t="s">
        <v>5844</v>
      </c>
      <c r="B2697" s="466" t="s">
        <v>768</v>
      </c>
      <c r="C2697" s="467">
        <v>2016020919</v>
      </c>
      <c r="D2697" s="466" t="s">
        <v>5845</v>
      </c>
      <c r="E2697" s="466" t="s">
        <v>5459</v>
      </c>
      <c r="F2697" s="466">
        <v>96430</v>
      </c>
      <c r="G2697" s="468">
        <v>9075209546</v>
      </c>
      <c r="H2697" s="466">
        <v>2016</v>
      </c>
    </row>
    <row r="2698" spans="1:8" x14ac:dyDescent="0.25">
      <c r="A2698" s="466" t="s">
        <v>5846</v>
      </c>
      <c r="B2698" s="466" t="s">
        <v>768</v>
      </c>
      <c r="C2698" s="467">
        <v>2016020910</v>
      </c>
      <c r="D2698" s="466" t="s">
        <v>5847</v>
      </c>
      <c r="E2698" s="466" t="s">
        <v>5459</v>
      </c>
      <c r="F2698" s="466">
        <v>95898</v>
      </c>
      <c r="G2698" s="468">
        <v>9765966065</v>
      </c>
      <c r="H2698" s="466">
        <v>2016</v>
      </c>
    </row>
    <row r="2699" spans="1:8" x14ac:dyDescent="0.25">
      <c r="A2699" s="466" t="s">
        <v>5848</v>
      </c>
      <c r="B2699" s="466" t="s">
        <v>768</v>
      </c>
      <c r="C2699" s="467">
        <v>2016020958</v>
      </c>
      <c r="D2699" s="466" t="s">
        <v>5849</v>
      </c>
      <c r="E2699" s="466" t="s">
        <v>5459</v>
      </c>
      <c r="F2699" s="466">
        <v>95956</v>
      </c>
      <c r="G2699" s="468">
        <v>8605405288</v>
      </c>
      <c r="H2699" s="466">
        <v>2016</v>
      </c>
    </row>
    <row r="2700" spans="1:8" x14ac:dyDescent="0.25">
      <c r="A2700" s="466" t="s">
        <v>5850</v>
      </c>
      <c r="B2700" s="466" t="s">
        <v>768</v>
      </c>
      <c r="C2700" s="467">
        <v>2015020870</v>
      </c>
      <c r="D2700" s="466" t="s">
        <v>5851</v>
      </c>
      <c r="E2700" s="466" t="s">
        <v>5459</v>
      </c>
      <c r="F2700" s="466">
        <v>88338</v>
      </c>
      <c r="G2700" s="468">
        <v>8805538199</v>
      </c>
      <c r="H2700" s="466">
        <v>2015</v>
      </c>
    </row>
    <row r="2701" spans="1:8" x14ac:dyDescent="0.25">
      <c r="A2701" s="466" t="s">
        <v>5852</v>
      </c>
      <c r="B2701" s="466" t="s">
        <v>768</v>
      </c>
      <c r="C2701" s="467">
        <v>2016020980</v>
      </c>
      <c r="D2701" s="466" t="s">
        <v>5853</v>
      </c>
      <c r="E2701" s="466" t="s">
        <v>5459</v>
      </c>
      <c r="F2701" s="466">
        <v>96108</v>
      </c>
      <c r="G2701" s="468">
        <v>9075230556</v>
      </c>
      <c r="H2701" s="466">
        <v>2016</v>
      </c>
    </row>
    <row r="2702" spans="1:8" x14ac:dyDescent="0.25">
      <c r="A2702" s="466" t="s">
        <v>5854</v>
      </c>
      <c r="B2702" s="466" t="s">
        <v>768</v>
      </c>
      <c r="C2702" s="467">
        <v>2016020855</v>
      </c>
      <c r="D2702" s="466" t="s">
        <v>5855</v>
      </c>
      <c r="E2702" s="466" t="s">
        <v>5459</v>
      </c>
      <c r="F2702" s="466">
        <v>95645</v>
      </c>
      <c r="G2702" s="468">
        <v>9890906105</v>
      </c>
      <c r="H2702" s="466">
        <v>2016</v>
      </c>
    </row>
    <row r="2703" spans="1:8" x14ac:dyDescent="0.25">
      <c r="A2703" s="466" t="s">
        <v>5856</v>
      </c>
      <c r="B2703" s="466" t="s">
        <v>768</v>
      </c>
      <c r="C2703" s="467">
        <v>2016020859</v>
      </c>
      <c r="D2703" s="466" t="s">
        <v>5857</v>
      </c>
      <c r="E2703" s="466" t="s">
        <v>5459</v>
      </c>
      <c r="F2703" s="466">
        <v>95650</v>
      </c>
      <c r="G2703" s="468">
        <v>7040571112</v>
      </c>
      <c r="H2703" s="466">
        <v>2016</v>
      </c>
    </row>
    <row r="2704" spans="1:8" x14ac:dyDescent="0.25">
      <c r="A2704" s="466" t="s">
        <v>5858</v>
      </c>
      <c r="B2704" s="466" t="s">
        <v>768</v>
      </c>
      <c r="C2704" s="467">
        <v>2016020989</v>
      </c>
      <c r="D2704" s="466" t="s">
        <v>5859</v>
      </c>
      <c r="E2704" s="466" t="s">
        <v>5459</v>
      </c>
      <c r="F2704" s="466">
        <v>96137</v>
      </c>
      <c r="G2704" s="468">
        <v>9561724933</v>
      </c>
      <c r="H2704" s="466">
        <v>2016</v>
      </c>
    </row>
    <row r="2705" spans="1:8" x14ac:dyDescent="0.25">
      <c r="A2705" s="466" t="s">
        <v>5860</v>
      </c>
      <c r="B2705" s="466" t="s">
        <v>768</v>
      </c>
      <c r="C2705" s="467">
        <v>2016020891</v>
      </c>
      <c r="D2705" s="466" t="s">
        <v>5861</v>
      </c>
      <c r="E2705" s="466" t="s">
        <v>5459</v>
      </c>
      <c r="F2705" s="466">
        <v>95798</v>
      </c>
      <c r="G2705" s="468">
        <v>8805786740</v>
      </c>
      <c r="H2705" s="466">
        <v>2016</v>
      </c>
    </row>
    <row r="2706" spans="1:8" x14ac:dyDescent="0.25">
      <c r="A2706" s="466" t="s">
        <v>5862</v>
      </c>
      <c r="B2706" s="466" t="s">
        <v>768</v>
      </c>
      <c r="C2706" s="467">
        <v>2016020844</v>
      </c>
      <c r="D2706" s="466" t="s">
        <v>5863</v>
      </c>
      <c r="E2706" s="466" t="s">
        <v>5459</v>
      </c>
      <c r="F2706" s="466">
        <v>95581</v>
      </c>
      <c r="G2706" s="468">
        <v>9767601149</v>
      </c>
      <c r="H2706" s="466">
        <v>2016</v>
      </c>
    </row>
    <row r="2707" spans="1:8" x14ac:dyDescent="0.25">
      <c r="A2707" s="466" t="s">
        <v>5864</v>
      </c>
      <c r="B2707" s="466" t="s">
        <v>768</v>
      </c>
      <c r="C2707" s="467">
        <v>2016020838</v>
      </c>
      <c r="D2707" s="466" t="s">
        <v>5865</v>
      </c>
      <c r="E2707" s="466" t="s">
        <v>5459</v>
      </c>
      <c r="F2707" s="466">
        <v>95563</v>
      </c>
      <c r="G2707" s="468">
        <v>9767463948</v>
      </c>
      <c r="H2707" s="466">
        <v>2016</v>
      </c>
    </row>
    <row r="2708" spans="1:8" x14ac:dyDescent="0.25">
      <c r="A2708" s="466" t="s">
        <v>5866</v>
      </c>
      <c r="B2708" s="466" t="s">
        <v>768</v>
      </c>
      <c r="C2708" s="467">
        <v>2016020854</v>
      </c>
      <c r="D2708" s="466" t="s">
        <v>5867</v>
      </c>
      <c r="E2708" s="466" t="s">
        <v>5459</v>
      </c>
      <c r="F2708" s="466">
        <v>95643</v>
      </c>
      <c r="G2708" s="468">
        <v>9767619717</v>
      </c>
      <c r="H2708" s="466">
        <v>2016</v>
      </c>
    </row>
    <row r="2709" spans="1:8" x14ac:dyDescent="0.25">
      <c r="A2709" s="466" t="s">
        <v>5868</v>
      </c>
      <c r="B2709" s="466" t="s">
        <v>768</v>
      </c>
      <c r="C2709" s="467">
        <v>2016020936</v>
      </c>
      <c r="D2709" s="466" t="s">
        <v>5869</v>
      </c>
      <c r="E2709" s="466" t="s">
        <v>5459</v>
      </c>
      <c r="F2709" s="466">
        <v>97028</v>
      </c>
      <c r="G2709" s="468">
        <v>9145282895</v>
      </c>
      <c r="H2709" s="466">
        <v>2016</v>
      </c>
    </row>
    <row r="2710" spans="1:8" x14ac:dyDescent="0.25">
      <c r="A2710" s="466" t="s">
        <v>5870</v>
      </c>
      <c r="B2710" s="466" t="s">
        <v>768</v>
      </c>
      <c r="C2710" s="467">
        <v>2016020965</v>
      </c>
      <c r="D2710" s="466" t="s">
        <v>5871</v>
      </c>
      <c r="E2710" s="466" t="s">
        <v>5459</v>
      </c>
      <c r="F2710" s="466">
        <v>95986</v>
      </c>
      <c r="G2710" s="468">
        <v>9112622282</v>
      </c>
      <c r="H2710" s="466">
        <v>2016</v>
      </c>
    </row>
    <row r="2711" spans="1:8" x14ac:dyDescent="0.25">
      <c r="A2711" s="466" t="s">
        <v>5872</v>
      </c>
      <c r="B2711" s="466" t="s">
        <v>768</v>
      </c>
      <c r="C2711" s="467">
        <v>2016021005</v>
      </c>
      <c r="D2711" s="466" t="s">
        <v>5873</v>
      </c>
      <c r="E2711" s="466" t="s">
        <v>5459</v>
      </c>
      <c r="F2711" s="466">
        <v>96276</v>
      </c>
      <c r="G2711" s="468">
        <v>9119444692</v>
      </c>
      <c r="H2711" s="466">
        <v>2016</v>
      </c>
    </row>
    <row r="2712" spans="1:8" x14ac:dyDescent="0.25">
      <c r="A2712" s="466" t="s">
        <v>5874</v>
      </c>
      <c r="B2712" s="466" t="s">
        <v>768</v>
      </c>
      <c r="C2712" s="467">
        <v>2016020860</v>
      </c>
      <c r="D2712" s="466" t="s">
        <v>5875</v>
      </c>
      <c r="E2712" s="466" t="s">
        <v>5459</v>
      </c>
      <c r="F2712" s="466">
        <v>95651</v>
      </c>
      <c r="G2712" s="468">
        <v>7887544215</v>
      </c>
      <c r="H2712" s="466">
        <v>2016</v>
      </c>
    </row>
    <row r="2713" spans="1:8" x14ac:dyDescent="0.25">
      <c r="A2713" s="466" t="s">
        <v>5876</v>
      </c>
      <c r="B2713" s="466" t="s">
        <v>768</v>
      </c>
      <c r="C2713" s="467">
        <v>2016020941</v>
      </c>
      <c r="D2713" s="466" t="s">
        <v>5877</v>
      </c>
      <c r="E2713" s="466" t="s">
        <v>5459</v>
      </c>
      <c r="F2713" s="466">
        <v>97282</v>
      </c>
      <c r="G2713" s="468">
        <v>7588272786</v>
      </c>
      <c r="H2713" s="466">
        <v>2016</v>
      </c>
    </row>
    <row r="2714" spans="1:8" x14ac:dyDescent="0.25">
      <c r="A2714" s="466" t="s">
        <v>5878</v>
      </c>
      <c r="B2714" s="466" t="s">
        <v>768</v>
      </c>
      <c r="C2714" s="467">
        <v>2016020942</v>
      </c>
      <c r="D2714" s="466" t="s">
        <v>5879</v>
      </c>
      <c r="E2714" s="466" t="s">
        <v>5459</v>
      </c>
      <c r="F2714" s="466">
        <v>97283</v>
      </c>
      <c r="G2714" s="468">
        <v>7038099364</v>
      </c>
      <c r="H2714" s="466">
        <v>2016</v>
      </c>
    </row>
    <row r="2715" spans="1:8" x14ac:dyDescent="0.25">
      <c r="A2715" s="466" t="s">
        <v>5880</v>
      </c>
      <c r="B2715" s="466" t="s">
        <v>768</v>
      </c>
      <c r="C2715" s="467">
        <v>2016020993</v>
      </c>
      <c r="D2715" s="466" t="s">
        <v>5881</v>
      </c>
      <c r="E2715" s="466" t="s">
        <v>5459</v>
      </c>
      <c r="F2715" s="466">
        <v>96175</v>
      </c>
      <c r="G2715" s="468">
        <v>9767902598</v>
      </c>
      <c r="H2715" s="466">
        <v>2016</v>
      </c>
    </row>
    <row r="2716" spans="1:8" x14ac:dyDescent="0.25">
      <c r="A2716" s="466" t="s">
        <v>5882</v>
      </c>
      <c r="B2716" s="466" t="s">
        <v>768</v>
      </c>
      <c r="C2716" s="467">
        <v>2016020991</v>
      </c>
      <c r="D2716" s="466" t="s">
        <v>5883</v>
      </c>
      <c r="E2716" s="466" t="s">
        <v>5459</v>
      </c>
      <c r="F2716" s="466">
        <v>96141</v>
      </c>
      <c r="G2716" s="468">
        <v>9623148556</v>
      </c>
      <c r="H2716" s="466">
        <v>2016</v>
      </c>
    </row>
    <row r="2717" spans="1:8" x14ac:dyDescent="0.25">
      <c r="A2717" s="466" t="s">
        <v>5884</v>
      </c>
      <c r="B2717" s="466" t="s">
        <v>768</v>
      </c>
      <c r="C2717" s="467">
        <v>2014020818</v>
      </c>
      <c r="D2717" s="466" t="s">
        <v>5885</v>
      </c>
      <c r="E2717" s="466" t="s">
        <v>5459</v>
      </c>
      <c r="F2717" s="466">
        <v>80725</v>
      </c>
      <c r="G2717" s="468">
        <v>9130715415</v>
      </c>
      <c r="H2717" s="466">
        <v>2014</v>
      </c>
    </row>
    <row r="2718" spans="1:8" x14ac:dyDescent="0.25">
      <c r="A2718" s="466" t="s">
        <v>5886</v>
      </c>
      <c r="B2718" s="466" t="s">
        <v>768</v>
      </c>
      <c r="C2718" s="467">
        <v>2014020724</v>
      </c>
      <c r="D2718" s="466" t="s">
        <v>5887</v>
      </c>
      <c r="E2718" s="466" t="s">
        <v>5459</v>
      </c>
      <c r="F2718" s="466">
        <v>80207</v>
      </c>
      <c r="G2718" s="468">
        <v>9657389644</v>
      </c>
      <c r="H2718" s="466">
        <v>2014</v>
      </c>
    </row>
    <row r="2719" spans="1:8" x14ac:dyDescent="0.25">
      <c r="A2719" s="466" t="s">
        <v>5888</v>
      </c>
      <c r="B2719" s="466" t="s">
        <v>768</v>
      </c>
      <c r="C2719" s="467">
        <v>2016020882</v>
      </c>
      <c r="D2719" s="466" t="s">
        <v>5889</v>
      </c>
      <c r="E2719" s="466" t="s">
        <v>5459</v>
      </c>
      <c r="F2719" s="466">
        <v>95750</v>
      </c>
      <c r="G2719" s="468">
        <v>9139370965</v>
      </c>
      <c r="H2719" s="466">
        <v>2016</v>
      </c>
    </row>
    <row r="2720" spans="1:8" x14ac:dyDescent="0.25">
      <c r="A2720" s="466" t="s">
        <v>5890</v>
      </c>
      <c r="B2720" s="466" t="s">
        <v>768</v>
      </c>
      <c r="C2720" s="467">
        <v>2015020988</v>
      </c>
      <c r="D2720" s="466" t="s">
        <v>5891</v>
      </c>
      <c r="E2720" s="466" t="s">
        <v>5459</v>
      </c>
      <c r="F2720" s="466">
        <v>89870</v>
      </c>
      <c r="G2720" s="468">
        <v>8484847171</v>
      </c>
      <c r="H2720" s="466">
        <v>2015</v>
      </c>
    </row>
    <row r="2721" spans="1:8" x14ac:dyDescent="0.25">
      <c r="A2721" s="466" t="s">
        <v>5892</v>
      </c>
      <c r="B2721" s="466" t="s">
        <v>768</v>
      </c>
      <c r="C2721" s="467">
        <v>2016020918</v>
      </c>
      <c r="D2721" s="466" t="s">
        <v>5893</v>
      </c>
      <c r="E2721" s="466" t="s">
        <v>5459</v>
      </c>
      <c r="F2721" s="466">
        <v>96330</v>
      </c>
      <c r="G2721" s="468">
        <v>8862022986</v>
      </c>
      <c r="H2721" s="466">
        <v>2016</v>
      </c>
    </row>
    <row r="2722" spans="1:8" x14ac:dyDescent="0.25">
      <c r="A2722" s="466" t="s">
        <v>5894</v>
      </c>
      <c r="B2722" s="466" t="s">
        <v>768</v>
      </c>
      <c r="C2722" s="467">
        <v>2016020908</v>
      </c>
      <c r="D2722" s="466" t="s">
        <v>5895</v>
      </c>
      <c r="E2722" s="466" t="s">
        <v>5459</v>
      </c>
      <c r="F2722" s="466">
        <v>95892</v>
      </c>
      <c r="G2722" s="468">
        <v>8485863835</v>
      </c>
      <c r="H2722" s="466">
        <v>2016</v>
      </c>
    </row>
    <row r="2723" spans="1:8" x14ac:dyDescent="0.25">
      <c r="A2723" s="466" t="s">
        <v>5896</v>
      </c>
      <c r="B2723" s="466" t="s">
        <v>768</v>
      </c>
      <c r="C2723" s="467">
        <v>2016020959</v>
      </c>
      <c r="D2723" s="466" t="s">
        <v>5897</v>
      </c>
      <c r="E2723" s="466" t="s">
        <v>5459</v>
      </c>
      <c r="F2723" s="466">
        <v>95958</v>
      </c>
      <c r="G2723" s="468">
        <v>8983349247</v>
      </c>
      <c r="H2723" s="466">
        <v>2016</v>
      </c>
    </row>
    <row r="2724" spans="1:8" x14ac:dyDescent="0.25">
      <c r="A2724" s="466" t="s">
        <v>5898</v>
      </c>
      <c r="B2724" s="466" t="s">
        <v>768</v>
      </c>
      <c r="C2724" s="467">
        <v>2016020911</v>
      </c>
      <c r="D2724" s="466" t="s">
        <v>5899</v>
      </c>
      <c r="E2724" s="466" t="s">
        <v>5459</v>
      </c>
      <c r="F2724" s="466">
        <v>95928</v>
      </c>
      <c r="G2724" s="468">
        <v>9763890075</v>
      </c>
      <c r="H2724" s="466">
        <v>2016</v>
      </c>
    </row>
    <row r="2725" spans="1:8" x14ac:dyDescent="0.25">
      <c r="A2725" s="466" t="s">
        <v>5900</v>
      </c>
      <c r="B2725" s="466" t="s">
        <v>768</v>
      </c>
      <c r="C2725" s="467">
        <v>2016020988</v>
      </c>
      <c r="D2725" s="466" t="s">
        <v>5901</v>
      </c>
      <c r="E2725" s="466" t="s">
        <v>5459</v>
      </c>
      <c r="F2725" s="466">
        <v>96136</v>
      </c>
      <c r="G2725" s="468">
        <v>8308765263</v>
      </c>
      <c r="H2725" s="466">
        <v>2016</v>
      </c>
    </row>
    <row r="2726" spans="1:8" x14ac:dyDescent="0.25">
      <c r="A2726" s="466" t="s">
        <v>5902</v>
      </c>
      <c r="B2726" s="466" t="s">
        <v>768</v>
      </c>
      <c r="C2726" s="467">
        <v>2016020901</v>
      </c>
      <c r="D2726" s="466" t="s">
        <v>5903</v>
      </c>
      <c r="E2726" s="466" t="s">
        <v>5459</v>
      </c>
      <c r="F2726" s="466">
        <v>95851</v>
      </c>
      <c r="G2726" s="468">
        <v>9172943036</v>
      </c>
      <c r="H2726" s="466">
        <v>2016</v>
      </c>
    </row>
    <row r="2727" spans="1:8" x14ac:dyDescent="0.25">
      <c r="A2727" s="466" t="s">
        <v>5904</v>
      </c>
      <c r="B2727" s="466" t="s">
        <v>768</v>
      </c>
      <c r="C2727" s="467">
        <v>2015020895</v>
      </c>
      <c r="D2727" s="466" t="s">
        <v>5905</v>
      </c>
      <c r="E2727" s="466" t="s">
        <v>5459</v>
      </c>
      <c r="F2727" s="466">
        <v>88463</v>
      </c>
      <c r="G2727" s="468">
        <v>8007137064</v>
      </c>
      <c r="H2727" s="466">
        <v>2015</v>
      </c>
    </row>
    <row r="2728" spans="1:8" x14ac:dyDescent="0.25">
      <c r="A2728" s="466" t="s">
        <v>5906</v>
      </c>
      <c r="B2728" s="466" t="s">
        <v>768</v>
      </c>
      <c r="C2728" s="467">
        <v>2016020999</v>
      </c>
      <c r="D2728" s="466" t="s">
        <v>5907</v>
      </c>
      <c r="E2728" s="466" t="s">
        <v>5459</v>
      </c>
      <c r="F2728" s="466">
        <v>96220</v>
      </c>
      <c r="G2728" s="468">
        <v>8888081174</v>
      </c>
      <c r="H2728" s="466">
        <v>2016</v>
      </c>
    </row>
    <row r="2729" spans="1:8" x14ac:dyDescent="0.25">
      <c r="A2729" s="466" t="s">
        <v>5908</v>
      </c>
      <c r="B2729" s="466" t="s">
        <v>768</v>
      </c>
      <c r="C2729" s="467">
        <v>2015021000</v>
      </c>
      <c r="D2729" s="466" t="s">
        <v>5909</v>
      </c>
      <c r="E2729" s="466" t="s">
        <v>5459</v>
      </c>
      <c r="F2729" s="466">
        <v>90154</v>
      </c>
      <c r="G2729" s="468">
        <v>9139352173</v>
      </c>
      <c r="H2729" s="466">
        <v>2015</v>
      </c>
    </row>
    <row r="2730" spans="1:8" x14ac:dyDescent="0.25">
      <c r="A2730" s="466" t="s">
        <v>5910</v>
      </c>
      <c r="B2730" s="466" t="s">
        <v>768</v>
      </c>
      <c r="C2730" s="467">
        <v>2016020984</v>
      </c>
      <c r="D2730" s="466" t="s">
        <v>5911</v>
      </c>
      <c r="E2730" s="466" t="s">
        <v>5459</v>
      </c>
      <c r="F2730" s="466">
        <v>96120</v>
      </c>
      <c r="G2730" s="468">
        <v>9921833531</v>
      </c>
      <c r="H2730" s="466">
        <v>2016</v>
      </c>
    </row>
    <row r="2731" spans="1:8" x14ac:dyDescent="0.25">
      <c r="A2731" s="466" t="s">
        <v>5912</v>
      </c>
      <c r="B2731" s="466" t="s">
        <v>768</v>
      </c>
      <c r="C2731" s="467">
        <v>2016020967</v>
      </c>
      <c r="D2731" s="466" t="s">
        <v>5913</v>
      </c>
      <c r="E2731" s="466" t="s">
        <v>5459</v>
      </c>
      <c r="F2731" s="466">
        <v>95988</v>
      </c>
      <c r="G2731" s="468">
        <v>9209309982</v>
      </c>
      <c r="H2731" s="466">
        <v>2016</v>
      </c>
    </row>
    <row r="2732" spans="1:8" x14ac:dyDescent="0.25">
      <c r="A2732" s="466" t="s">
        <v>5914</v>
      </c>
      <c r="B2732" s="466" t="s">
        <v>768</v>
      </c>
      <c r="C2732" s="467">
        <v>2016020966</v>
      </c>
      <c r="D2732" s="466" t="s">
        <v>5915</v>
      </c>
      <c r="E2732" s="466" t="s">
        <v>5459</v>
      </c>
      <c r="F2732" s="466">
        <v>95987</v>
      </c>
      <c r="G2732" s="468">
        <v>9209309982</v>
      </c>
      <c r="H2732" s="466">
        <v>2016</v>
      </c>
    </row>
    <row r="2733" spans="1:8" x14ac:dyDescent="0.25">
      <c r="A2733" s="466" t="s">
        <v>2561</v>
      </c>
      <c r="B2733" s="466" t="s">
        <v>768</v>
      </c>
      <c r="C2733" s="467">
        <v>2015020930</v>
      </c>
      <c r="D2733" s="466" t="s">
        <v>5916</v>
      </c>
      <c r="E2733" s="466" t="s">
        <v>5459</v>
      </c>
      <c r="F2733" s="466">
        <v>88828</v>
      </c>
      <c r="G2733" s="468">
        <v>7507997589</v>
      </c>
      <c r="H2733" s="466">
        <v>2015</v>
      </c>
    </row>
    <row r="2734" spans="1:8" x14ac:dyDescent="0.25">
      <c r="A2734" s="466" t="s">
        <v>5917</v>
      </c>
      <c r="B2734" s="466" t="s">
        <v>768</v>
      </c>
      <c r="C2734" s="467">
        <v>2016020900</v>
      </c>
      <c r="D2734" s="466" t="s">
        <v>5918</v>
      </c>
      <c r="E2734" s="466" t="s">
        <v>5459</v>
      </c>
      <c r="F2734" s="466">
        <v>95849</v>
      </c>
      <c r="G2734" s="468">
        <v>7249123822</v>
      </c>
      <c r="H2734" s="466">
        <v>2016</v>
      </c>
    </row>
    <row r="2735" spans="1:8" x14ac:dyDescent="0.25">
      <c r="A2735" s="466" t="s">
        <v>5919</v>
      </c>
      <c r="B2735" s="466" t="s">
        <v>768</v>
      </c>
      <c r="C2735" s="467">
        <v>2016021006</v>
      </c>
      <c r="D2735" s="466" t="s">
        <v>5920</v>
      </c>
      <c r="E2735" s="466" t="s">
        <v>5459</v>
      </c>
      <c r="F2735" s="466">
        <v>96302</v>
      </c>
      <c r="G2735" s="468">
        <v>9145486741</v>
      </c>
      <c r="H2735" s="466">
        <v>2016</v>
      </c>
    </row>
    <row r="2736" spans="1:8" x14ac:dyDescent="0.25">
      <c r="A2736" s="466" t="s">
        <v>5921</v>
      </c>
      <c r="B2736" s="466" t="s">
        <v>768</v>
      </c>
      <c r="C2736" s="467">
        <v>2016021002</v>
      </c>
      <c r="D2736" s="466" t="s">
        <v>5922</v>
      </c>
      <c r="E2736" s="466" t="s">
        <v>5459</v>
      </c>
      <c r="F2736" s="466">
        <v>96230</v>
      </c>
      <c r="G2736" s="468">
        <v>9960419954</v>
      </c>
      <c r="H2736" s="466">
        <v>2016</v>
      </c>
    </row>
    <row r="2737" spans="1:8" x14ac:dyDescent="0.25">
      <c r="A2737" s="466" t="s">
        <v>5923</v>
      </c>
      <c r="B2737" s="466" t="s">
        <v>768</v>
      </c>
      <c r="C2737" s="467">
        <v>2016020963</v>
      </c>
      <c r="D2737" s="466" t="s">
        <v>5924</v>
      </c>
      <c r="E2737" s="466" t="s">
        <v>5459</v>
      </c>
      <c r="F2737" s="466">
        <v>95978</v>
      </c>
      <c r="G2737" s="468">
        <v>9607605953</v>
      </c>
      <c r="H2737" s="466">
        <v>2016</v>
      </c>
    </row>
    <row r="2738" spans="1:8" x14ac:dyDescent="0.25">
      <c r="A2738" s="466" t="s">
        <v>5925</v>
      </c>
      <c r="B2738" s="466" t="s">
        <v>768</v>
      </c>
      <c r="C2738" s="467">
        <v>2016020906</v>
      </c>
      <c r="D2738" s="466" t="s">
        <v>5926</v>
      </c>
      <c r="E2738" s="466" t="s">
        <v>5459</v>
      </c>
      <c r="F2738" s="466">
        <v>95885</v>
      </c>
      <c r="G2738" s="468">
        <v>7841975874</v>
      </c>
      <c r="H2738" s="466">
        <v>2016</v>
      </c>
    </row>
    <row r="2739" spans="1:8" x14ac:dyDescent="0.25">
      <c r="A2739" s="466" t="s">
        <v>5927</v>
      </c>
      <c r="B2739" s="466" t="s">
        <v>768</v>
      </c>
      <c r="C2739" s="467">
        <v>2016021008</v>
      </c>
      <c r="D2739" s="466" t="s">
        <v>5928</v>
      </c>
      <c r="E2739" s="466" t="s">
        <v>5459</v>
      </c>
      <c r="F2739" s="466">
        <v>96322</v>
      </c>
      <c r="G2739" s="468">
        <v>7030610329</v>
      </c>
      <c r="H2739" s="466">
        <v>2016</v>
      </c>
    </row>
    <row r="2740" spans="1:8" x14ac:dyDescent="0.25">
      <c r="A2740" s="466" t="s">
        <v>5929</v>
      </c>
      <c r="B2740" s="466" t="s">
        <v>768</v>
      </c>
      <c r="C2740" s="467">
        <v>2016020877</v>
      </c>
      <c r="D2740" s="466" t="s">
        <v>5930</v>
      </c>
      <c r="E2740" s="466" t="s">
        <v>5459</v>
      </c>
      <c r="F2740" s="466">
        <v>95736</v>
      </c>
      <c r="G2740" s="468">
        <v>7030524557</v>
      </c>
      <c r="H2740" s="466">
        <v>2016</v>
      </c>
    </row>
    <row r="2741" spans="1:8" x14ac:dyDescent="0.25">
      <c r="A2741" s="466" t="s">
        <v>5931</v>
      </c>
      <c r="B2741" s="466" t="s">
        <v>768</v>
      </c>
      <c r="C2741" s="467">
        <v>2016020851</v>
      </c>
      <c r="D2741" s="466" t="s">
        <v>5932</v>
      </c>
      <c r="E2741" s="466" t="s">
        <v>5459</v>
      </c>
      <c r="F2741" s="466">
        <v>95639</v>
      </c>
      <c r="G2741" s="468">
        <v>8856034445</v>
      </c>
      <c r="H2741" s="466">
        <v>2016</v>
      </c>
    </row>
    <row r="2742" spans="1:8" x14ac:dyDescent="0.25">
      <c r="A2742" s="466" t="s">
        <v>5933</v>
      </c>
      <c r="B2742" s="466" t="s">
        <v>768</v>
      </c>
      <c r="C2742" s="467">
        <v>2016020995</v>
      </c>
      <c r="D2742" s="466" t="s">
        <v>5934</v>
      </c>
      <c r="E2742" s="466" t="s">
        <v>5459</v>
      </c>
      <c r="F2742" s="466">
        <v>96177</v>
      </c>
      <c r="G2742" s="468">
        <v>9168072027</v>
      </c>
      <c r="H2742" s="466">
        <v>2016</v>
      </c>
    </row>
    <row r="2743" spans="1:8" x14ac:dyDescent="0.25">
      <c r="A2743" s="466" t="s">
        <v>5935</v>
      </c>
      <c r="B2743" s="466" t="s">
        <v>768</v>
      </c>
      <c r="C2743" s="467">
        <v>2014020786</v>
      </c>
      <c r="D2743" s="466" t="s">
        <v>5936</v>
      </c>
      <c r="E2743" s="466" t="s">
        <v>5459</v>
      </c>
      <c r="F2743" s="466">
        <v>80506</v>
      </c>
      <c r="G2743" s="468">
        <v>8600174675</v>
      </c>
      <c r="H2743" s="466">
        <v>2014</v>
      </c>
    </row>
    <row r="2744" spans="1:8" x14ac:dyDescent="0.25">
      <c r="A2744" s="466" t="s">
        <v>5937</v>
      </c>
      <c r="B2744" s="466" t="s">
        <v>768</v>
      </c>
      <c r="C2744" s="467">
        <v>2016020846</v>
      </c>
      <c r="D2744" s="466" t="s">
        <v>5938</v>
      </c>
      <c r="E2744" s="466" t="s">
        <v>5459</v>
      </c>
      <c r="F2744" s="466">
        <v>95588</v>
      </c>
      <c r="G2744" s="468">
        <v>8329431226</v>
      </c>
      <c r="H2744" s="466">
        <v>2016</v>
      </c>
    </row>
    <row r="2745" spans="1:8" x14ac:dyDescent="0.25">
      <c r="A2745" s="466" t="s">
        <v>5939</v>
      </c>
      <c r="B2745" s="466" t="s">
        <v>768</v>
      </c>
      <c r="C2745" s="467">
        <v>2016020926</v>
      </c>
      <c r="D2745" s="466" t="s">
        <v>5940</v>
      </c>
      <c r="E2745" s="466" t="s">
        <v>5459</v>
      </c>
      <c r="F2745" s="466">
        <v>96537</v>
      </c>
      <c r="G2745" s="468">
        <v>7887582338</v>
      </c>
      <c r="H2745" s="466">
        <v>2016</v>
      </c>
    </row>
    <row r="2746" spans="1:8" x14ac:dyDescent="0.25">
      <c r="A2746" s="466" t="s">
        <v>2294</v>
      </c>
      <c r="B2746" s="466" t="s">
        <v>768</v>
      </c>
      <c r="C2746" s="467">
        <v>2016020909</v>
      </c>
      <c r="D2746" s="466" t="s">
        <v>5941</v>
      </c>
      <c r="E2746" s="466" t="s">
        <v>5459</v>
      </c>
      <c r="F2746" s="466">
        <v>95896</v>
      </c>
      <c r="G2746" s="468">
        <v>7507834612</v>
      </c>
      <c r="H2746" s="466">
        <v>2016</v>
      </c>
    </row>
    <row r="2747" spans="1:8" x14ac:dyDescent="0.25">
      <c r="A2747" s="466" t="s">
        <v>5942</v>
      </c>
      <c r="B2747" s="466" t="s">
        <v>768</v>
      </c>
      <c r="C2747" s="467">
        <v>2016020976</v>
      </c>
      <c r="D2747" s="466" t="s">
        <v>5943</v>
      </c>
      <c r="E2747" s="466" t="s">
        <v>5459</v>
      </c>
      <c r="F2747" s="466">
        <v>96097</v>
      </c>
      <c r="G2747" s="468">
        <v>9767156419</v>
      </c>
      <c r="H2747" s="466">
        <v>2016</v>
      </c>
    </row>
    <row r="2748" spans="1:8" x14ac:dyDescent="0.25">
      <c r="A2748" s="466" t="s">
        <v>5944</v>
      </c>
      <c r="B2748" s="466" t="s">
        <v>768</v>
      </c>
      <c r="C2748" s="467">
        <v>2016020876</v>
      </c>
      <c r="D2748" s="466" t="s">
        <v>5945</v>
      </c>
      <c r="E2748" s="466" t="s">
        <v>5459</v>
      </c>
      <c r="F2748" s="466">
        <v>95735</v>
      </c>
      <c r="G2748" s="468">
        <v>8411988938</v>
      </c>
      <c r="H2748" s="466">
        <v>2016</v>
      </c>
    </row>
    <row r="2749" spans="1:8" x14ac:dyDescent="0.25">
      <c r="A2749" s="466" t="s">
        <v>5946</v>
      </c>
      <c r="B2749" s="466" t="s">
        <v>768</v>
      </c>
      <c r="C2749" s="467">
        <v>2014020486</v>
      </c>
      <c r="D2749" s="466" t="s">
        <v>5947</v>
      </c>
      <c r="E2749" s="466" t="s">
        <v>5459</v>
      </c>
      <c r="F2749" s="466">
        <v>79980</v>
      </c>
      <c r="G2749" s="468">
        <v>9922241947</v>
      </c>
      <c r="H2749" s="466">
        <v>2014</v>
      </c>
    </row>
    <row r="2750" spans="1:8" x14ac:dyDescent="0.25">
      <c r="A2750" s="466" t="s">
        <v>5948</v>
      </c>
      <c r="B2750" s="466" t="s">
        <v>768</v>
      </c>
      <c r="C2750" s="467">
        <v>2016151769</v>
      </c>
      <c r="D2750" s="466" t="s">
        <v>5949</v>
      </c>
      <c r="E2750" s="466" t="s">
        <v>5459</v>
      </c>
      <c r="F2750" s="466">
        <v>103654</v>
      </c>
      <c r="G2750" s="468">
        <v>9763452645</v>
      </c>
      <c r="H2750" s="466">
        <v>2017</v>
      </c>
    </row>
    <row r="2751" spans="1:8" x14ac:dyDescent="0.25">
      <c r="A2751" s="466" t="s">
        <v>5950</v>
      </c>
      <c r="B2751" s="466" t="s">
        <v>768</v>
      </c>
      <c r="C2751" s="467">
        <v>2016151770</v>
      </c>
      <c r="D2751" s="466" t="s">
        <v>5951</v>
      </c>
      <c r="E2751" s="466" t="s">
        <v>5459</v>
      </c>
      <c r="F2751" s="466">
        <v>103655</v>
      </c>
      <c r="G2751" s="468">
        <v>8378009179</v>
      </c>
      <c r="H2751" s="466">
        <v>2017</v>
      </c>
    </row>
    <row r="2752" spans="1:8" x14ac:dyDescent="0.25">
      <c r="A2752" s="466" t="s">
        <v>5952</v>
      </c>
      <c r="B2752" s="466" t="s">
        <v>768</v>
      </c>
      <c r="C2752" s="467">
        <v>2016020897</v>
      </c>
      <c r="D2752" s="466" t="s">
        <v>5953</v>
      </c>
      <c r="E2752" s="466" t="s">
        <v>5459</v>
      </c>
      <c r="F2752" s="466">
        <v>95835</v>
      </c>
      <c r="G2752" s="468">
        <v>9112738203</v>
      </c>
      <c r="H2752" s="466">
        <v>2016</v>
      </c>
    </row>
    <row r="2753" spans="1:8" x14ac:dyDescent="0.25">
      <c r="A2753" s="466" t="s">
        <v>5954</v>
      </c>
      <c r="B2753" s="466" t="s">
        <v>768</v>
      </c>
      <c r="C2753" s="467">
        <v>2016020953</v>
      </c>
      <c r="D2753" s="466" t="s">
        <v>5955</v>
      </c>
      <c r="E2753" s="466" t="s">
        <v>5459</v>
      </c>
      <c r="F2753" s="466">
        <v>98331</v>
      </c>
      <c r="G2753" s="468">
        <v>8605041337</v>
      </c>
      <c r="H2753" s="466">
        <v>2016</v>
      </c>
    </row>
    <row r="2754" spans="1:8" x14ac:dyDescent="0.25">
      <c r="A2754" s="466" t="s">
        <v>5956</v>
      </c>
      <c r="B2754" s="466" t="s">
        <v>768</v>
      </c>
      <c r="C2754" s="467">
        <v>2016021007</v>
      </c>
      <c r="D2754" s="466" t="s">
        <v>5957</v>
      </c>
      <c r="E2754" s="466" t="s">
        <v>5459</v>
      </c>
      <c r="F2754" s="466">
        <v>96304</v>
      </c>
      <c r="G2754" s="468">
        <v>9145303763</v>
      </c>
      <c r="H2754" s="466">
        <v>2016</v>
      </c>
    </row>
    <row r="2755" spans="1:8" x14ac:dyDescent="0.25">
      <c r="A2755" s="466" t="s">
        <v>5958</v>
      </c>
      <c r="B2755" s="466" t="s">
        <v>768</v>
      </c>
      <c r="C2755" s="467">
        <v>2016020913</v>
      </c>
      <c r="D2755" s="466" t="s">
        <v>5959</v>
      </c>
      <c r="E2755" s="466" t="s">
        <v>5459</v>
      </c>
      <c r="F2755" s="466">
        <v>95939</v>
      </c>
      <c r="G2755" s="468">
        <v>9112948571</v>
      </c>
      <c r="H2755" s="466">
        <v>2016</v>
      </c>
    </row>
    <row r="2756" spans="1:8" x14ac:dyDescent="0.25">
      <c r="A2756" s="466" t="s">
        <v>5960</v>
      </c>
      <c r="B2756" s="466" t="s">
        <v>768</v>
      </c>
      <c r="C2756" s="467">
        <v>2016020898</v>
      </c>
      <c r="D2756" s="466" t="s">
        <v>5961</v>
      </c>
      <c r="E2756" s="466" t="s">
        <v>5459</v>
      </c>
      <c r="F2756" s="466">
        <v>95838</v>
      </c>
      <c r="G2756" s="468">
        <v>8623030574</v>
      </c>
      <c r="H2756" s="466">
        <v>2016</v>
      </c>
    </row>
    <row r="2757" spans="1:8" x14ac:dyDescent="0.25">
      <c r="A2757" s="466" t="s">
        <v>5962</v>
      </c>
      <c r="B2757" s="466" t="s">
        <v>768</v>
      </c>
      <c r="C2757" s="467">
        <v>2016020971</v>
      </c>
      <c r="D2757" s="466" t="s">
        <v>5963</v>
      </c>
      <c r="E2757" s="466" t="s">
        <v>5459</v>
      </c>
      <c r="F2757" s="466">
        <v>96074</v>
      </c>
      <c r="G2757" s="468">
        <v>9657892852</v>
      </c>
      <c r="H2757" s="466">
        <v>2016</v>
      </c>
    </row>
    <row r="2758" spans="1:8" x14ac:dyDescent="0.25">
      <c r="A2758" s="466" t="s">
        <v>5964</v>
      </c>
      <c r="B2758" s="466" t="s">
        <v>768</v>
      </c>
      <c r="C2758" s="467">
        <v>2016020864</v>
      </c>
      <c r="D2758" s="466" t="s">
        <v>5965</v>
      </c>
      <c r="E2758" s="466" t="s">
        <v>5459</v>
      </c>
      <c r="F2758" s="466">
        <v>95709</v>
      </c>
      <c r="G2758" s="468">
        <v>8552844515</v>
      </c>
      <c r="H2758" s="466">
        <v>2016</v>
      </c>
    </row>
    <row r="2759" spans="1:8" x14ac:dyDescent="0.25">
      <c r="A2759" s="466" t="s">
        <v>5966</v>
      </c>
      <c r="B2759" s="466" t="s">
        <v>768</v>
      </c>
      <c r="C2759" s="467">
        <v>2014020717</v>
      </c>
      <c r="D2759" s="466" t="s">
        <v>5967</v>
      </c>
      <c r="E2759" s="466" t="s">
        <v>5459</v>
      </c>
      <c r="F2759" s="466">
        <v>80118</v>
      </c>
      <c r="G2759" s="468">
        <v>9145041256</v>
      </c>
      <c r="H2759" s="466">
        <v>2014</v>
      </c>
    </row>
    <row r="2760" spans="1:8" x14ac:dyDescent="0.25">
      <c r="A2760" s="466" t="s">
        <v>5968</v>
      </c>
      <c r="B2760" s="466" t="s">
        <v>768</v>
      </c>
      <c r="C2760" s="467">
        <v>2016020979</v>
      </c>
      <c r="D2760" s="466" t="s">
        <v>5969</v>
      </c>
      <c r="E2760" s="466" t="s">
        <v>5459</v>
      </c>
      <c r="F2760" s="466">
        <v>96105</v>
      </c>
      <c r="G2760" s="468">
        <v>8237567156</v>
      </c>
      <c r="H2760" s="466">
        <v>2016</v>
      </c>
    </row>
    <row r="2761" spans="1:8" x14ac:dyDescent="0.25">
      <c r="A2761" s="466" t="s">
        <v>5970</v>
      </c>
      <c r="B2761" s="466" t="s">
        <v>768</v>
      </c>
      <c r="C2761" s="467">
        <v>2016020865</v>
      </c>
      <c r="D2761" s="466" t="s">
        <v>5971</v>
      </c>
      <c r="E2761" s="466" t="s">
        <v>5459</v>
      </c>
      <c r="F2761" s="466">
        <v>95710</v>
      </c>
      <c r="G2761" s="468">
        <v>9139990255</v>
      </c>
      <c r="H2761" s="466">
        <v>2016</v>
      </c>
    </row>
    <row r="2762" spans="1:8" x14ac:dyDescent="0.25">
      <c r="A2762" s="466" t="s">
        <v>5972</v>
      </c>
      <c r="B2762" s="466" t="s">
        <v>768</v>
      </c>
      <c r="C2762" s="467">
        <v>2016020925</v>
      </c>
      <c r="D2762" s="466" t="s">
        <v>5973</v>
      </c>
      <c r="E2762" s="466" t="s">
        <v>5459</v>
      </c>
      <c r="F2762" s="466">
        <v>96533</v>
      </c>
      <c r="G2762" s="468">
        <v>8149081342</v>
      </c>
      <c r="H2762" s="466">
        <v>2016</v>
      </c>
    </row>
    <row r="2763" spans="1:8" x14ac:dyDescent="0.25">
      <c r="A2763" s="466" t="s">
        <v>5974</v>
      </c>
      <c r="B2763" s="466" t="s">
        <v>768</v>
      </c>
      <c r="C2763" s="467">
        <v>2016020915</v>
      </c>
      <c r="D2763" s="466" t="s">
        <v>5975</v>
      </c>
      <c r="E2763" s="466" t="s">
        <v>5459</v>
      </c>
      <c r="F2763" s="466">
        <v>95954</v>
      </c>
      <c r="G2763" s="468">
        <v>7276187956</v>
      </c>
      <c r="H2763" s="466">
        <v>2016</v>
      </c>
    </row>
    <row r="2764" spans="1:8" x14ac:dyDescent="0.25">
      <c r="A2764" s="466" t="s">
        <v>5976</v>
      </c>
      <c r="B2764" s="466" t="s">
        <v>768</v>
      </c>
      <c r="C2764" s="467">
        <v>2016020964</v>
      </c>
      <c r="D2764" s="466" t="s">
        <v>16561</v>
      </c>
      <c r="E2764" s="466" t="s">
        <v>5459</v>
      </c>
      <c r="F2764" s="466">
        <v>95982</v>
      </c>
      <c r="G2764" s="468">
        <v>7083517274</v>
      </c>
      <c r="H2764" s="466">
        <v>2016</v>
      </c>
    </row>
    <row r="2765" spans="1:8" x14ac:dyDescent="0.25">
      <c r="A2765" s="466" t="s">
        <v>5977</v>
      </c>
      <c r="B2765" s="466" t="s">
        <v>768</v>
      </c>
      <c r="C2765" s="467">
        <v>2015020799</v>
      </c>
      <c r="D2765" s="466" t="s">
        <v>5978</v>
      </c>
      <c r="E2765" s="466" t="s">
        <v>5459</v>
      </c>
      <c r="F2765" s="466">
        <v>87899</v>
      </c>
      <c r="G2765" s="468">
        <v>8975859893</v>
      </c>
      <c r="H2765" s="466">
        <v>2015</v>
      </c>
    </row>
    <row r="2766" spans="1:8" x14ac:dyDescent="0.25">
      <c r="A2766" s="466" t="s">
        <v>5979</v>
      </c>
      <c r="B2766" s="466" t="s">
        <v>768</v>
      </c>
      <c r="C2766" s="467">
        <v>2016020848</v>
      </c>
      <c r="D2766" s="466" t="s">
        <v>5980</v>
      </c>
      <c r="E2766" s="466" t="s">
        <v>5459</v>
      </c>
      <c r="F2766" s="466">
        <v>95617</v>
      </c>
      <c r="G2766" s="468">
        <v>8805423998</v>
      </c>
      <c r="H2766" s="466">
        <v>2016</v>
      </c>
    </row>
    <row r="2767" spans="1:8" x14ac:dyDescent="0.25">
      <c r="A2767" s="466" t="s">
        <v>5981</v>
      </c>
      <c r="B2767" s="466" t="s">
        <v>768</v>
      </c>
      <c r="C2767" s="467">
        <v>2016020978</v>
      </c>
      <c r="D2767" s="466" t="s">
        <v>16562</v>
      </c>
      <c r="E2767" s="466" t="s">
        <v>5459</v>
      </c>
      <c r="F2767" s="466">
        <v>96102</v>
      </c>
      <c r="G2767" s="468">
        <v>7775897615</v>
      </c>
      <c r="H2767" s="466">
        <v>2016</v>
      </c>
    </row>
    <row r="2768" spans="1:8" x14ac:dyDescent="0.25">
      <c r="A2768" s="466" t="s">
        <v>5982</v>
      </c>
      <c r="B2768" s="466" t="s">
        <v>768</v>
      </c>
      <c r="C2768" s="467">
        <v>2016020955</v>
      </c>
      <c r="D2768" s="466" t="s">
        <v>16563</v>
      </c>
      <c r="E2768" s="466" t="s">
        <v>5459</v>
      </c>
      <c r="F2768" s="466">
        <v>96012</v>
      </c>
      <c r="G2768" s="468">
        <v>7744819960</v>
      </c>
      <c r="H2768" s="466">
        <v>2016</v>
      </c>
    </row>
    <row r="2769" spans="1:8" x14ac:dyDescent="0.25">
      <c r="A2769" s="466" t="s">
        <v>5983</v>
      </c>
      <c r="B2769" s="466" t="s">
        <v>768</v>
      </c>
      <c r="C2769" s="467">
        <v>2016020927</v>
      </c>
      <c r="D2769" s="466" t="s">
        <v>5984</v>
      </c>
      <c r="E2769" s="466" t="s">
        <v>5459</v>
      </c>
      <c r="F2769" s="466">
        <v>96551</v>
      </c>
      <c r="G2769" s="468">
        <v>8007679652</v>
      </c>
      <c r="H2769" s="466">
        <v>2016</v>
      </c>
    </row>
    <row r="2770" spans="1:8" x14ac:dyDescent="0.25">
      <c r="A2770" s="466" t="s">
        <v>5985</v>
      </c>
      <c r="B2770" s="466" t="s">
        <v>768</v>
      </c>
      <c r="C2770" s="467">
        <v>2016020944</v>
      </c>
      <c r="D2770" s="466" t="s">
        <v>5986</v>
      </c>
      <c r="E2770" s="466" t="s">
        <v>5459</v>
      </c>
      <c r="F2770" s="466">
        <v>97396</v>
      </c>
      <c r="G2770" s="468">
        <v>9975177880</v>
      </c>
      <c r="H2770" s="466">
        <v>2016</v>
      </c>
    </row>
    <row r="2771" spans="1:8" x14ac:dyDescent="0.25">
      <c r="A2771" s="466" t="s">
        <v>5987</v>
      </c>
      <c r="B2771" s="466" t="s">
        <v>768</v>
      </c>
      <c r="C2771" s="467">
        <v>2014020876</v>
      </c>
      <c r="D2771" s="466" t="s">
        <v>5988</v>
      </c>
      <c r="E2771" s="466" t="s">
        <v>5459</v>
      </c>
      <c r="F2771" s="466">
        <v>82193</v>
      </c>
      <c r="G2771" s="468">
        <v>9075446112</v>
      </c>
      <c r="H2771" s="466">
        <v>2014</v>
      </c>
    </row>
    <row r="2772" spans="1:8" x14ac:dyDescent="0.25">
      <c r="A2772" s="466" t="s">
        <v>5989</v>
      </c>
      <c r="B2772" s="466" t="s">
        <v>768</v>
      </c>
      <c r="C2772" s="467">
        <v>2015020833</v>
      </c>
      <c r="D2772" s="466" t="s">
        <v>5990</v>
      </c>
      <c r="E2772" s="466" t="s">
        <v>5459</v>
      </c>
      <c r="F2772" s="466">
        <v>88147</v>
      </c>
      <c r="G2772" s="468">
        <v>8530896626</v>
      </c>
      <c r="H2772" s="466">
        <v>2015</v>
      </c>
    </row>
    <row r="2773" spans="1:8" x14ac:dyDescent="0.25">
      <c r="A2773" s="466" t="s">
        <v>5991</v>
      </c>
      <c r="B2773" s="466" t="s">
        <v>768</v>
      </c>
      <c r="C2773" s="467">
        <v>2014020892</v>
      </c>
      <c r="D2773" s="466" t="s">
        <v>5992</v>
      </c>
      <c r="E2773" s="466" t="s">
        <v>5459</v>
      </c>
      <c r="F2773" s="466">
        <v>82160</v>
      </c>
      <c r="G2773" s="468">
        <v>8180995841</v>
      </c>
      <c r="H2773" s="466">
        <v>2014</v>
      </c>
    </row>
    <row r="2774" spans="1:8" x14ac:dyDescent="0.25">
      <c r="A2774" s="466" t="s">
        <v>5993</v>
      </c>
      <c r="B2774" s="466" t="s">
        <v>768</v>
      </c>
      <c r="C2774" s="467">
        <v>2016020843</v>
      </c>
      <c r="D2774" s="466" t="s">
        <v>5994</v>
      </c>
      <c r="E2774" s="466" t="s">
        <v>5459</v>
      </c>
      <c r="F2774" s="466">
        <v>95579</v>
      </c>
      <c r="G2774" s="468">
        <v>7058668347</v>
      </c>
      <c r="H2774" s="466">
        <v>2016</v>
      </c>
    </row>
    <row r="2775" spans="1:8" x14ac:dyDescent="0.25">
      <c r="A2775" s="466" t="s">
        <v>5995</v>
      </c>
      <c r="B2775" s="466" t="s">
        <v>768</v>
      </c>
      <c r="C2775" s="467">
        <v>2016151790</v>
      </c>
      <c r="D2775" s="466" t="s">
        <v>5996</v>
      </c>
      <c r="E2775" s="466" t="s">
        <v>5459</v>
      </c>
      <c r="F2775" s="466">
        <v>103782</v>
      </c>
      <c r="G2775" s="468">
        <v>8698432606</v>
      </c>
      <c r="H2775" s="466">
        <v>2017</v>
      </c>
    </row>
    <row r="2776" spans="1:8" x14ac:dyDescent="0.25">
      <c r="A2776" s="466" t="s">
        <v>5997</v>
      </c>
      <c r="B2776" s="466" t="s">
        <v>768</v>
      </c>
      <c r="C2776" s="467">
        <v>2016151794</v>
      </c>
      <c r="D2776" s="466" t="s">
        <v>5998</v>
      </c>
      <c r="E2776" s="466" t="s">
        <v>5459</v>
      </c>
      <c r="F2776" s="466">
        <v>103819</v>
      </c>
      <c r="G2776" s="468">
        <v>9156867360</v>
      </c>
      <c r="H2776" s="466">
        <v>2017</v>
      </c>
    </row>
    <row r="2777" spans="1:8" x14ac:dyDescent="0.25">
      <c r="A2777" s="466" t="s">
        <v>5999</v>
      </c>
      <c r="B2777" s="466" t="s">
        <v>768</v>
      </c>
      <c r="C2777" s="467">
        <v>2015020891</v>
      </c>
      <c r="D2777" s="466" t="s">
        <v>6000</v>
      </c>
      <c r="E2777" s="466" t="s">
        <v>5459</v>
      </c>
      <c r="F2777" s="466">
        <v>88458</v>
      </c>
      <c r="G2777" s="468">
        <v>7040217355</v>
      </c>
      <c r="H2777" s="466">
        <v>2015</v>
      </c>
    </row>
    <row r="2778" spans="1:8" x14ac:dyDescent="0.25">
      <c r="A2778" s="466" t="s">
        <v>6001</v>
      </c>
      <c r="B2778" s="466" t="s">
        <v>768</v>
      </c>
      <c r="C2778" s="467">
        <v>2015020830</v>
      </c>
      <c r="D2778" s="466" t="s">
        <v>6002</v>
      </c>
      <c r="E2778" s="466" t="s">
        <v>5459</v>
      </c>
      <c r="F2778" s="466">
        <v>88144</v>
      </c>
      <c r="G2778" s="468">
        <v>7743826814</v>
      </c>
      <c r="H2778" s="466">
        <v>2015</v>
      </c>
    </row>
    <row r="2779" spans="1:8" x14ac:dyDescent="0.25">
      <c r="A2779" s="466" t="s">
        <v>6003</v>
      </c>
      <c r="B2779" s="466" t="s">
        <v>768</v>
      </c>
      <c r="C2779" s="467">
        <v>2016020887</v>
      </c>
      <c r="D2779" s="466" t="s">
        <v>6004</v>
      </c>
      <c r="E2779" s="466" t="s">
        <v>5459</v>
      </c>
      <c r="F2779" s="466">
        <v>95768</v>
      </c>
      <c r="G2779" s="468">
        <v>8485085869</v>
      </c>
      <c r="H2779" s="466">
        <v>2016</v>
      </c>
    </row>
    <row r="2780" spans="1:8" x14ac:dyDescent="0.25">
      <c r="A2780" s="466" t="s">
        <v>6005</v>
      </c>
      <c r="B2780" s="466" t="s">
        <v>768</v>
      </c>
      <c r="C2780" s="467">
        <v>2016020893</v>
      </c>
      <c r="D2780" s="466" t="s">
        <v>6006</v>
      </c>
      <c r="E2780" s="466" t="s">
        <v>5459</v>
      </c>
      <c r="F2780" s="466">
        <v>95808</v>
      </c>
      <c r="G2780" s="468">
        <v>9850336247</v>
      </c>
      <c r="H2780" s="466">
        <v>2016</v>
      </c>
    </row>
    <row r="2781" spans="1:8" x14ac:dyDescent="0.25">
      <c r="A2781" s="466" t="s">
        <v>6007</v>
      </c>
      <c r="B2781" s="466" t="s">
        <v>768</v>
      </c>
      <c r="C2781" s="467">
        <v>2016152314</v>
      </c>
      <c r="D2781" s="466" t="s">
        <v>6008</v>
      </c>
      <c r="E2781" s="466" t="s">
        <v>5459</v>
      </c>
      <c r="F2781" s="466">
        <v>104400</v>
      </c>
      <c r="G2781" s="468">
        <v>8830503211</v>
      </c>
      <c r="H2781" s="466">
        <v>2017</v>
      </c>
    </row>
    <row r="2782" spans="1:8" x14ac:dyDescent="0.25">
      <c r="A2782" s="466" t="s">
        <v>6009</v>
      </c>
      <c r="B2782" s="466" t="s">
        <v>768</v>
      </c>
      <c r="C2782" s="467">
        <v>2016020957</v>
      </c>
      <c r="D2782" s="466" t="s">
        <v>6010</v>
      </c>
      <c r="E2782" s="466" t="s">
        <v>5459</v>
      </c>
      <c r="F2782" s="466">
        <v>96062</v>
      </c>
      <c r="G2782" s="468">
        <v>7769930796</v>
      </c>
      <c r="H2782" s="466">
        <v>2016</v>
      </c>
    </row>
    <row r="2783" spans="1:8" x14ac:dyDescent="0.25">
      <c r="A2783" s="466" t="s">
        <v>6011</v>
      </c>
      <c r="B2783" s="466" t="s">
        <v>768</v>
      </c>
      <c r="C2783" s="467">
        <v>2016152453</v>
      </c>
      <c r="D2783" s="466" t="s">
        <v>6012</v>
      </c>
      <c r="E2783" s="466" t="s">
        <v>5459</v>
      </c>
      <c r="F2783" s="466">
        <v>104552</v>
      </c>
      <c r="G2783" s="468">
        <v>9373388942</v>
      </c>
      <c r="H2783" s="466">
        <v>2017</v>
      </c>
    </row>
    <row r="2784" spans="1:8" x14ac:dyDescent="0.25">
      <c r="A2784" s="466" t="s">
        <v>6013</v>
      </c>
      <c r="B2784" s="466" t="s">
        <v>768</v>
      </c>
      <c r="C2784" s="467">
        <v>2016020961</v>
      </c>
      <c r="D2784" s="466" t="s">
        <v>6014</v>
      </c>
      <c r="E2784" s="466" t="s">
        <v>5459</v>
      </c>
      <c r="F2784" s="466">
        <v>95968</v>
      </c>
      <c r="G2784" s="468">
        <v>8830738103</v>
      </c>
      <c r="H2784" s="466">
        <v>2016</v>
      </c>
    </row>
    <row r="2785" spans="1:8" x14ac:dyDescent="0.25">
      <c r="A2785" s="466" t="s">
        <v>6015</v>
      </c>
      <c r="B2785" s="466" t="s">
        <v>768</v>
      </c>
      <c r="C2785" s="467">
        <v>2014020746</v>
      </c>
      <c r="D2785" s="466" t="s">
        <v>6016</v>
      </c>
      <c r="E2785" s="466" t="s">
        <v>5459</v>
      </c>
      <c r="F2785" s="466">
        <v>80324</v>
      </c>
      <c r="G2785" s="468">
        <v>7776957487</v>
      </c>
      <c r="H2785" s="466">
        <v>2014</v>
      </c>
    </row>
    <row r="2786" spans="1:8" x14ac:dyDescent="0.25">
      <c r="A2786" s="466" t="s">
        <v>6017</v>
      </c>
      <c r="B2786" s="466" t="s">
        <v>768</v>
      </c>
      <c r="C2786" s="467">
        <v>2016021003</v>
      </c>
      <c r="D2786" s="466" t="s">
        <v>6018</v>
      </c>
      <c r="E2786" s="466" t="s">
        <v>5459</v>
      </c>
      <c r="F2786" s="466">
        <v>96231</v>
      </c>
      <c r="G2786" s="468">
        <v>8378073691</v>
      </c>
      <c r="H2786" s="466">
        <v>2016</v>
      </c>
    </row>
    <row r="2787" spans="1:8" x14ac:dyDescent="0.25">
      <c r="A2787" s="466" t="s">
        <v>6019</v>
      </c>
      <c r="B2787" s="466" t="s">
        <v>768</v>
      </c>
      <c r="C2787" s="467">
        <v>2016152983</v>
      </c>
      <c r="D2787" s="466" t="s">
        <v>6020</v>
      </c>
      <c r="E2787" s="466" t="s">
        <v>5459</v>
      </c>
      <c r="F2787" s="466">
        <v>105241</v>
      </c>
      <c r="G2787" s="468">
        <v>9850374520</v>
      </c>
      <c r="H2787" s="466">
        <v>2017</v>
      </c>
    </row>
    <row r="2788" spans="1:8" x14ac:dyDescent="0.25">
      <c r="A2788" s="466" t="s">
        <v>6021</v>
      </c>
      <c r="B2788" s="466" t="s">
        <v>768</v>
      </c>
      <c r="C2788" s="467">
        <v>2016153116</v>
      </c>
      <c r="D2788" s="466" t="s">
        <v>6022</v>
      </c>
      <c r="E2788" s="466" t="s">
        <v>5459</v>
      </c>
      <c r="F2788" s="466">
        <v>105418</v>
      </c>
      <c r="G2788" s="468">
        <v>9637810615</v>
      </c>
      <c r="H2788" s="466">
        <v>2017</v>
      </c>
    </row>
    <row r="2789" spans="1:8" x14ac:dyDescent="0.25">
      <c r="A2789" s="466" t="s">
        <v>6023</v>
      </c>
      <c r="B2789" s="466" t="s">
        <v>768</v>
      </c>
      <c r="C2789" s="467">
        <v>2016020895</v>
      </c>
      <c r="D2789" s="466" t="s">
        <v>6024</v>
      </c>
      <c r="E2789" s="466" t="s">
        <v>5459</v>
      </c>
      <c r="F2789" s="466">
        <v>95827</v>
      </c>
      <c r="G2789" s="468">
        <v>9325418112</v>
      </c>
      <c r="H2789" s="466">
        <v>2016</v>
      </c>
    </row>
    <row r="2790" spans="1:8" x14ac:dyDescent="0.25">
      <c r="A2790" s="466" t="s">
        <v>6025</v>
      </c>
      <c r="B2790" s="466" t="s">
        <v>768</v>
      </c>
      <c r="C2790" s="467">
        <v>2015020877</v>
      </c>
      <c r="D2790" s="466" t="s">
        <v>6026</v>
      </c>
      <c r="E2790" s="466" t="s">
        <v>5459</v>
      </c>
      <c r="F2790" s="466">
        <v>88400</v>
      </c>
      <c r="G2790" s="468">
        <v>9604833796</v>
      </c>
      <c r="H2790" s="466">
        <v>2015</v>
      </c>
    </row>
    <row r="2791" spans="1:8" x14ac:dyDescent="0.25">
      <c r="A2791" s="466" t="s">
        <v>6027</v>
      </c>
      <c r="B2791" s="466" t="s">
        <v>768</v>
      </c>
      <c r="C2791" s="467">
        <v>2015020811</v>
      </c>
      <c r="D2791" s="466" t="s">
        <v>6028</v>
      </c>
      <c r="E2791" s="466" t="s">
        <v>5459</v>
      </c>
      <c r="F2791" s="466">
        <v>88120</v>
      </c>
      <c r="G2791" s="468">
        <v>8805221323</v>
      </c>
      <c r="H2791" s="466">
        <v>2015</v>
      </c>
    </row>
    <row r="2792" spans="1:8" x14ac:dyDescent="0.25">
      <c r="A2792" s="466" t="s">
        <v>6029</v>
      </c>
      <c r="B2792" s="466" t="s">
        <v>768</v>
      </c>
      <c r="C2792" s="467">
        <v>2016153305</v>
      </c>
      <c r="D2792" s="466" t="s">
        <v>6030</v>
      </c>
      <c r="E2792" s="466" t="s">
        <v>5459</v>
      </c>
      <c r="F2792" s="466">
        <v>105772</v>
      </c>
      <c r="G2792" s="468">
        <v>7972629464</v>
      </c>
      <c r="H2792" s="466">
        <v>2017</v>
      </c>
    </row>
    <row r="2793" spans="1:8" x14ac:dyDescent="0.25">
      <c r="A2793" s="466" t="s">
        <v>6031</v>
      </c>
      <c r="B2793" s="466" t="s">
        <v>768</v>
      </c>
      <c r="C2793" s="467">
        <v>2016020938</v>
      </c>
      <c r="D2793" s="466" t="s">
        <v>16564</v>
      </c>
      <c r="E2793" s="466" t="s">
        <v>5459</v>
      </c>
      <c r="F2793" s="466">
        <v>97098</v>
      </c>
      <c r="G2793" s="468">
        <v>7745861677</v>
      </c>
      <c r="H2793" s="466">
        <v>2016</v>
      </c>
    </row>
    <row r="2794" spans="1:8" x14ac:dyDescent="0.25">
      <c r="A2794" s="466" t="s">
        <v>6032</v>
      </c>
      <c r="B2794" s="466" t="s">
        <v>768</v>
      </c>
      <c r="C2794" s="467">
        <v>2009020752</v>
      </c>
      <c r="D2794" s="466" t="s">
        <v>6033</v>
      </c>
      <c r="E2794" s="466" t="s">
        <v>5459</v>
      </c>
      <c r="F2794" s="466">
        <v>31361</v>
      </c>
      <c r="G2794" s="468">
        <v>9762014159</v>
      </c>
      <c r="H2794" s="466">
        <v>2009</v>
      </c>
    </row>
    <row r="2795" spans="1:8" x14ac:dyDescent="0.25">
      <c r="A2795" s="466" t="s">
        <v>6034</v>
      </c>
      <c r="B2795" s="466" t="s">
        <v>768</v>
      </c>
      <c r="C2795" s="467">
        <v>2016020849</v>
      </c>
      <c r="D2795" s="466" t="s">
        <v>6035</v>
      </c>
      <c r="E2795" s="466" t="s">
        <v>5459</v>
      </c>
      <c r="F2795" s="466">
        <v>95636</v>
      </c>
      <c r="G2795" s="468">
        <v>7378887646</v>
      </c>
      <c r="H2795" s="466">
        <v>2016</v>
      </c>
    </row>
    <row r="2796" spans="1:8" x14ac:dyDescent="0.25">
      <c r="A2796" s="466" t="s">
        <v>6036</v>
      </c>
      <c r="B2796" s="466" t="s">
        <v>768</v>
      </c>
      <c r="C2796" s="467">
        <v>2016020986</v>
      </c>
      <c r="D2796" s="466" t="s">
        <v>6037</v>
      </c>
      <c r="E2796" s="466" t="s">
        <v>5459</v>
      </c>
      <c r="F2796" s="466">
        <v>96130</v>
      </c>
      <c r="G2796" s="468">
        <v>7066675904</v>
      </c>
      <c r="H2796" s="466">
        <v>2016</v>
      </c>
    </row>
    <row r="2797" spans="1:8" x14ac:dyDescent="0.25">
      <c r="A2797" s="466" t="s">
        <v>6038</v>
      </c>
      <c r="B2797" s="466" t="s">
        <v>768</v>
      </c>
      <c r="C2797" s="467">
        <v>2016020880</v>
      </c>
      <c r="D2797" s="466" t="s">
        <v>6039</v>
      </c>
      <c r="E2797" s="466" t="s">
        <v>5459</v>
      </c>
      <c r="F2797" s="466">
        <v>95742</v>
      </c>
      <c r="G2797" s="468">
        <v>8983616682</v>
      </c>
      <c r="H2797" s="466">
        <v>2016</v>
      </c>
    </row>
    <row r="2798" spans="1:8" x14ac:dyDescent="0.25">
      <c r="A2798" s="466" t="s">
        <v>6040</v>
      </c>
      <c r="B2798" s="466" t="s">
        <v>768</v>
      </c>
      <c r="C2798" s="467">
        <v>2016020952</v>
      </c>
      <c r="D2798" s="466" t="s">
        <v>6041</v>
      </c>
      <c r="E2798" s="466" t="s">
        <v>5459</v>
      </c>
      <c r="F2798" s="466">
        <v>98208</v>
      </c>
      <c r="G2798" s="468">
        <v>9665645945</v>
      </c>
      <c r="H2798" s="466">
        <v>2016</v>
      </c>
    </row>
    <row r="2799" spans="1:8" x14ac:dyDescent="0.25">
      <c r="A2799" s="466" t="s">
        <v>6042</v>
      </c>
      <c r="B2799" s="466" t="s">
        <v>768</v>
      </c>
      <c r="C2799" s="467">
        <v>2016153729</v>
      </c>
      <c r="D2799" s="466" t="s">
        <v>6043</v>
      </c>
      <c r="E2799" s="466" t="s">
        <v>5459</v>
      </c>
      <c r="F2799" s="466">
        <v>106736</v>
      </c>
      <c r="G2799" s="468">
        <v>9822084869</v>
      </c>
      <c r="H2799" s="466">
        <v>2017</v>
      </c>
    </row>
    <row r="2800" spans="1:8" x14ac:dyDescent="0.25">
      <c r="A2800" s="466" t="s">
        <v>6044</v>
      </c>
      <c r="B2800" s="466" t="s">
        <v>768</v>
      </c>
      <c r="C2800" s="467">
        <v>2016020894</v>
      </c>
      <c r="D2800" s="466" t="s">
        <v>6045</v>
      </c>
      <c r="E2800" s="466" t="s">
        <v>5459</v>
      </c>
      <c r="F2800" s="466">
        <v>95825</v>
      </c>
      <c r="G2800" s="468">
        <v>8552090094</v>
      </c>
      <c r="H2800" s="466">
        <v>2016</v>
      </c>
    </row>
    <row r="2801" spans="1:8" x14ac:dyDescent="0.25">
      <c r="A2801" s="466" t="s">
        <v>6046</v>
      </c>
      <c r="B2801" s="466" t="s">
        <v>768</v>
      </c>
      <c r="C2801" s="467">
        <v>2011020829</v>
      </c>
      <c r="D2801" s="466" t="s">
        <v>6047</v>
      </c>
      <c r="E2801" s="466" t="s">
        <v>5459</v>
      </c>
      <c r="F2801" s="466">
        <v>59095</v>
      </c>
      <c r="G2801" s="468">
        <v>8830456448</v>
      </c>
      <c r="H2801" s="466">
        <v>2011</v>
      </c>
    </row>
    <row r="2802" spans="1:8" x14ac:dyDescent="0.25">
      <c r="A2802" s="466" t="s">
        <v>6048</v>
      </c>
      <c r="B2802" s="466" t="s">
        <v>768</v>
      </c>
      <c r="C2802" s="467">
        <v>2016020994</v>
      </c>
      <c r="D2802" s="466" t="s">
        <v>6049</v>
      </c>
      <c r="E2802" s="466" t="s">
        <v>5459</v>
      </c>
      <c r="F2802" s="466">
        <v>96176</v>
      </c>
      <c r="G2802" s="468">
        <v>7447221123</v>
      </c>
      <c r="H2802" s="466">
        <v>2016</v>
      </c>
    </row>
    <row r="2803" spans="1:8" x14ac:dyDescent="0.25">
      <c r="A2803" s="466" t="s">
        <v>6050</v>
      </c>
      <c r="B2803" s="466" t="s">
        <v>768</v>
      </c>
      <c r="C2803" s="467">
        <v>2016020863</v>
      </c>
      <c r="D2803" s="466" t="s">
        <v>6051</v>
      </c>
      <c r="E2803" s="466" t="s">
        <v>5459</v>
      </c>
      <c r="F2803" s="466">
        <v>95708</v>
      </c>
      <c r="G2803" s="468">
        <v>7028284172</v>
      </c>
      <c r="H2803" s="466">
        <v>2016</v>
      </c>
    </row>
    <row r="2804" spans="1:8" x14ac:dyDescent="0.25">
      <c r="A2804" s="466" t="s">
        <v>6052</v>
      </c>
      <c r="B2804" s="466" t="s">
        <v>768</v>
      </c>
      <c r="C2804" s="467">
        <v>2016020977</v>
      </c>
      <c r="D2804" s="466" t="s">
        <v>6053</v>
      </c>
      <c r="E2804" s="466" t="s">
        <v>5459</v>
      </c>
      <c r="F2804" s="466">
        <v>96100</v>
      </c>
      <c r="G2804" s="468">
        <v>9767156419</v>
      </c>
      <c r="H2804" s="466">
        <v>2016</v>
      </c>
    </row>
    <row r="2805" spans="1:8" x14ac:dyDescent="0.25">
      <c r="A2805" s="466" t="s">
        <v>6054</v>
      </c>
      <c r="B2805" s="466" t="s">
        <v>1231</v>
      </c>
      <c r="C2805" s="467">
        <v>2016021210</v>
      </c>
      <c r="D2805" s="466" t="s">
        <v>6055</v>
      </c>
      <c r="E2805" s="466" t="s">
        <v>5459</v>
      </c>
      <c r="F2805" s="466">
        <v>97936</v>
      </c>
      <c r="G2805" s="468">
        <v>8007467863</v>
      </c>
      <c r="H2805" s="466">
        <v>2016</v>
      </c>
    </row>
    <row r="2806" spans="1:8" x14ac:dyDescent="0.25">
      <c r="A2806" s="466" t="s">
        <v>6056</v>
      </c>
      <c r="B2806" s="466" t="s">
        <v>1231</v>
      </c>
      <c r="C2806" s="467">
        <v>2015021190</v>
      </c>
      <c r="D2806" s="466" t="s">
        <v>6057</v>
      </c>
      <c r="E2806" s="466" t="s">
        <v>5459</v>
      </c>
      <c r="F2806" s="466">
        <v>90581</v>
      </c>
      <c r="G2806" s="468">
        <v>9577637801</v>
      </c>
      <c r="H2806" s="466">
        <v>2015</v>
      </c>
    </row>
    <row r="2807" spans="1:8" x14ac:dyDescent="0.25">
      <c r="A2807" s="466" t="s">
        <v>6058</v>
      </c>
      <c r="B2807" s="466" t="s">
        <v>1231</v>
      </c>
      <c r="C2807" s="467">
        <v>2015021229</v>
      </c>
      <c r="D2807" s="466" t="s">
        <v>6059</v>
      </c>
      <c r="E2807" s="466" t="s">
        <v>5459</v>
      </c>
      <c r="F2807" s="466">
        <v>92076</v>
      </c>
      <c r="G2807" s="468">
        <v>8793580544</v>
      </c>
      <c r="H2807" s="466">
        <v>2015</v>
      </c>
    </row>
    <row r="2808" spans="1:8" x14ac:dyDescent="0.25">
      <c r="A2808" s="466" t="s">
        <v>6060</v>
      </c>
      <c r="B2808" s="466" t="s">
        <v>1231</v>
      </c>
      <c r="C2808" s="467">
        <v>2016021084</v>
      </c>
      <c r="D2808" s="466" t="s">
        <v>6061</v>
      </c>
      <c r="E2808" s="466" t="s">
        <v>5459</v>
      </c>
      <c r="F2808" s="466">
        <v>95759</v>
      </c>
      <c r="G2808" s="468">
        <v>7972776159</v>
      </c>
      <c r="H2808" s="466">
        <v>2016</v>
      </c>
    </row>
    <row r="2809" spans="1:8" x14ac:dyDescent="0.25">
      <c r="A2809" s="466" t="s">
        <v>6062</v>
      </c>
      <c r="B2809" s="466" t="s">
        <v>1231</v>
      </c>
      <c r="C2809" s="467">
        <v>2009020955</v>
      </c>
      <c r="D2809" s="466" t="s">
        <v>6063</v>
      </c>
      <c r="E2809" s="466" t="s">
        <v>5459</v>
      </c>
      <c r="F2809" s="466">
        <v>31340</v>
      </c>
      <c r="G2809" s="468">
        <v>7083812342</v>
      </c>
      <c r="H2809" s="466">
        <v>2009</v>
      </c>
    </row>
    <row r="2810" spans="1:8" x14ac:dyDescent="0.25">
      <c r="A2810" s="466" t="s">
        <v>6064</v>
      </c>
      <c r="B2810" s="466" t="s">
        <v>1231</v>
      </c>
      <c r="C2810" s="467">
        <v>2016153763</v>
      </c>
      <c r="D2810" s="466" t="s">
        <v>6065</v>
      </c>
      <c r="E2810" s="466" t="s">
        <v>5459</v>
      </c>
      <c r="F2810" s="466">
        <v>106796</v>
      </c>
      <c r="G2810" s="468">
        <v>9922579873</v>
      </c>
      <c r="H2810" s="466">
        <v>2015</v>
      </c>
    </row>
    <row r="2811" spans="1:8" x14ac:dyDescent="0.25">
      <c r="A2811" s="466" t="s">
        <v>6066</v>
      </c>
      <c r="B2811" s="466" t="s">
        <v>1231</v>
      </c>
      <c r="C2811" s="467">
        <v>2016021169</v>
      </c>
      <c r="D2811" s="466" t="s">
        <v>6067</v>
      </c>
      <c r="E2811" s="466" t="s">
        <v>5459</v>
      </c>
      <c r="F2811" s="466">
        <v>97033</v>
      </c>
      <c r="G2811" s="468">
        <v>8208308403</v>
      </c>
      <c r="H2811" s="466">
        <v>2016</v>
      </c>
    </row>
    <row r="2812" spans="1:8" x14ac:dyDescent="0.25">
      <c r="A2812" s="466" t="s">
        <v>6068</v>
      </c>
      <c r="B2812" s="466" t="s">
        <v>1231</v>
      </c>
      <c r="C2812" s="467">
        <v>2015021092</v>
      </c>
      <c r="D2812" s="466" t="s">
        <v>6069</v>
      </c>
      <c r="E2812" s="466" t="s">
        <v>5459</v>
      </c>
      <c r="F2812" s="466">
        <v>89299</v>
      </c>
      <c r="G2812" s="468">
        <v>8975647434</v>
      </c>
      <c r="H2812" s="466">
        <v>2015</v>
      </c>
    </row>
    <row r="2813" spans="1:8" x14ac:dyDescent="0.25">
      <c r="A2813" s="466" t="s">
        <v>6070</v>
      </c>
      <c r="B2813" s="466" t="s">
        <v>1231</v>
      </c>
      <c r="C2813" s="467">
        <v>2015021138</v>
      </c>
      <c r="D2813" s="466" t="s">
        <v>6071</v>
      </c>
      <c r="E2813" s="466" t="s">
        <v>5459</v>
      </c>
      <c r="F2813" s="466">
        <v>89680</v>
      </c>
      <c r="G2813" s="468">
        <v>9075649315</v>
      </c>
      <c r="H2813" s="466">
        <v>2015</v>
      </c>
    </row>
    <row r="2814" spans="1:8" x14ac:dyDescent="0.25">
      <c r="A2814" s="466" t="s">
        <v>6072</v>
      </c>
      <c r="B2814" s="466" t="s">
        <v>1231</v>
      </c>
      <c r="C2814" s="467">
        <v>2016153671</v>
      </c>
      <c r="D2814" s="466" t="s">
        <v>6073</v>
      </c>
      <c r="E2814" s="466" t="s">
        <v>5459</v>
      </c>
      <c r="F2814" s="466">
        <v>106598</v>
      </c>
      <c r="G2814" s="468">
        <v>9860426752</v>
      </c>
      <c r="H2814" s="466">
        <v>2017</v>
      </c>
    </row>
    <row r="2815" spans="1:8" x14ac:dyDescent="0.25">
      <c r="A2815" s="466" t="s">
        <v>6074</v>
      </c>
      <c r="B2815" s="466" t="s">
        <v>1231</v>
      </c>
      <c r="C2815" s="467">
        <v>2016021211</v>
      </c>
      <c r="D2815" s="466" t="s">
        <v>6075</v>
      </c>
      <c r="E2815" s="466" t="s">
        <v>5459</v>
      </c>
      <c r="F2815" s="466">
        <v>96063</v>
      </c>
      <c r="G2815" s="468">
        <v>8208406324</v>
      </c>
      <c r="H2815" s="466">
        <v>2016</v>
      </c>
    </row>
    <row r="2816" spans="1:8" x14ac:dyDescent="0.25">
      <c r="A2816" s="466" t="s">
        <v>6076</v>
      </c>
      <c r="B2816" s="466" t="s">
        <v>1231</v>
      </c>
      <c r="C2816" s="467">
        <v>2016021045</v>
      </c>
      <c r="D2816" s="466" t="s">
        <v>6077</v>
      </c>
      <c r="E2816" s="466" t="s">
        <v>5459</v>
      </c>
      <c r="F2816" s="466">
        <v>95375</v>
      </c>
      <c r="G2816" s="468">
        <v>9096542057</v>
      </c>
      <c r="H2816" s="466">
        <v>2016</v>
      </c>
    </row>
    <row r="2817" spans="1:8" x14ac:dyDescent="0.25">
      <c r="A2817" s="466" t="s">
        <v>6078</v>
      </c>
      <c r="B2817" s="466" t="s">
        <v>1231</v>
      </c>
      <c r="C2817" s="467">
        <v>2016021196</v>
      </c>
      <c r="D2817" s="466" t="s">
        <v>6079</v>
      </c>
      <c r="E2817" s="466" t="s">
        <v>5459</v>
      </c>
      <c r="F2817" s="466">
        <v>97372</v>
      </c>
      <c r="G2817" s="468">
        <v>8485086429</v>
      </c>
      <c r="H2817" s="466">
        <v>2016</v>
      </c>
    </row>
    <row r="2818" spans="1:8" x14ac:dyDescent="0.25">
      <c r="A2818" s="466" t="s">
        <v>6080</v>
      </c>
      <c r="B2818" s="466" t="s">
        <v>1231</v>
      </c>
      <c r="C2818" s="467">
        <v>2016021160</v>
      </c>
      <c r="D2818" s="466" t="s">
        <v>6081</v>
      </c>
      <c r="E2818" s="466" t="s">
        <v>5459</v>
      </c>
      <c r="F2818" s="466">
        <v>96510</v>
      </c>
      <c r="G2818" s="468">
        <v>9605929333</v>
      </c>
      <c r="H2818" s="466">
        <v>2016</v>
      </c>
    </row>
    <row r="2819" spans="1:8" x14ac:dyDescent="0.25">
      <c r="A2819" s="466" t="s">
        <v>6082</v>
      </c>
      <c r="B2819" s="466" t="s">
        <v>1231</v>
      </c>
      <c r="C2819" s="467">
        <v>2015020967</v>
      </c>
      <c r="D2819" s="466" t="s">
        <v>6083</v>
      </c>
      <c r="E2819" s="466" t="s">
        <v>5459</v>
      </c>
      <c r="F2819" s="466">
        <v>88743</v>
      </c>
      <c r="G2819" s="468">
        <v>9561274877</v>
      </c>
      <c r="H2819" s="466">
        <v>2015</v>
      </c>
    </row>
    <row r="2820" spans="1:8" x14ac:dyDescent="0.25">
      <c r="A2820" s="466" t="s">
        <v>6084</v>
      </c>
      <c r="B2820" s="466" t="s">
        <v>1231</v>
      </c>
      <c r="C2820" s="467">
        <v>2016021074</v>
      </c>
      <c r="D2820" s="466" t="s">
        <v>6085</v>
      </c>
      <c r="E2820" s="466" t="s">
        <v>5459</v>
      </c>
      <c r="F2820" s="466">
        <v>95688</v>
      </c>
      <c r="G2820" s="468">
        <v>9057662153</v>
      </c>
      <c r="H2820" s="466">
        <v>2016</v>
      </c>
    </row>
    <row r="2821" spans="1:8" x14ac:dyDescent="0.25">
      <c r="A2821" s="466" t="s">
        <v>6086</v>
      </c>
      <c r="B2821" s="466" t="s">
        <v>1231</v>
      </c>
      <c r="C2821" s="467">
        <v>2016153545</v>
      </c>
      <c r="D2821" s="466" t="s">
        <v>6087</v>
      </c>
      <c r="E2821" s="466" t="s">
        <v>5459</v>
      </c>
      <c r="F2821" s="466">
        <v>106293</v>
      </c>
      <c r="G2821" s="468">
        <v>8668689536</v>
      </c>
      <c r="H2821" s="466">
        <v>2017</v>
      </c>
    </row>
    <row r="2822" spans="1:8" x14ac:dyDescent="0.25">
      <c r="A2822" s="466" t="s">
        <v>6088</v>
      </c>
      <c r="B2822" s="466" t="s">
        <v>1231</v>
      </c>
      <c r="C2822" s="467">
        <v>2016153412</v>
      </c>
      <c r="D2822" s="466" t="s">
        <v>6089</v>
      </c>
      <c r="E2822" s="466" t="s">
        <v>5459</v>
      </c>
      <c r="F2822" s="466">
        <v>105957</v>
      </c>
      <c r="G2822" s="468">
        <v>9975380815</v>
      </c>
      <c r="H2822" s="466">
        <v>2017</v>
      </c>
    </row>
    <row r="2823" spans="1:8" x14ac:dyDescent="0.25">
      <c r="A2823" s="466" t="s">
        <v>6090</v>
      </c>
      <c r="B2823" s="466" t="s">
        <v>1231</v>
      </c>
      <c r="C2823" s="467">
        <v>2016021025</v>
      </c>
      <c r="D2823" s="466" t="s">
        <v>6091</v>
      </c>
      <c r="E2823" s="466" t="s">
        <v>5459</v>
      </c>
      <c r="F2823" s="466">
        <v>96439</v>
      </c>
      <c r="G2823" s="468">
        <v>9767928134</v>
      </c>
      <c r="H2823" s="466">
        <v>2016</v>
      </c>
    </row>
    <row r="2824" spans="1:8" x14ac:dyDescent="0.25">
      <c r="A2824" s="466" t="s">
        <v>6092</v>
      </c>
      <c r="B2824" s="466" t="s">
        <v>1231</v>
      </c>
      <c r="C2824" s="467">
        <v>2015021223</v>
      </c>
      <c r="D2824" s="466" t="s">
        <v>6093</v>
      </c>
      <c r="E2824" s="466" t="s">
        <v>5459</v>
      </c>
      <c r="F2824" s="466">
        <v>92756</v>
      </c>
      <c r="G2824" s="468">
        <v>9665104053</v>
      </c>
      <c r="H2824" s="466">
        <v>2015</v>
      </c>
    </row>
    <row r="2825" spans="1:8" x14ac:dyDescent="0.25">
      <c r="A2825" s="466" t="s">
        <v>6094</v>
      </c>
      <c r="B2825" s="466" t="s">
        <v>1231</v>
      </c>
      <c r="C2825" s="467">
        <v>2016153406</v>
      </c>
      <c r="D2825" s="466" t="s">
        <v>6095</v>
      </c>
      <c r="E2825" s="466" t="s">
        <v>5459</v>
      </c>
      <c r="F2825" s="466">
        <v>105951</v>
      </c>
      <c r="G2825" s="468">
        <v>8007124416</v>
      </c>
      <c r="H2825" s="466">
        <v>2015</v>
      </c>
    </row>
    <row r="2826" spans="1:8" x14ac:dyDescent="0.25">
      <c r="A2826" s="466" t="s">
        <v>6096</v>
      </c>
      <c r="B2826" s="466" t="s">
        <v>1231</v>
      </c>
      <c r="C2826" s="467">
        <v>2014020938</v>
      </c>
      <c r="D2826" s="466" t="s">
        <v>6097</v>
      </c>
      <c r="E2826" s="466" t="s">
        <v>5459</v>
      </c>
      <c r="F2826" s="466">
        <v>80573</v>
      </c>
      <c r="G2826" s="468">
        <v>9511885010</v>
      </c>
      <c r="H2826" s="466">
        <v>2014</v>
      </c>
    </row>
    <row r="2827" spans="1:8" x14ac:dyDescent="0.25">
      <c r="A2827" s="466" t="s">
        <v>6098</v>
      </c>
      <c r="B2827" s="466" t="s">
        <v>1231</v>
      </c>
      <c r="C2827" s="467">
        <v>2015021233</v>
      </c>
      <c r="D2827" s="466" t="s">
        <v>6099</v>
      </c>
      <c r="E2827" s="466" t="s">
        <v>5459</v>
      </c>
      <c r="F2827" s="466">
        <v>93279</v>
      </c>
      <c r="G2827" s="468">
        <v>7387968086</v>
      </c>
      <c r="H2827" s="466">
        <v>2015</v>
      </c>
    </row>
    <row r="2828" spans="1:8" x14ac:dyDescent="0.25">
      <c r="A2828" s="466" t="s">
        <v>6100</v>
      </c>
      <c r="B2828" s="466" t="s">
        <v>1231</v>
      </c>
      <c r="C2828" s="467">
        <v>2016021221</v>
      </c>
      <c r="D2828" s="466" t="s">
        <v>16565</v>
      </c>
      <c r="E2828" s="466" t="s">
        <v>5459</v>
      </c>
      <c r="F2828" s="466">
        <v>98104</v>
      </c>
      <c r="G2828" s="468">
        <v>7276106226</v>
      </c>
      <c r="H2828" s="466">
        <v>2016</v>
      </c>
    </row>
    <row r="2829" spans="1:8" x14ac:dyDescent="0.25">
      <c r="A2829" s="466" t="s">
        <v>6101</v>
      </c>
      <c r="B2829" s="466" t="s">
        <v>1231</v>
      </c>
      <c r="C2829" s="467">
        <v>2016153350</v>
      </c>
      <c r="D2829" s="466" t="s">
        <v>6102</v>
      </c>
      <c r="E2829" s="466" t="s">
        <v>5459</v>
      </c>
      <c r="F2829" s="466">
        <v>105848</v>
      </c>
      <c r="G2829" s="468">
        <v>7083085740</v>
      </c>
      <c r="H2829" s="466">
        <v>2017</v>
      </c>
    </row>
    <row r="2830" spans="1:8" x14ac:dyDescent="0.25">
      <c r="A2830" s="466" t="s">
        <v>6103</v>
      </c>
      <c r="B2830" s="466" t="s">
        <v>1231</v>
      </c>
      <c r="C2830" s="467">
        <v>2016021188</v>
      </c>
      <c r="D2830" s="466" t="s">
        <v>6104</v>
      </c>
      <c r="E2830" s="466" t="s">
        <v>5459</v>
      </c>
      <c r="F2830" s="466">
        <v>97305</v>
      </c>
      <c r="G2830" s="468">
        <v>8237538990</v>
      </c>
      <c r="H2830" s="466">
        <v>2016</v>
      </c>
    </row>
    <row r="2831" spans="1:8" x14ac:dyDescent="0.25">
      <c r="A2831" s="466" t="s">
        <v>6105</v>
      </c>
      <c r="B2831" s="466" t="s">
        <v>1231</v>
      </c>
      <c r="C2831" s="467">
        <v>2015021074</v>
      </c>
      <c r="D2831" s="466" t="s">
        <v>6106</v>
      </c>
      <c r="E2831" s="466" t="s">
        <v>5459</v>
      </c>
      <c r="F2831" s="466">
        <v>88365</v>
      </c>
      <c r="G2831" s="468">
        <v>8625826910</v>
      </c>
      <c r="H2831" s="466">
        <v>2015</v>
      </c>
    </row>
    <row r="2832" spans="1:8" x14ac:dyDescent="0.25">
      <c r="A2832" s="466" t="s">
        <v>6107</v>
      </c>
      <c r="B2832" s="466" t="s">
        <v>1231</v>
      </c>
      <c r="C2832" s="467">
        <v>2015021108</v>
      </c>
      <c r="D2832" s="466" t="s">
        <v>6108</v>
      </c>
      <c r="E2832" s="466" t="s">
        <v>5459</v>
      </c>
      <c r="F2832" s="466">
        <v>88514</v>
      </c>
      <c r="G2832" s="468">
        <v>7767031810</v>
      </c>
      <c r="H2832" s="466">
        <v>2015</v>
      </c>
    </row>
    <row r="2833" spans="1:8" x14ac:dyDescent="0.25">
      <c r="A2833" s="466" t="s">
        <v>6109</v>
      </c>
      <c r="B2833" s="466" t="s">
        <v>1231</v>
      </c>
      <c r="C2833" s="467">
        <v>2015021201</v>
      </c>
      <c r="D2833" s="466" t="s">
        <v>6110</v>
      </c>
      <c r="E2833" s="466" t="s">
        <v>5459</v>
      </c>
      <c r="F2833" s="466">
        <v>90744</v>
      </c>
      <c r="G2833" s="468">
        <v>8793329978</v>
      </c>
      <c r="H2833" s="466">
        <v>2015</v>
      </c>
    </row>
    <row r="2834" spans="1:8" x14ac:dyDescent="0.25">
      <c r="A2834" s="466" t="s">
        <v>6111</v>
      </c>
      <c r="B2834" s="466" t="s">
        <v>1231</v>
      </c>
      <c r="C2834" s="467">
        <v>2009021165</v>
      </c>
      <c r="D2834" s="466" t="s">
        <v>16566</v>
      </c>
      <c r="E2834" s="466" t="s">
        <v>5459</v>
      </c>
      <c r="F2834" s="466">
        <v>34723</v>
      </c>
      <c r="G2834" s="468">
        <v>8554830165</v>
      </c>
      <c r="H2834" s="466">
        <v>2009</v>
      </c>
    </row>
    <row r="2835" spans="1:8" x14ac:dyDescent="0.25">
      <c r="A2835" s="466" t="s">
        <v>6112</v>
      </c>
      <c r="B2835" s="466" t="s">
        <v>1231</v>
      </c>
      <c r="C2835" s="467">
        <v>2015021077</v>
      </c>
      <c r="D2835" s="466" t="s">
        <v>6113</v>
      </c>
      <c r="E2835" s="466" t="s">
        <v>5459</v>
      </c>
      <c r="F2835" s="466">
        <v>88369</v>
      </c>
      <c r="G2835" s="468">
        <v>7743960482</v>
      </c>
      <c r="H2835" s="466">
        <v>2015</v>
      </c>
    </row>
    <row r="2836" spans="1:8" x14ac:dyDescent="0.25">
      <c r="A2836" s="466" t="s">
        <v>6114</v>
      </c>
      <c r="B2836" s="466" t="s">
        <v>1231</v>
      </c>
      <c r="C2836" s="467">
        <v>2016021172</v>
      </c>
      <c r="D2836" s="466" t="s">
        <v>6115</v>
      </c>
      <c r="E2836" s="466" t="s">
        <v>5459</v>
      </c>
      <c r="F2836" s="466">
        <v>97051</v>
      </c>
      <c r="G2836" s="468">
        <v>8329072263</v>
      </c>
      <c r="H2836" s="466">
        <v>2016</v>
      </c>
    </row>
    <row r="2837" spans="1:8" x14ac:dyDescent="0.25">
      <c r="A2837" s="466" t="s">
        <v>6116</v>
      </c>
      <c r="B2837" s="466" t="s">
        <v>1231</v>
      </c>
      <c r="C2837" s="467">
        <v>2016021238</v>
      </c>
      <c r="D2837" s="466" t="s">
        <v>6117</v>
      </c>
      <c r="E2837" s="466" t="s">
        <v>5459</v>
      </c>
      <c r="F2837" s="466">
        <v>100012</v>
      </c>
      <c r="G2837" s="468">
        <v>9923786119</v>
      </c>
      <c r="H2837" s="466">
        <v>2016</v>
      </c>
    </row>
    <row r="2838" spans="1:8" x14ac:dyDescent="0.25">
      <c r="A2838" s="466" t="s">
        <v>6118</v>
      </c>
      <c r="B2838" s="466" t="s">
        <v>1231</v>
      </c>
      <c r="C2838" s="467">
        <v>2016021195</v>
      </c>
      <c r="D2838" s="466" t="s">
        <v>6119</v>
      </c>
      <c r="E2838" s="466" t="s">
        <v>5459</v>
      </c>
      <c r="F2838" s="466">
        <v>97347</v>
      </c>
      <c r="G2838" s="468">
        <v>9503384009</v>
      </c>
      <c r="H2838" s="466">
        <v>2016</v>
      </c>
    </row>
    <row r="2839" spans="1:8" x14ac:dyDescent="0.25">
      <c r="A2839" s="466" t="s">
        <v>6120</v>
      </c>
      <c r="B2839" s="466" t="s">
        <v>1231</v>
      </c>
      <c r="C2839" s="467">
        <v>2016151766</v>
      </c>
      <c r="D2839" s="466" t="s">
        <v>6121</v>
      </c>
      <c r="E2839" s="466" t="s">
        <v>5459</v>
      </c>
      <c r="F2839" s="466">
        <v>103651</v>
      </c>
      <c r="G2839" s="468">
        <v>9057082698</v>
      </c>
      <c r="H2839" s="466">
        <v>2017</v>
      </c>
    </row>
    <row r="2840" spans="1:8" x14ac:dyDescent="0.25">
      <c r="A2840" s="466" t="s">
        <v>6122</v>
      </c>
      <c r="B2840" s="466" t="s">
        <v>1231</v>
      </c>
      <c r="C2840" s="467">
        <v>2016021120</v>
      </c>
      <c r="D2840" s="466" t="s">
        <v>6123</v>
      </c>
      <c r="E2840" s="466" t="s">
        <v>5459</v>
      </c>
      <c r="F2840" s="466">
        <v>96088</v>
      </c>
      <c r="G2840" s="468">
        <v>7083711874</v>
      </c>
      <c r="H2840" s="466">
        <v>2016</v>
      </c>
    </row>
    <row r="2841" spans="1:8" x14ac:dyDescent="0.25">
      <c r="A2841" s="466" t="s">
        <v>6124</v>
      </c>
      <c r="B2841" s="466" t="s">
        <v>1231</v>
      </c>
      <c r="C2841" s="467">
        <v>2016021022</v>
      </c>
      <c r="D2841" s="466" t="s">
        <v>6125</v>
      </c>
      <c r="E2841" s="466" t="s">
        <v>5459</v>
      </c>
      <c r="F2841" s="466">
        <v>96442</v>
      </c>
      <c r="G2841" s="468">
        <v>7775033661</v>
      </c>
      <c r="H2841" s="466">
        <v>2016</v>
      </c>
    </row>
    <row r="2842" spans="1:8" x14ac:dyDescent="0.25">
      <c r="A2842" s="466" t="s">
        <v>6126</v>
      </c>
      <c r="B2842" s="466" t="s">
        <v>1231</v>
      </c>
      <c r="C2842" s="467">
        <v>2016021064</v>
      </c>
      <c r="D2842" s="466" t="s">
        <v>6127</v>
      </c>
      <c r="E2842" s="466" t="s">
        <v>5459</v>
      </c>
      <c r="F2842" s="466">
        <v>95551</v>
      </c>
      <c r="G2842" s="468">
        <v>7057666819</v>
      </c>
      <c r="H2842" s="466">
        <v>2016</v>
      </c>
    </row>
    <row r="2843" spans="1:8" x14ac:dyDescent="0.25">
      <c r="A2843" s="466" t="s">
        <v>6128</v>
      </c>
      <c r="B2843" s="466" t="s">
        <v>1231</v>
      </c>
      <c r="C2843" s="467">
        <v>2016021042</v>
      </c>
      <c r="D2843" s="466" t="s">
        <v>6129</v>
      </c>
      <c r="E2843" s="466" t="s">
        <v>5459</v>
      </c>
      <c r="F2843" s="466">
        <v>95358</v>
      </c>
      <c r="G2843" s="468">
        <v>8149774489</v>
      </c>
      <c r="H2843" s="466">
        <v>2016</v>
      </c>
    </row>
    <row r="2844" spans="1:8" x14ac:dyDescent="0.25">
      <c r="A2844" s="466" t="s">
        <v>6130</v>
      </c>
      <c r="B2844" s="466" t="s">
        <v>1231</v>
      </c>
      <c r="C2844" s="467">
        <v>2016021233</v>
      </c>
      <c r="D2844" s="466" t="s">
        <v>6131</v>
      </c>
      <c r="E2844" s="466" t="s">
        <v>5459</v>
      </c>
      <c r="F2844" s="466">
        <v>99976</v>
      </c>
      <c r="G2844" s="468">
        <v>9975796364</v>
      </c>
      <c r="H2844" s="466">
        <v>2016</v>
      </c>
    </row>
    <row r="2845" spans="1:8" x14ac:dyDescent="0.25">
      <c r="A2845" s="466" t="s">
        <v>6132</v>
      </c>
      <c r="B2845" s="466" t="s">
        <v>1231</v>
      </c>
      <c r="C2845" s="467">
        <v>2016021055</v>
      </c>
      <c r="D2845" s="466" t="s">
        <v>6133</v>
      </c>
      <c r="E2845" s="466" t="s">
        <v>5459</v>
      </c>
      <c r="F2845" s="466">
        <v>95533</v>
      </c>
      <c r="G2845" s="468">
        <v>9168878616</v>
      </c>
      <c r="H2845" s="466">
        <v>2016</v>
      </c>
    </row>
    <row r="2846" spans="1:8" x14ac:dyDescent="0.25">
      <c r="A2846" s="466" t="s">
        <v>6134</v>
      </c>
      <c r="B2846" s="466" t="s">
        <v>1231</v>
      </c>
      <c r="C2846" s="467">
        <v>2016021139</v>
      </c>
      <c r="D2846" s="466" t="s">
        <v>6135</v>
      </c>
      <c r="E2846" s="466" t="s">
        <v>5459</v>
      </c>
      <c r="F2846" s="466">
        <v>96223</v>
      </c>
      <c r="G2846" s="468">
        <v>7276698737</v>
      </c>
      <c r="H2846" s="466">
        <v>2016</v>
      </c>
    </row>
    <row r="2847" spans="1:8" x14ac:dyDescent="0.25">
      <c r="A2847" s="466" t="s">
        <v>6136</v>
      </c>
      <c r="B2847" s="466" t="s">
        <v>1231</v>
      </c>
      <c r="C2847" s="467">
        <v>201602113</v>
      </c>
      <c r="D2847" s="466" t="s">
        <v>6137</v>
      </c>
      <c r="E2847" s="466" t="s">
        <v>5459</v>
      </c>
      <c r="F2847" s="466">
        <v>96077</v>
      </c>
      <c r="G2847" s="468">
        <v>8806948826</v>
      </c>
      <c r="H2847" s="466">
        <v>2016</v>
      </c>
    </row>
    <row r="2848" spans="1:8" x14ac:dyDescent="0.25">
      <c r="A2848" s="466" t="s">
        <v>6138</v>
      </c>
      <c r="B2848" s="466" t="s">
        <v>1231</v>
      </c>
      <c r="C2848" s="467">
        <v>2016021062</v>
      </c>
      <c r="D2848" s="466" t="s">
        <v>6139</v>
      </c>
      <c r="E2848" s="466" t="s">
        <v>5459</v>
      </c>
      <c r="F2848" s="466">
        <v>95549</v>
      </c>
      <c r="G2848" s="468">
        <v>9518991803</v>
      </c>
      <c r="H2848" s="466">
        <v>2016</v>
      </c>
    </row>
    <row r="2849" spans="1:8" x14ac:dyDescent="0.25">
      <c r="A2849" s="466" t="s">
        <v>6140</v>
      </c>
      <c r="B2849" s="466" t="s">
        <v>1231</v>
      </c>
      <c r="C2849" s="467">
        <v>2013021047</v>
      </c>
      <c r="D2849" s="466" t="s">
        <v>6141</v>
      </c>
      <c r="E2849" s="466" t="s">
        <v>5459</v>
      </c>
      <c r="F2849" s="466">
        <v>74011</v>
      </c>
      <c r="G2849" s="468">
        <v>7744982013</v>
      </c>
      <c r="H2849" s="466">
        <v>2013</v>
      </c>
    </row>
    <row r="2850" spans="1:8" x14ac:dyDescent="0.25">
      <c r="A2850" s="466" t="s">
        <v>6142</v>
      </c>
      <c r="B2850" s="466" t="s">
        <v>1231</v>
      </c>
      <c r="C2850" s="467">
        <v>2016021044</v>
      </c>
      <c r="D2850" s="466" t="s">
        <v>6143</v>
      </c>
      <c r="E2850" s="466" t="s">
        <v>5459</v>
      </c>
      <c r="F2850" s="466">
        <v>95366</v>
      </c>
      <c r="G2850" s="468">
        <v>9673265400</v>
      </c>
      <c r="H2850" s="466">
        <v>2016</v>
      </c>
    </row>
    <row r="2851" spans="1:8" x14ac:dyDescent="0.25">
      <c r="A2851" s="466" t="s">
        <v>6144</v>
      </c>
      <c r="B2851" s="466" t="s">
        <v>1231</v>
      </c>
      <c r="C2851" s="467">
        <v>2015021186</v>
      </c>
      <c r="D2851" s="466" t="s">
        <v>6145</v>
      </c>
      <c r="E2851" s="466" t="s">
        <v>5459</v>
      </c>
      <c r="F2851" s="466">
        <v>90395</v>
      </c>
      <c r="G2851" s="468">
        <v>9175593798</v>
      </c>
      <c r="H2851" s="466">
        <v>2015</v>
      </c>
    </row>
    <row r="2852" spans="1:8" x14ac:dyDescent="0.25">
      <c r="A2852" s="466" t="s">
        <v>6146</v>
      </c>
      <c r="B2852" s="466" t="s">
        <v>1231</v>
      </c>
      <c r="C2852" s="467">
        <v>2016021170</v>
      </c>
      <c r="D2852" s="466" t="s">
        <v>6147</v>
      </c>
      <c r="E2852" s="466" t="s">
        <v>5459</v>
      </c>
      <c r="F2852" s="466">
        <v>97047</v>
      </c>
      <c r="G2852" s="468">
        <v>7420841674</v>
      </c>
      <c r="H2852" s="466">
        <v>2016</v>
      </c>
    </row>
    <row r="2853" spans="1:8" x14ac:dyDescent="0.25">
      <c r="A2853" s="466" t="s">
        <v>6148</v>
      </c>
      <c r="B2853" s="466" t="s">
        <v>1231</v>
      </c>
      <c r="C2853" s="467">
        <v>2016021185</v>
      </c>
      <c r="D2853" s="466" t="s">
        <v>6149</v>
      </c>
      <c r="E2853" s="466" t="s">
        <v>5459</v>
      </c>
      <c r="F2853" s="466">
        <v>97259</v>
      </c>
      <c r="G2853" s="468">
        <v>9730614054</v>
      </c>
      <c r="H2853" s="466">
        <v>2016</v>
      </c>
    </row>
    <row r="2854" spans="1:8" x14ac:dyDescent="0.25">
      <c r="A2854" s="466" t="s">
        <v>6150</v>
      </c>
      <c r="B2854" s="466" t="s">
        <v>1231</v>
      </c>
      <c r="C2854" s="467">
        <v>2016021061</v>
      </c>
      <c r="D2854" s="466" t="s">
        <v>6151</v>
      </c>
      <c r="E2854" s="466" t="s">
        <v>5459</v>
      </c>
      <c r="F2854" s="466">
        <v>95548</v>
      </c>
      <c r="G2854" s="468">
        <v>9552566084</v>
      </c>
      <c r="H2854" s="466">
        <v>2016</v>
      </c>
    </row>
    <row r="2855" spans="1:8" x14ac:dyDescent="0.25">
      <c r="A2855" s="466" t="s">
        <v>6152</v>
      </c>
      <c r="B2855" s="466" t="s">
        <v>1231</v>
      </c>
      <c r="C2855" s="467">
        <v>2016021049</v>
      </c>
      <c r="D2855" s="466" t="s">
        <v>6153</v>
      </c>
      <c r="E2855" s="466" t="s">
        <v>5459</v>
      </c>
      <c r="F2855" s="466">
        <v>95434</v>
      </c>
      <c r="G2855" s="468">
        <v>9763356474</v>
      </c>
      <c r="H2855" s="466">
        <v>2016</v>
      </c>
    </row>
    <row r="2856" spans="1:8" x14ac:dyDescent="0.25">
      <c r="A2856" s="466" t="s">
        <v>6154</v>
      </c>
      <c r="B2856" s="466" t="s">
        <v>1231</v>
      </c>
      <c r="C2856" s="467">
        <v>2016021119</v>
      </c>
      <c r="D2856" s="466" t="s">
        <v>6155</v>
      </c>
      <c r="E2856" s="466" t="s">
        <v>5459</v>
      </c>
      <c r="F2856" s="466">
        <v>96086</v>
      </c>
      <c r="G2856" s="468">
        <v>9028166909</v>
      </c>
      <c r="H2856" s="466">
        <v>2016</v>
      </c>
    </row>
    <row r="2857" spans="1:8" x14ac:dyDescent="0.25">
      <c r="A2857" s="466" t="s">
        <v>6156</v>
      </c>
      <c r="B2857" s="466" t="s">
        <v>1231</v>
      </c>
      <c r="C2857" s="467">
        <v>2016021198</v>
      </c>
      <c r="D2857" s="466" t="s">
        <v>6157</v>
      </c>
      <c r="E2857" s="466" t="s">
        <v>5459</v>
      </c>
      <c r="F2857" s="466">
        <v>97409</v>
      </c>
      <c r="G2857" s="468">
        <v>7040641365</v>
      </c>
      <c r="H2857" s="466">
        <v>2016</v>
      </c>
    </row>
    <row r="2858" spans="1:8" x14ac:dyDescent="0.25">
      <c r="A2858" s="466" t="s">
        <v>6158</v>
      </c>
      <c r="B2858" s="466" t="s">
        <v>1231</v>
      </c>
      <c r="C2858" s="467">
        <v>2016021058</v>
      </c>
      <c r="D2858" s="466" t="s">
        <v>6159</v>
      </c>
      <c r="E2858" s="466" t="s">
        <v>5459</v>
      </c>
      <c r="F2858" s="466">
        <v>95536</v>
      </c>
      <c r="G2858" s="468">
        <v>9765678934</v>
      </c>
      <c r="H2858" s="466">
        <v>2016</v>
      </c>
    </row>
    <row r="2859" spans="1:8" x14ac:dyDescent="0.25">
      <c r="A2859" s="466" t="s">
        <v>6160</v>
      </c>
      <c r="B2859" s="466" t="s">
        <v>1231</v>
      </c>
      <c r="C2859" s="467">
        <v>2016021250</v>
      </c>
      <c r="D2859" s="466" t="s">
        <v>6161</v>
      </c>
      <c r="E2859" s="466" t="s">
        <v>5459</v>
      </c>
      <c r="F2859" s="466">
        <v>102119</v>
      </c>
      <c r="G2859" s="468">
        <v>9765708254</v>
      </c>
      <c r="H2859" s="466">
        <v>2016</v>
      </c>
    </row>
    <row r="2860" spans="1:8" x14ac:dyDescent="0.25">
      <c r="A2860" s="466" t="s">
        <v>6162</v>
      </c>
      <c r="B2860" s="466" t="s">
        <v>1231</v>
      </c>
      <c r="C2860" s="467">
        <v>2016021207</v>
      </c>
      <c r="D2860" s="466" t="s">
        <v>6163</v>
      </c>
      <c r="E2860" s="466" t="s">
        <v>5459</v>
      </c>
      <c r="F2860" s="466">
        <v>97839</v>
      </c>
      <c r="G2860" s="468">
        <v>8237398198</v>
      </c>
      <c r="H2860" s="466">
        <v>2016</v>
      </c>
    </row>
    <row r="2861" spans="1:8" x14ac:dyDescent="0.25">
      <c r="A2861" s="466" t="s">
        <v>6164</v>
      </c>
      <c r="B2861" s="466" t="s">
        <v>1231</v>
      </c>
      <c r="C2861" s="467">
        <v>2015021107</v>
      </c>
      <c r="D2861" s="466" t="s">
        <v>6165</v>
      </c>
      <c r="E2861" s="466" t="s">
        <v>5459</v>
      </c>
      <c r="F2861" s="466">
        <v>88513</v>
      </c>
      <c r="G2861" s="468">
        <v>9119411464</v>
      </c>
      <c r="H2861" s="466">
        <v>2015</v>
      </c>
    </row>
    <row r="2862" spans="1:8" x14ac:dyDescent="0.25">
      <c r="A2862" s="466" t="s">
        <v>6166</v>
      </c>
      <c r="B2862" s="466" t="s">
        <v>1231</v>
      </c>
      <c r="C2862" s="467">
        <v>2016151767</v>
      </c>
      <c r="D2862" s="466" t="s">
        <v>6167</v>
      </c>
      <c r="E2862" s="466" t="s">
        <v>5459</v>
      </c>
      <c r="F2862" s="466">
        <v>103652</v>
      </c>
      <c r="G2862" s="468">
        <v>8605517382</v>
      </c>
      <c r="H2862" s="466">
        <v>2017</v>
      </c>
    </row>
    <row r="2863" spans="1:8" x14ac:dyDescent="0.25">
      <c r="A2863" s="466" t="s">
        <v>6168</v>
      </c>
      <c r="B2863" s="466" t="s">
        <v>1231</v>
      </c>
      <c r="C2863" s="467">
        <v>2015021204</v>
      </c>
      <c r="D2863" s="466" t="s">
        <v>6169</v>
      </c>
      <c r="E2863" s="466" t="s">
        <v>5459</v>
      </c>
      <c r="F2863" s="466">
        <v>90843</v>
      </c>
      <c r="G2863" s="468">
        <v>8805203531</v>
      </c>
      <c r="H2863" s="466">
        <v>2015</v>
      </c>
    </row>
    <row r="2864" spans="1:8" x14ac:dyDescent="0.25">
      <c r="A2864" s="466" t="s">
        <v>6170</v>
      </c>
      <c r="B2864" s="466" t="s">
        <v>1231</v>
      </c>
      <c r="C2864" s="467">
        <v>2016021200</v>
      </c>
      <c r="D2864" s="466" t="s">
        <v>6171</v>
      </c>
      <c r="E2864" s="466" t="s">
        <v>5459</v>
      </c>
      <c r="F2864" s="466">
        <v>97411</v>
      </c>
      <c r="G2864" s="468">
        <v>9145487225</v>
      </c>
      <c r="H2864" s="466">
        <v>2016</v>
      </c>
    </row>
    <row r="2865" spans="1:8" x14ac:dyDescent="0.25">
      <c r="A2865" s="466" t="s">
        <v>6172</v>
      </c>
      <c r="B2865" s="466" t="s">
        <v>1231</v>
      </c>
      <c r="C2865" s="467">
        <v>2016021130</v>
      </c>
      <c r="D2865" s="466" t="s">
        <v>6173</v>
      </c>
      <c r="E2865" s="466" t="s">
        <v>5459</v>
      </c>
      <c r="F2865" s="466">
        <v>96191</v>
      </c>
      <c r="G2865" s="468">
        <v>7758039314</v>
      </c>
      <c r="H2865" s="466">
        <v>2016</v>
      </c>
    </row>
    <row r="2866" spans="1:8" x14ac:dyDescent="0.25">
      <c r="A2866" s="466" t="s">
        <v>6174</v>
      </c>
      <c r="B2866" s="466" t="s">
        <v>1231</v>
      </c>
      <c r="C2866" s="467">
        <v>2016021097</v>
      </c>
      <c r="D2866" s="466" t="s">
        <v>6175</v>
      </c>
      <c r="E2866" s="466" t="s">
        <v>5459</v>
      </c>
      <c r="F2866" s="466">
        <v>95801</v>
      </c>
      <c r="G2866" s="468">
        <v>8856860526</v>
      </c>
      <c r="H2866" s="466">
        <v>2016</v>
      </c>
    </row>
    <row r="2867" spans="1:8" x14ac:dyDescent="0.25">
      <c r="A2867" s="466" t="s">
        <v>6176</v>
      </c>
      <c r="B2867" s="466" t="s">
        <v>1231</v>
      </c>
      <c r="C2867" s="467">
        <v>2016021122</v>
      </c>
      <c r="D2867" s="466" t="s">
        <v>6177</v>
      </c>
      <c r="E2867" s="466" t="s">
        <v>5459</v>
      </c>
      <c r="F2867" s="466">
        <v>96104</v>
      </c>
      <c r="G2867" s="468">
        <v>8999809981</v>
      </c>
      <c r="H2867" s="466">
        <v>2016</v>
      </c>
    </row>
    <row r="2868" spans="1:8" x14ac:dyDescent="0.25">
      <c r="A2868" s="466" t="s">
        <v>6178</v>
      </c>
      <c r="B2868" s="466" t="s">
        <v>1231</v>
      </c>
      <c r="C2868" s="467">
        <v>2016021028</v>
      </c>
      <c r="D2868" s="466" t="s">
        <v>6179</v>
      </c>
      <c r="E2868" s="466" t="s">
        <v>5459</v>
      </c>
      <c r="F2868" s="466">
        <v>96435</v>
      </c>
      <c r="G2868" s="468">
        <v>8108843030</v>
      </c>
      <c r="H2868" s="466">
        <v>2016</v>
      </c>
    </row>
    <row r="2869" spans="1:8" x14ac:dyDescent="0.25">
      <c r="A2869" s="466" t="s">
        <v>6180</v>
      </c>
      <c r="B2869" s="466" t="s">
        <v>1231</v>
      </c>
      <c r="C2869" s="467">
        <v>2016021020</v>
      </c>
      <c r="D2869" s="466" t="s">
        <v>6181</v>
      </c>
      <c r="E2869" s="466" t="s">
        <v>5459</v>
      </c>
      <c r="F2869" s="466">
        <v>96673</v>
      </c>
      <c r="G2869" s="468">
        <v>8668328964</v>
      </c>
      <c r="H2869" s="466">
        <v>2016</v>
      </c>
    </row>
    <row r="2870" spans="1:8" x14ac:dyDescent="0.25">
      <c r="A2870" s="466" t="s">
        <v>6182</v>
      </c>
      <c r="B2870" s="466" t="s">
        <v>1231</v>
      </c>
      <c r="C2870" s="467">
        <v>2016021228</v>
      </c>
      <c r="D2870" s="466" t="s">
        <v>6183</v>
      </c>
      <c r="E2870" s="466" t="s">
        <v>5459</v>
      </c>
      <c r="F2870" s="466">
        <v>99141</v>
      </c>
      <c r="G2870" s="468">
        <v>7385907052</v>
      </c>
      <c r="H2870" s="466">
        <v>2016</v>
      </c>
    </row>
    <row r="2871" spans="1:8" x14ac:dyDescent="0.25">
      <c r="A2871" s="466" t="s">
        <v>6184</v>
      </c>
      <c r="B2871" s="466" t="s">
        <v>1231</v>
      </c>
      <c r="C2871" s="467">
        <v>2013020924</v>
      </c>
      <c r="D2871" s="466" t="s">
        <v>6185</v>
      </c>
      <c r="E2871" s="466" t="s">
        <v>5459</v>
      </c>
      <c r="F2871" s="466">
        <v>72803</v>
      </c>
      <c r="G2871" s="468">
        <v>9146340620</v>
      </c>
      <c r="H2871" s="466">
        <v>2013</v>
      </c>
    </row>
    <row r="2872" spans="1:8" x14ac:dyDescent="0.25">
      <c r="A2872" s="466" t="s">
        <v>6186</v>
      </c>
      <c r="B2872" s="466" t="s">
        <v>1231</v>
      </c>
      <c r="C2872" s="467">
        <v>2016021183</v>
      </c>
      <c r="D2872" s="466" t="s">
        <v>6187</v>
      </c>
      <c r="E2872" s="466" t="s">
        <v>5459</v>
      </c>
      <c r="F2872" s="466">
        <v>97257</v>
      </c>
      <c r="G2872" s="468">
        <v>7030551189</v>
      </c>
      <c r="H2872" s="466">
        <v>2016</v>
      </c>
    </row>
    <row r="2873" spans="1:8" x14ac:dyDescent="0.25">
      <c r="A2873" s="466" t="s">
        <v>6188</v>
      </c>
      <c r="B2873" s="466" t="s">
        <v>1231</v>
      </c>
      <c r="C2873" s="467">
        <v>2015021018</v>
      </c>
      <c r="D2873" s="466" t="s">
        <v>6189</v>
      </c>
      <c r="E2873" s="466" t="s">
        <v>5459</v>
      </c>
      <c r="F2873" s="466">
        <v>87804</v>
      </c>
      <c r="G2873" s="468">
        <v>7709520327</v>
      </c>
      <c r="H2873" s="466">
        <v>2015</v>
      </c>
    </row>
    <row r="2874" spans="1:8" x14ac:dyDescent="0.25">
      <c r="A2874" s="466" t="s">
        <v>6190</v>
      </c>
      <c r="B2874" s="466" t="s">
        <v>1231</v>
      </c>
      <c r="C2874" s="467">
        <v>2015021088</v>
      </c>
      <c r="D2874" s="466" t="s">
        <v>6191</v>
      </c>
      <c r="E2874" s="466" t="s">
        <v>5459</v>
      </c>
      <c r="F2874" s="466">
        <v>88479</v>
      </c>
      <c r="G2874" s="468">
        <v>9860279088</v>
      </c>
      <c r="H2874" s="466">
        <v>2015</v>
      </c>
    </row>
    <row r="2875" spans="1:8" x14ac:dyDescent="0.25">
      <c r="A2875" s="466" t="s">
        <v>6192</v>
      </c>
      <c r="B2875" s="466" t="s">
        <v>1231</v>
      </c>
      <c r="C2875" s="467">
        <v>2016021052</v>
      </c>
      <c r="D2875" s="466" t="s">
        <v>6193</v>
      </c>
      <c r="E2875" s="466" t="s">
        <v>5459</v>
      </c>
      <c r="F2875" s="466">
        <v>95440</v>
      </c>
      <c r="G2875" s="468">
        <v>8308446545</v>
      </c>
      <c r="H2875" s="466">
        <v>2016</v>
      </c>
    </row>
    <row r="2876" spans="1:8" x14ac:dyDescent="0.25">
      <c r="A2876" s="466" t="s">
        <v>6194</v>
      </c>
      <c r="B2876" s="466" t="s">
        <v>1231</v>
      </c>
      <c r="C2876" s="467">
        <v>2016021038</v>
      </c>
      <c r="D2876" s="466" t="s">
        <v>16567</v>
      </c>
      <c r="E2876" s="466" t="s">
        <v>5459</v>
      </c>
      <c r="F2876" s="466">
        <v>96289</v>
      </c>
      <c r="G2876" s="468">
        <v>8237729587</v>
      </c>
      <c r="H2876" s="466">
        <v>2016</v>
      </c>
    </row>
    <row r="2877" spans="1:8" x14ac:dyDescent="0.25">
      <c r="A2877" s="466" t="s">
        <v>6195</v>
      </c>
      <c r="B2877" s="466" t="s">
        <v>1231</v>
      </c>
      <c r="C2877" s="467">
        <v>2016021152</v>
      </c>
      <c r="D2877" s="466" t="s">
        <v>6196</v>
      </c>
      <c r="E2877" s="466" t="s">
        <v>5459</v>
      </c>
      <c r="F2877" s="466">
        <v>96279</v>
      </c>
      <c r="G2877" s="468">
        <v>9175692161</v>
      </c>
      <c r="H2877" s="466">
        <v>2016</v>
      </c>
    </row>
    <row r="2878" spans="1:8" x14ac:dyDescent="0.25">
      <c r="A2878" s="466" t="s">
        <v>6197</v>
      </c>
      <c r="B2878" s="466" t="s">
        <v>1231</v>
      </c>
      <c r="C2878" s="467">
        <v>2015021151</v>
      </c>
      <c r="D2878" s="466" t="s">
        <v>6198</v>
      </c>
      <c r="E2878" s="466" t="s">
        <v>5459</v>
      </c>
      <c r="F2878" s="466">
        <v>89828</v>
      </c>
      <c r="G2878" s="468">
        <v>9923869781</v>
      </c>
      <c r="H2878" s="466">
        <v>2015</v>
      </c>
    </row>
    <row r="2879" spans="1:8" x14ac:dyDescent="0.25">
      <c r="A2879" s="466" t="s">
        <v>6199</v>
      </c>
      <c r="B2879" s="466" t="s">
        <v>1231</v>
      </c>
      <c r="C2879" s="467">
        <v>2016021046</v>
      </c>
      <c r="D2879" s="466" t="s">
        <v>6200</v>
      </c>
      <c r="E2879" s="466" t="s">
        <v>5459</v>
      </c>
      <c r="F2879" s="466">
        <v>95376</v>
      </c>
      <c r="G2879" s="468">
        <v>7507439970</v>
      </c>
      <c r="H2879" s="466">
        <v>2016</v>
      </c>
    </row>
    <row r="2880" spans="1:8" x14ac:dyDescent="0.25">
      <c r="A2880" s="466" t="s">
        <v>6201</v>
      </c>
      <c r="B2880" s="466" t="s">
        <v>1231</v>
      </c>
      <c r="C2880" s="467">
        <v>2016151771</v>
      </c>
      <c r="D2880" s="466" t="s">
        <v>6202</v>
      </c>
      <c r="E2880" s="466" t="s">
        <v>5459</v>
      </c>
      <c r="F2880" s="466">
        <v>103656</v>
      </c>
      <c r="G2880" s="468">
        <v>8793556212</v>
      </c>
      <c r="H2880" s="466">
        <v>2017</v>
      </c>
    </row>
    <row r="2881" spans="1:8" x14ac:dyDescent="0.25">
      <c r="A2881" s="466" t="s">
        <v>6203</v>
      </c>
      <c r="B2881" s="466" t="s">
        <v>1231</v>
      </c>
      <c r="C2881" s="467">
        <v>2016021076</v>
      </c>
      <c r="D2881" s="466" t="s">
        <v>6204</v>
      </c>
      <c r="E2881" s="466" t="s">
        <v>5459</v>
      </c>
      <c r="F2881" s="466">
        <v>95691</v>
      </c>
      <c r="G2881" s="468">
        <v>9657549299</v>
      </c>
      <c r="H2881" s="466">
        <v>2016</v>
      </c>
    </row>
    <row r="2882" spans="1:8" x14ac:dyDescent="0.25">
      <c r="A2882" s="466" t="s">
        <v>6205</v>
      </c>
      <c r="B2882" s="466" t="s">
        <v>1231</v>
      </c>
      <c r="C2882" s="467">
        <v>2016021071</v>
      </c>
      <c r="D2882" s="466" t="s">
        <v>6206</v>
      </c>
      <c r="E2882" s="466" t="s">
        <v>5459</v>
      </c>
      <c r="F2882" s="466">
        <v>95681</v>
      </c>
      <c r="G2882" s="468">
        <v>9860514022</v>
      </c>
      <c r="H2882" s="466">
        <v>2016</v>
      </c>
    </row>
    <row r="2883" spans="1:8" x14ac:dyDescent="0.25">
      <c r="A2883" s="466" t="s">
        <v>6207</v>
      </c>
      <c r="B2883" s="466" t="s">
        <v>1231</v>
      </c>
      <c r="C2883" s="467">
        <v>2016021010</v>
      </c>
      <c r="D2883" s="466" t="s">
        <v>6208</v>
      </c>
      <c r="E2883" s="466" t="s">
        <v>5459</v>
      </c>
      <c r="F2883" s="466">
        <v>96775</v>
      </c>
      <c r="G2883" s="468">
        <v>9158901047</v>
      </c>
      <c r="H2883" s="466">
        <v>2016</v>
      </c>
    </row>
    <row r="2884" spans="1:8" x14ac:dyDescent="0.25">
      <c r="A2884" s="466" t="s">
        <v>6209</v>
      </c>
      <c r="B2884" s="466" t="s">
        <v>1231</v>
      </c>
      <c r="C2884" s="467">
        <v>2016021063</v>
      </c>
      <c r="D2884" s="466" t="s">
        <v>6210</v>
      </c>
      <c r="E2884" s="466" t="s">
        <v>5459</v>
      </c>
      <c r="F2884" s="466">
        <v>95550</v>
      </c>
      <c r="G2884" s="468">
        <v>8793550381</v>
      </c>
      <c r="H2884" s="466">
        <v>2016</v>
      </c>
    </row>
    <row r="2885" spans="1:8" x14ac:dyDescent="0.25">
      <c r="A2885" s="466" t="s">
        <v>6211</v>
      </c>
      <c r="B2885" s="466" t="s">
        <v>1231</v>
      </c>
      <c r="C2885" s="467">
        <v>2016021167</v>
      </c>
      <c r="D2885" s="466" t="s">
        <v>6212</v>
      </c>
      <c r="E2885" s="466" t="s">
        <v>5459</v>
      </c>
      <c r="F2885" s="466">
        <v>96981</v>
      </c>
      <c r="G2885" s="468">
        <v>9766783385</v>
      </c>
      <c r="H2885" s="466">
        <v>2016</v>
      </c>
    </row>
    <row r="2886" spans="1:8" x14ac:dyDescent="0.25">
      <c r="A2886" s="466" t="s">
        <v>6213</v>
      </c>
      <c r="B2886" s="466" t="s">
        <v>1231</v>
      </c>
      <c r="C2886" s="467">
        <v>2016021027</v>
      </c>
      <c r="D2886" s="466" t="s">
        <v>6214</v>
      </c>
      <c r="E2886" s="466" t="s">
        <v>5459</v>
      </c>
      <c r="F2886" s="466">
        <v>96436</v>
      </c>
      <c r="G2886" s="468">
        <v>7219565449</v>
      </c>
      <c r="H2886" s="466">
        <v>2016</v>
      </c>
    </row>
    <row r="2887" spans="1:8" x14ac:dyDescent="0.25">
      <c r="A2887" s="466" t="s">
        <v>6215</v>
      </c>
      <c r="B2887" s="466" t="s">
        <v>1231</v>
      </c>
      <c r="C2887" s="467">
        <v>2016021123</v>
      </c>
      <c r="D2887" s="466" t="s">
        <v>6216</v>
      </c>
      <c r="E2887" s="466" t="s">
        <v>5459</v>
      </c>
      <c r="F2887" s="466">
        <v>96107</v>
      </c>
      <c r="G2887" s="468">
        <v>8237733294</v>
      </c>
      <c r="H2887" s="466">
        <v>2016</v>
      </c>
    </row>
    <row r="2888" spans="1:8" x14ac:dyDescent="0.25">
      <c r="A2888" s="466" t="s">
        <v>6217</v>
      </c>
      <c r="B2888" s="466" t="s">
        <v>1231</v>
      </c>
      <c r="C2888" s="467">
        <v>2015021157</v>
      </c>
      <c r="D2888" s="466" t="s">
        <v>16568</v>
      </c>
      <c r="E2888" s="466" t="s">
        <v>5459</v>
      </c>
      <c r="F2888" s="466">
        <v>89891</v>
      </c>
      <c r="G2888" s="468">
        <v>8624967372</v>
      </c>
      <c r="H2888" s="466">
        <v>2015</v>
      </c>
    </row>
    <row r="2889" spans="1:8" x14ac:dyDescent="0.25">
      <c r="A2889" s="466" t="s">
        <v>6218</v>
      </c>
      <c r="B2889" s="466" t="s">
        <v>1231</v>
      </c>
      <c r="C2889" s="467">
        <v>2015021040</v>
      </c>
      <c r="D2889" s="466" t="s">
        <v>6219</v>
      </c>
      <c r="E2889" s="466" t="s">
        <v>5459</v>
      </c>
      <c r="F2889" s="466">
        <v>87981</v>
      </c>
      <c r="G2889" s="468">
        <v>8983846701</v>
      </c>
      <c r="H2889" s="466">
        <v>2015</v>
      </c>
    </row>
    <row r="2890" spans="1:8" x14ac:dyDescent="0.25">
      <c r="A2890" s="466" t="s">
        <v>6220</v>
      </c>
      <c r="B2890" s="466" t="s">
        <v>1231</v>
      </c>
      <c r="C2890" s="467">
        <v>2016021098</v>
      </c>
      <c r="D2890" s="466" t="s">
        <v>6221</v>
      </c>
      <c r="E2890" s="466" t="s">
        <v>5459</v>
      </c>
      <c r="F2890" s="466">
        <v>95802</v>
      </c>
      <c r="G2890" s="468">
        <v>7066727669</v>
      </c>
      <c r="H2890" s="466">
        <v>2016</v>
      </c>
    </row>
    <row r="2891" spans="1:8" x14ac:dyDescent="0.25">
      <c r="A2891" s="466" t="s">
        <v>6222</v>
      </c>
      <c r="B2891" s="466" t="s">
        <v>1231</v>
      </c>
      <c r="C2891" s="467">
        <v>2015021022</v>
      </c>
      <c r="D2891" s="466" t="s">
        <v>6223</v>
      </c>
      <c r="E2891" s="466" t="s">
        <v>5459</v>
      </c>
      <c r="F2891" s="466">
        <v>87962</v>
      </c>
      <c r="G2891" s="468">
        <v>7756033448</v>
      </c>
      <c r="H2891" s="466">
        <v>2015</v>
      </c>
    </row>
    <row r="2892" spans="1:8" x14ac:dyDescent="0.25">
      <c r="A2892" s="466" t="s">
        <v>6224</v>
      </c>
      <c r="B2892" s="466" t="s">
        <v>1231</v>
      </c>
      <c r="C2892" s="467">
        <v>2016021118</v>
      </c>
      <c r="D2892" s="466" t="s">
        <v>6225</v>
      </c>
      <c r="E2892" s="466" t="s">
        <v>5459</v>
      </c>
      <c r="F2892" s="466">
        <v>96085</v>
      </c>
      <c r="G2892" s="468">
        <v>8806500958</v>
      </c>
      <c r="H2892" s="466">
        <v>2016</v>
      </c>
    </row>
    <row r="2893" spans="1:8" x14ac:dyDescent="0.25">
      <c r="A2893" s="466" t="s">
        <v>6226</v>
      </c>
      <c r="B2893" s="466" t="s">
        <v>1231</v>
      </c>
      <c r="C2893" s="467">
        <v>2015021163</v>
      </c>
      <c r="D2893" s="466" t="s">
        <v>6227</v>
      </c>
      <c r="E2893" s="466" t="s">
        <v>5459</v>
      </c>
      <c r="F2893" s="466">
        <v>89942</v>
      </c>
      <c r="G2893" s="468">
        <v>9923355404</v>
      </c>
      <c r="H2893" s="466">
        <v>2015</v>
      </c>
    </row>
    <row r="2894" spans="1:8" x14ac:dyDescent="0.25">
      <c r="A2894" s="466" t="s">
        <v>6228</v>
      </c>
      <c r="B2894" s="466" t="s">
        <v>1231</v>
      </c>
      <c r="C2894" s="467">
        <v>2016021041</v>
      </c>
      <c r="D2894" s="466" t="s">
        <v>6229</v>
      </c>
      <c r="E2894" s="466" t="s">
        <v>5459</v>
      </c>
      <c r="F2894" s="466">
        <v>96285</v>
      </c>
      <c r="G2894" s="468">
        <v>8796116647</v>
      </c>
      <c r="H2894" s="466">
        <v>2016</v>
      </c>
    </row>
    <row r="2895" spans="1:8" x14ac:dyDescent="0.25">
      <c r="A2895" s="466" t="s">
        <v>6230</v>
      </c>
      <c r="B2895" s="466" t="s">
        <v>1231</v>
      </c>
      <c r="C2895" s="467">
        <v>2015021167</v>
      </c>
      <c r="D2895" s="466" t="s">
        <v>6231</v>
      </c>
      <c r="E2895" s="466" t="s">
        <v>5459</v>
      </c>
      <c r="F2895" s="466">
        <v>89956</v>
      </c>
      <c r="G2895" s="468">
        <v>9763630493</v>
      </c>
      <c r="H2895" s="466">
        <v>2015</v>
      </c>
    </row>
    <row r="2896" spans="1:8" x14ac:dyDescent="0.25">
      <c r="A2896" s="466" t="s">
        <v>6232</v>
      </c>
      <c r="B2896" s="466" t="s">
        <v>1231</v>
      </c>
      <c r="C2896" s="467">
        <v>2015021025</v>
      </c>
      <c r="D2896" s="466" t="s">
        <v>6233</v>
      </c>
      <c r="E2896" s="466" t="s">
        <v>5459</v>
      </c>
      <c r="F2896" s="466">
        <v>87965</v>
      </c>
      <c r="G2896" s="468">
        <v>7276575758</v>
      </c>
      <c r="H2896" s="466">
        <v>2015</v>
      </c>
    </row>
    <row r="2897" spans="1:8" x14ac:dyDescent="0.25">
      <c r="A2897" s="466" t="s">
        <v>6234</v>
      </c>
      <c r="B2897" s="466" t="s">
        <v>1231</v>
      </c>
      <c r="C2897" s="467">
        <v>2016021030</v>
      </c>
      <c r="D2897" s="466" t="s">
        <v>6235</v>
      </c>
      <c r="E2897" s="466" t="s">
        <v>5459</v>
      </c>
      <c r="F2897" s="466">
        <v>96380</v>
      </c>
      <c r="G2897" s="468">
        <v>9657170940</v>
      </c>
      <c r="H2897" s="466">
        <v>2016</v>
      </c>
    </row>
    <row r="2898" spans="1:8" x14ac:dyDescent="0.25">
      <c r="A2898" s="466" t="s">
        <v>6236</v>
      </c>
      <c r="B2898" s="466" t="s">
        <v>1231</v>
      </c>
      <c r="C2898" s="467">
        <v>2015021127</v>
      </c>
      <c r="D2898" s="466" t="s">
        <v>6237</v>
      </c>
      <c r="E2898" s="466" t="s">
        <v>5459</v>
      </c>
      <c r="F2898" s="466">
        <v>89100</v>
      </c>
      <c r="G2898" s="468">
        <v>9850342882</v>
      </c>
      <c r="H2898" s="466">
        <v>2015</v>
      </c>
    </row>
    <row r="2899" spans="1:8" x14ac:dyDescent="0.25">
      <c r="A2899" s="466" t="s">
        <v>6238</v>
      </c>
      <c r="B2899" s="466" t="s">
        <v>1231</v>
      </c>
      <c r="C2899" s="467">
        <v>2015021219</v>
      </c>
      <c r="D2899" s="466" t="s">
        <v>16569</v>
      </c>
      <c r="E2899" s="466" t="s">
        <v>5459</v>
      </c>
      <c r="F2899" s="466">
        <v>91745</v>
      </c>
      <c r="G2899" s="468">
        <v>7798047781</v>
      </c>
      <c r="H2899" s="466">
        <v>2015</v>
      </c>
    </row>
    <row r="2900" spans="1:8" x14ac:dyDescent="0.25">
      <c r="A2900" s="466" t="s">
        <v>6239</v>
      </c>
      <c r="B2900" s="466" t="s">
        <v>1231</v>
      </c>
      <c r="C2900" s="467">
        <v>2015021120</v>
      </c>
      <c r="D2900" s="466" t="s">
        <v>6240</v>
      </c>
      <c r="E2900" s="466" t="s">
        <v>5459</v>
      </c>
      <c r="F2900" s="466">
        <v>88631</v>
      </c>
      <c r="G2900" s="468">
        <v>8007169735</v>
      </c>
      <c r="H2900" s="466">
        <v>2015</v>
      </c>
    </row>
    <row r="2901" spans="1:8" x14ac:dyDescent="0.25">
      <c r="A2901" s="466" t="s">
        <v>6241</v>
      </c>
      <c r="B2901" s="466" t="s">
        <v>1231</v>
      </c>
      <c r="C2901" s="467">
        <v>2015021056</v>
      </c>
      <c r="D2901" s="466" t="s">
        <v>6242</v>
      </c>
      <c r="E2901" s="466" t="s">
        <v>5459</v>
      </c>
      <c r="F2901" s="466">
        <v>88191</v>
      </c>
      <c r="G2901" s="468">
        <v>8698281079</v>
      </c>
      <c r="H2901" s="466">
        <v>2015</v>
      </c>
    </row>
    <row r="2902" spans="1:8" x14ac:dyDescent="0.25">
      <c r="A2902" s="466" t="s">
        <v>6243</v>
      </c>
      <c r="B2902" s="466" t="s">
        <v>1231</v>
      </c>
      <c r="C2902" s="467">
        <v>2015021158</v>
      </c>
      <c r="D2902" s="466" t="s">
        <v>6244</v>
      </c>
      <c r="E2902" s="466" t="s">
        <v>5459</v>
      </c>
      <c r="F2902" s="466">
        <v>89895</v>
      </c>
      <c r="G2902" s="468">
        <v>8149620698</v>
      </c>
      <c r="H2902" s="466">
        <v>2015</v>
      </c>
    </row>
    <row r="2903" spans="1:8" x14ac:dyDescent="0.25">
      <c r="A2903" s="466" t="s">
        <v>6245</v>
      </c>
      <c r="B2903" s="466" t="s">
        <v>1231</v>
      </c>
      <c r="C2903" s="467">
        <v>2015021217</v>
      </c>
      <c r="D2903" s="466" t="s">
        <v>6246</v>
      </c>
      <c r="E2903" s="466" t="s">
        <v>5459</v>
      </c>
      <c r="F2903" s="466">
        <v>91624</v>
      </c>
      <c r="G2903" s="468">
        <v>7875541143</v>
      </c>
      <c r="H2903" s="466">
        <v>2015</v>
      </c>
    </row>
    <row r="2904" spans="1:8" x14ac:dyDescent="0.25">
      <c r="A2904" s="466" t="s">
        <v>6247</v>
      </c>
      <c r="B2904" s="466" t="s">
        <v>1231</v>
      </c>
      <c r="C2904" s="467">
        <v>2015021227</v>
      </c>
      <c r="D2904" s="466" t="s">
        <v>6248</v>
      </c>
      <c r="E2904" s="466" t="s">
        <v>5459</v>
      </c>
      <c r="F2904" s="466">
        <v>91926</v>
      </c>
      <c r="G2904" s="468">
        <v>7798154081</v>
      </c>
      <c r="H2904" s="466">
        <v>2015</v>
      </c>
    </row>
    <row r="2905" spans="1:8" x14ac:dyDescent="0.25">
      <c r="A2905" s="466" t="s">
        <v>6249</v>
      </c>
      <c r="B2905" s="466" t="s">
        <v>1231</v>
      </c>
      <c r="C2905" s="467">
        <v>2015021073</v>
      </c>
      <c r="D2905" s="466" t="s">
        <v>6250</v>
      </c>
      <c r="E2905" s="466" t="s">
        <v>5459</v>
      </c>
      <c r="F2905" s="466">
        <v>88364</v>
      </c>
      <c r="G2905" s="468">
        <v>9028766643</v>
      </c>
      <c r="H2905" s="466">
        <v>2015</v>
      </c>
    </row>
    <row r="2906" spans="1:8" x14ac:dyDescent="0.25">
      <c r="A2906" s="466" t="s">
        <v>6251</v>
      </c>
      <c r="B2906" s="466" t="s">
        <v>1231</v>
      </c>
      <c r="C2906" s="467">
        <v>2016021131</v>
      </c>
      <c r="D2906" s="466" t="s">
        <v>6252</v>
      </c>
      <c r="E2906" s="466" t="s">
        <v>5459</v>
      </c>
      <c r="F2906" s="466">
        <v>96192</v>
      </c>
      <c r="G2906" s="468">
        <v>8485847839</v>
      </c>
      <c r="H2906" s="466">
        <v>2016</v>
      </c>
    </row>
    <row r="2907" spans="1:8" x14ac:dyDescent="0.25">
      <c r="A2907" s="466" t="s">
        <v>6253</v>
      </c>
      <c r="B2907" s="466" t="s">
        <v>1231</v>
      </c>
      <c r="C2907" s="467">
        <v>2016021036</v>
      </c>
      <c r="D2907" s="466" t="s">
        <v>6254</v>
      </c>
      <c r="E2907" s="466" t="s">
        <v>5459</v>
      </c>
      <c r="F2907" s="466">
        <v>96366</v>
      </c>
      <c r="G2907" s="468">
        <v>7841804773</v>
      </c>
      <c r="H2907" s="466">
        <v>2016</v>
      </c>
    </row>
    <row r="2908" spans="1:8" x14ac:dyDescent="0.25">
      <c r="A2908" s="466" t="s">
        <v>6255</v>
      </c>
      <c r="B2908" s="466" t="s">
        <v>1231</v>
      </c>
      <c r="C2908" s="467">
        <v>2014021025</v>
      </c>
      <c r="D2908" s="466" t="s">
        <v>6256</v>
      </c>
      <c r="E2908" s="466" t="s">
        <v>5459</v>
      </c>
      <c r="F2908" s="466">
        <v>81366</v>
      </c>
      <c r="G2908" s="468">
        <v>8806726093</v>
      </c>
      <c r="H2908" s="466">
        <v>2014</v>
      </c>
    </row>
    <row r="2909" spans="1:8" x14ac:dyDescent="0.25">
      <c r="A2909" s="466" t="s">
        <v>6257</v>
      </c>
      <c r="B2909" s="466" t="s">
        <v>1231</v>
      </c>
      <c r="C2909" s="467">
        <v>2014021034</v>
      </c>
      <c r="D2909" s="466" t="s">
        <v>6258</v>
      </c>
      <c r="E2909" s="466" t="s">
        <v>5459</v>
      </c>
      <c r="F2909" s="466">
        <v>81713</v>
      </c>
      <c r="G2909" s="468">
        <v>7057137847</v>
      </c>
      <c r="H2909" s="466">
        <v>2014</v>
      </c>
    </row>
    <row r="2910" spans="1:8" x14ac:dyDescent="0.25">
      <c r="A2910" s="466" t="s">
        <v>6259</v>
      </c>
      <c r="B2910" s="466" t="s">
        <v>1231</v>
      </c>
      <c r="C2910" s="467">
        <v>2014020967</v>
      </c>
      <c r="D2910" s="466" t="s">
        <v>6260</v>
      </c>
      <c r="E2910" s="466" t="s">
        <v>5459</v>
      </c>
      <c r="F2910" s="466">
        <v>80740</v>
      </c>
      <c r="G2910" s="468">
        <v>9766171219</v>
      </c>
      <c r="H2910" s="466">
        <v>2014</v>
      </c>
    </row>
    <row r="2911" spans="1:8" x14ac:dyDescent="0.25">
      <c r="A2911" s="466" t="s">
        <v>6261</v>
      </c>
      <c r="B2911" s="466" t="s">
        <v>1231</v>
      </c>
      <c r="C2911" s="467">
        <v>2016021197</v>
      </c>
      <c r="D2911" s="466" t="s">
        <v>6262</v>
      </c>
      <c r="E2911" s="466" t="s">
        <v>5459</v>
      </c>
      <c r="F2911" s="466">
        <v>97373</v>
      </c>
      <c r="G2911" s="468">
        <v>7507939389</v>
      </c>
      <c r="H2911" s="466">
        <v>2016</v>
      </c>
    </row>
    <row r="2912" spans="1:8" x14ac:dyDescent="0.25">
      <c r="A2912" s="466" t="s">
        <v>6263</v>
      </c>
      <c r="B2912" s="466" t="s">
        <v>1231</v>
      </c>
      <c r="C2912" s="467">
        <v>2015021089</v>
      </c>
      <c r="D2912" s="466" t="s">
        <v>6264</v>
      </c>
      <c r="E2912" s="466" t="s">
        <v>5459</v>
      </c>
      <c r="F2912" s="466">
        <v>88480</v>
      </c>
      <c r="G2912" s="468">
        <v>8149771215</v>
      </c>
      <c r="H2912" s="466">
        <v>2015</v>
      </c>
    </row>
    <row r="2913" spans="1:8" x14ac:dyDescent="0.25">
      <c r="A2913" s="466" t="s">
        <v>6265</v>
      </c>
      <c r="B2913" s="466" t="s">
        <v>1231</v>
      </c>
      <c r="C2913" s="467">
        <v>2015021090</v>
      </c>
      <c r="D2913" s="466" t="s">
        <v>6266</v>
      </c>
      <c r="E2913" s="466" t="s">
        <v>5459</v>
      </c>
      <c r="F2913" s="466">
        <v>88481</v>
      </c>
      <c r="G2913" s="468">
        <v>9168466143</v>
      </c>
      <c r="H2913" s="466">
        <v>2015</v>
      </c>
    </row>
    <row r="2914" spans="1:8" x14ac:dyDescent="0.25">
      <c r="A2914" s="466" t="s">
        <v>6267</v>
      </c>
      <c r="B2914" s="466" t="s">
        <v>1231</v>
      </c>
      <c r="C2914" s="467">
        <v>2016021223</v>
      </c>
      <c r="D2914" s="466" t="s">
        <v>6268</v>
      </c>
      <c r="E2914" s="466" t="s">
        <v>5459</v>
      </c>
      <c r="F2914" s="466">
        <v>98138</v>
      </c>
      <c r="G2914" s="468">
        <v>7620314050</v>
      </c>
      <c r="H2914" s="466">
        <v>2016</v>
      </c>
    </row>
    <row r="2915" spans="1:8" x14ac:dyDescent="0.25">
      <c r="A2915" s="466" t="s">
        <v>6269</v>
      </c>
      <c r="B2915" s="466" t="s">
        <v>1231</v>
      </c>
      <c r="C2915" s="467">
        <v>2016021031</v>
      </c>
      <c r="D2915" s="466" t="s">
        <v>6270</v>
      </c>
      <c r="E2915" s="466" t="s">
        <v>5459</v>
      </c>
      <c r="F2915" s="466">
        <v>96379</v>
      </c>
      <c r="G2915" s="468">
        <v>8308894253</v>
      </c>
      <c r="H2915" s="466">
        <v>2016</v>
      </c>
    </row>
    <row r="2916" spans="1:8" x14ac:dyDescent="0.25">
      <c r="A2916" s="466" t="s">
        <v>6271</v>
      </c>
      <c r="B2916" s="466" t="s">
        <v>1231</v>
      </c>
      <c r="C2916" s="467">
        <v>2016021023</v>
      </c>
      <c r="D2916" s="466" t="s">
        <v>6272</v>
      </c>
      <c r="E2916" s="466" t="s">
        <v>5459</v>
      </c>
      <c r="F2916" s="466">
        <v>96441</v>
      </c>
      <c r="G2916" s="468">
        <v>9850391188</v>
      </c>
      <c r="H2916" s="466">
        <v>2016</v>
      </c>
    </row>
    <row r="2917" spans="1:8" x14ac:dyDescent="0.25">
      <c r="A2917" s="466" t="s">
        <v>6273</v>
      </c>
      <c r="B2917" s="466" t="s">
        <v>1231</v>
      </c>
      <c r="C2917" s="467">
        <v>2015021150</v>
      </c>
      <c r="D2917" s="466" t="s">
        <v>6274</v>
      </c>
      <c r="E2917" s="466" t="s">
        <v>5459</v>
      </c>
      <c r="F2917" s="466">
        <v>89827</v>
      </c>
      <c r="G2917" s="468">
        <v>9028407253</v>
      </c>
      <c r="H2917" s="466">
        <v>2015</v>
      </c>
    </row>
    <row r="2918" spans="1:8" x14ac:dyDescent="0.25">
      <c r="A2918" s="466" t="s">
        <v>6275</v>
      </c>
      <c r="B2918" s="466" t="s">
        <v>1231</v>
      </c>
      <c r="C2918" s="467">
        <v>2014020902</v>
      </c>
      <c r="D2918" s="466" t="s">
        <v>6276</v>
      </c>
      <c r="E2918" s="466" t="s">
        <v>5459</v>
      </c>
      <c r="F2918" s="466">
        <v>80021</v>
      </c>
      <c r="G2918" s="468">
        <v>9011789007</v>
      </c>
      <c r="H2918" s="466">
        <v>2014</v>
      </c>
    </row>
    <row r="2919" spans="1:8" x14ac:dyDescent="0.25">
      <c r="A2919" s="466" t="s">
        <v>6277</v>
      </c>
      <c r="B2919" s="466" t="s">
        <v>1231</v>
      </c>
      <c r="C2919" s="467">
        <v>2014020904</v>
      </c>
      <c r="D2919" s="466" t="s">
        <v>6278</v>
      </c>
      <c r="E2919" s="466" t="s">
        <v>5459</v>
      </c>
      <c r="F2919" s="466">
        <v>80031</v>
      </c>
      <c r="G2919" s="468">
        <v>8888106704</v>
      </c>
      <c r="H2919" s="466">
        <v>2014</v>
      </c>
    </row>
    <row r="2920" spans="1:8" x14ac:dyDescent="0.25">
      <c r="A2920" s="466" t="s">
        <v>6279</v>
      </c>
      <c r="B2920" s="466" t="s">
        <v>1231</v>
      </c>
      <c r="C2920" s="467">
        <v>2016021121</v>
      </c>
      <c r="D2920" s="466" t="s">
        <v>6280</v>
      </c>
      <c r="E2920" s="466" t="s">
        <v>5459</v>
      </c>
      <c r="F2920" s="466">
        <v>96101</v>
      </c>
      <c r="G2920" s="468">
        <v>9850068519</v>
      </c>
      <c r="H2920" s="466">
        <v>2016</v>
      </c>
    </row>
    <row r="2921" spans="1:8" x14ac:dyDescent="0.25">
      <c r="A2921" s="466" t="s">
        <v>6281</v>
      </c>
      <c r="B2921" s="466" t="s">
        <v>1231</v>
      </c>
      <c r="C2921" s="467">
        <v>2015021041</v>
      </c>
      <c r="D2921" s="466" t="s">
        <v>6282</v>
      </c>
      <c r="E2921" s="466" t="s">
        <v>5459</v>
      </c>
      <c r="F2921" s="466">
        <v>87982</v>
      </c>
      <c r="G2921" s="468">
        <v>9850076564</v>
      </c>
      <c r="H2921" s="466">
        <v>2015</v>
      </c>
    </row>
    <row r="2922" spans="1:8" x14ac:dyDescent="0.25">
      <c r="A2922" s="466" t="s">
        <v>6283</v>
      </c>
      <c r="B2922" s="466" t="s">
        <v>1231</v>
      </c>
      <c r="C2922" s="467">
        <v>2015020961</v>
      </c>
      <c r="D2922" s="466" t="s">
        <v>6284</v>
      </c>
      <c r="E2922" s="466" t="s">
        <v>5459</v>
      </c>
      <c r="F2922" s="466">
        <v>88682</v>
      </c>
      <c r="G2922" s="468">
        <v>8856815776</v>
      </c>
      <c r="H2922" s="466">
        <v>2015</v>
      </c>
    </row>
    <row r="2923" spans="1:8" x14ac:dyDescent="0.25">
      <c r="A2923" s="466" t="s">
        <v>6285</v>
      </c>
      <c r="B2923" s="466" t="s">
        <v>1231</v>
      </c>
      <c r="C2923" s="467">
        <v>2016021150</v>
      </c>
      <c r="D2923" s="466" t="s">
        <v>6286</v>
      </c>
      <c r="E2923" s="466" t="s">
        <v>5459</v>
      </c>
      <c r="F2923" s="466">
        <v>96275</v>
      </c>
      <c r="G2923" s="468">
        <v>9762148158</v>
      </c>
      <c r="H2923" s="466">
        <v>2016</v>
      </c>
    </row>
    <row r="2924" spans="1:8" x14ac:dyDescent="0.25">
      <c r="A2924" s="466" t="s">
        <v>6287</v>
      </c>
      <c r="B2924" s="466" t="s">
        <v>1231</v>
      </c>
      <c r="C2924" s="467">
        <v>2016021202</v>
      </c>
      <c r="D2924" s="466" t="s">
        <v>6288</v>
      </c>
      <c r="E2924" s="466" t="s">
        <v>5459</v>
      </c>
      <c r="F2924" s="466">
        <v>97531</v>
      </c>
      <c r="G2924" s="468">
        <v>9762556557</v>
      </c>
      <c r="H2924" s="466">
        <v>2016</v>
      </c>
    </row>
    <row r="2925" spans="1:8" x14ac:dyDescent="0.25">
      <c r="A2925" s="466" t="s">
        <v>6289</v>
      </c>
      <c r="B2925" s="466" t="s">
        <v>1231</v>
      </c>
      <c r="C2925" s="467">
        <v>2016021214</v>
      </c>
      <c r="D2925" s="466" t="s">
        <v>6290</v>
      </c>
      <c r="E2925" s="466" t="s">
        <v>5459</v>
      </c>
      <c r="F2925" s="466">
        <v>97996</v>
      </c>
      <c r="G2925" s="468">
        <v>7038898854</v>
      </c>
      <c r="H2925" s="466">
        <v>2016</v>
      </c>
    </row>
    <row r="2926" spans="1:8" x14ac:dyDescent="0.25">
      <c r="A2926" s="466" t="s">
        <v>6291</v>
      </c>
      <c r="B2926" s="466" t="s">
        <v>1231</v>
      </c>
      <c r="C2926" s="467">
        <v>2016021158</v>
      </c>
      <c r="D2926" s="466" t="s">
        <v>6292</v>
      </c>
      <c r="E2926" s="466" t="s">
        <v>5459</v>
      </c>
      <c r="F2926" s="466">
        <v>96491</v>
      </c>
      <c r="G2926" s="468">
        <v>8983178325</v>
      </c>
      <c r="H2926" s="466">
        <v>2016</v>
      </c>
    </row>
    <row r="2927" spans="1:8" x14ac:dyDescent="0.25">
      <c r="A2927" s="466" t="s">
        <v>6293</v>
      </c>
      <c r="B2927" s="466" t="s">
        <v>1231</v>
      </c>
      <c r="C2927" s="467">
        <v>2016021193</v>
      </c>
      <c r="D2927" s="466" t="s">
        <v>6294</v>
      </c>
      <c r="E2927" s="466" t="s">
        <v>5459</v>
      </c>
      <c r="F2927" s="466">
        <v>97345</v>
      </c>
      <c r="G2927" s="468">
        <v>7058147426</v>
      </c>
      <c r="H2927" s="466">
        <v>2016</v>
      </c>
    </row>
    <row r="2928" spans="1:8" x14ac:dyDescent="0.25">
      <c r="A2928" s="466" t="s">
        <v>6295</v>
      </c>
      <c r="B2928" s="466" t="s">
        <v>1231</v>
      </c>
      <c r="C2928" s="467">
        <v>2014021010</v>
      </c>
      <c r="D2928" s="466" t="s">
        <v>6296</v>
      </c>
      <c r="E2928" s="466" t="s">
        <v>5459</v>
      </c>
      <c r="F2928" s="466">
        <v>81050</v>
      </c>
      <c r="G2928" s="468">
        <v>9822202471</v>
      </c>
      <c r="H2928" s="466">
        <v>2014</v>
      </c>
    </row>
    <row r="2929" spans="1:8" x14ac:dyDescent="0.25">
      <c r="A2929" s="466" t="s">
        <v>6297</v>
      </c>
      <c r="B2929" s="466" t="s">
        <v>1231</v>
      </c>
      <c r="C2929" s="467">
        <v>2014020897</v>
      </c>
      <c r="D2929" s="466" t="s">
        <v>6298</v>
      </c>
      <c r="E2929" s="466" t="s">
        <v>5459</v>
      </c>
      <c r="F2929" s="466">
        <v>79926</v>
      </c>
      <c r="G2929" s="468">
        <v>8149768600</v>
      </c>
      <c r="H2929" s="466">
        <v>2014</v>
      </c>
    </row>
    <row r="2930" spans="1:8" x14ac:dyDescent="0.25">
      <c r="A2930" s="466" t="s">
        <v>6299</v>
      </c>
      <c r="B2930" s="466" t="s">
        <v>1231</v>
      </c>
      <c r="C2930" s="467">
        <v>2016021213</v>
      </c>
      <c r="D2930" s="466" t="s">
        <v>6300</v>
      </c>
      <c r="E2930" s="466" t="s">
        <v>5459</v>
      </c>
      <c r="F2930" s="466">
        <v>97995</v>
      </c>
      <c r="G2930" s="468">
        <v>8551929607</v>
      </c>
      <c r="H2930" s="466">
        <v>2016</v>
      </c>
    </row>
    <row r="2931" spans="1:8" x14ac:dyDescent="0.25">
      <c r="A2931" s="466" t="s">
        <v>6301</v>
      </c>
      <c r="B2931" s="466" t="s">
        <v>1231</v>
      </c>
      <c r="C2931" s="467">
        <v>2015021063</v>
      </c>
      <c r="D2931" s="466" t="s">
        <v>6302</v>
      </c>
      <c r="E2931" s="466" t="s">
        <v>5459</v>
      </c>
      <c r="F2931" s="466">
        <v>88198</v>
      </c>
      <c r="G2931" s="468">
        <v>8237735663</v>
      </c>
      <c r="H2931" s="466">
        <v>2015</v>
      </c>
    </row>
    <row r="2932" spans="1:8" x14ac:dyDescent="0.25">
      <c r="A2932" s="466" t="s">
        <v>6303</v>
      </c>
      <c r="B2932" s="466" t="s">
        <v>1231</v>
      </c>
      <c r="C2932" s="467">
        <v>2015021064</v>
      </c>
      <c r="D2932" s="466" t="s">
        <v>6304</v>
      </c>
      <c r="E2932" s="466" t="s">
        <v>5459</v>
      </c>
      <c r="F2932" s="466">
        <v>88199</v>
      </c>
      <c r="G2932" s="468">
        <v>7385403236</v>
      </c>
      <c r="H2932" s="466">
        <v>2015</v>
      </c>
    </row>
    <row r="2933" spans="1:8" x14ac:dyDescent="0.25">
      <c r="A2933" s="466" t="s">
        <v>6305</v>
      </c>
      <c r="B2933" s="466" t="s">
        <v>1231</v>
      </c>
      <c r="C2933" s="467">
        <v>2016021096</v>
      </c>
      <c r="D2933" s="466" t="s">
        <v>6306</v>
      </c>
      <c r="E2933" s="466" t="s">
        <v>5459</v>
      </c>
      <c r="F2933" s="466">
        <v>95800</v>
      </c>
      <c r="G2933" s="468">
        <v>9579719310</v>
      </c>
      <c r="H2933" s="466">
        <v>2016</v>
      </c>
    </row>
    <row r="2934" spans="1:8" x14ac:dyDescent="0.25">
      <c r="A2934" s="466" t="s">
        <v>6307</v>
      </c>
      <c r="B2934" s="466" t="s">
        <v>1231</v>
      </c>
      <c r="C2934" s="467">
        <v>2016021083</v>
      </c>
      <c r="D2934" s="466" t="s">
        <v>6308</v>
      </c>
      <c r="E2934" s="466" t="s">
        <v>5459</v>
      </c>
      <c r="F2934" s="466">
        <v>95758</v>
      </c>
      <c r="G2934" s="468">
        <v>9075606428</v>
      </c>
      <c r="H2934" s="466">
        <v>2016</v>
      </c>
    </row>
    <row r="2935" spans="1:8" x14ac:dyDescent="0.25">
      <c r="A2935" s="466" t="s">
        <v>6309</v>
      </c>
      <c r="B2935" s="466" t="s">
        <v>1231</v>
      </c>
      <c r="C2935" s="467">
        <v>2015021055</v>
      </c>
      <c r="D2935" s="466" t="s">
        <v>6310</v>
      </c>
      <c r="E2935" s="466" t="s">
        <v>5459</v>
      </c>
      <c r="F2935" s="466">
        <v>88190</v>
      </c>
      <c r="G2935" s="468">
        <v>7741006780</v>
      </c>
      <c r="H2935" s="466">
        <v>2015</v>
      </c>
    </row>
    <row r="2936" spans="1:8" x14ac:dyDescent="0.25">
      <c r="A2936" s="466" t="s">
        <v>6311</v>
      </c>
      <c r="B2936" s="466" t="s">
        <v>1231</v>
      </c>
      <c r="C2936" s="467">
        <v>2014021066</v>
      </c>
      <c r="D2936" s="466" t="s">
        <v>6312</v>
      </c>
      <c r="E2936" s="466" t="s">
        <v>5459</v>
      </c>
      <c r="F2936" s="466">
        <v>81887</v>
      </c>
      <c r="G2936" s="468">
        <v>8796363628</v>
      </c>
      <c r="H2936" s="466">
        <v>2014</v>
      </c>
    </row>
    <row r="2937" spans="1:8" x14ac:dyDescent="0.25">
      <c r="A2937" s="466" t="s">
        <v>6313</v>
      </c>
      <c r="B2937" s="466" t="s">
        <v>1231</v>
      </c>
      <c r="C2937" s="467">
        <v>2014021057</v>
      </c>
      <c r="D2937" s="466" t="s">
        <v>6314</v>
      </c>
      <c r="E2937" s="466" t="s">
        <v>5459</v>
      </c>
      <c r="F2937" s="466">
        <v>81838</v>
      </c>
      <c r="G2937" s="468">
        <v>9503398957</v>
      </c>
      <c r="H2937" s="466">
        <v>2014</v>
      </c>
    </row>
    <row r="2938" spans="1:8" x14ac:dyDescent="0.25">
      <c r="A2938" s="466" t="s">
        <v>6315</v>
      </c>
      <c r="B2938" s="466" t="s">
        <v>1231</v>
      </c>
      <c r="C2938" s="467">
        <v>2015021199</v>
      </c>
      <c r="D2938" s="466" t="s">
        <v>6316</v>
      </c>
      <c r="E2938" s="466" t="s">
        <v>5459</v>
      </c>
      <c r="F2938" s="466">
        <v>90726</v>
      </c>
      <c r="G2938" s="468">
        <v>7387929406</v>
      </c>
      <c r="H2938" s="466">
        <v>2015</v>
      </c>
    </row>
    <row r="2939" spans="1:8" x14ac:dyDescent="0.25">
      <c r="A2939" s="466" t="s">
        <v>6317</v>
      </c>
      <c r="B2939" s="466" t="s">
        <v>1231</v>
      </c>
      <c r="C2939" s="467">
        <v>2015021024</v>
      </c>
      <c r="D2939" s="466" t="s">
        <v>6318</v>
      </c>
      <c r="E2939" s="466" t="s">
        <v>5459</v>
      </c>
      <c r="F2939" s="466">
        <v>87964</v>
      </c>
      <c r="G2939" s="468">
        <v>9822130791</v>
      </c>
      <c r="H2939" s="466">
        <v>2015</v>
      </c>
    </row>
    <row r="2940" spans="1:8" x14ac:dyDescent="0.25">
      <c r="A2940" s="466" t="s">
        <v>6319</v>
      </c>
      <c r="B2940" s="466" t="s">
        <v>1231</v>
      </c>
      <c r="C2940" s="467">
        <v>2016152812</v>
      </c>
      <c r="D2940" s="466" t="s">
        <v>6320</v>
      </c>
      <c r="E2940" s="466" t="s">
        <v>5459</v>
      </c>
      <c r="F2940" s="466">
        <v>104999</v>
      </c>
      <c r="G2940" s="468">
        <v>9922356478</v>
      </c>
      <c r="H2940" s="466">
        <v>2017</v>
      </c>
    </row>
    <row r="2941" spans="1:8" x14ac:dyDescent="0.25">
      <c r="A2941" s="466" t="s">
        <v>6321</v>
      </c>
      <c r="B2941" s="466" t="s">
        <v>1231</v>
      </c>
      <c r="C2941" s="467">
        <v>2016021080</v>
      </c>
      <c r="D2941" s="466" t="s">
        <v>6322</v>
      </c>
      <c r="E2941" s="466" t="s">
        <v>5459</v>
      </c>
      <c r="F2941" s="466">
        <v>95698</v>
      </c>
      <c r="G2941" s="468">
        <v>9890506949</v>
      </c>
      <c r="H2941" s="466">
        <v>2016</v>
      </c>
    </row>
    <row r="2942" spans="1:8" x14ac:dyDescent="0.25">
      <c r="A2942" s="466" t="s">
        <v>6323</v>
      </c>
      <c r="B2942" s="466" t="s">
        <v>1231</v>
      </c>
      <c r="C2942" s="467">
        <v>2015021172</v>
      </c>
      <c r="D2942" s="466" t="s">
        <v>6324</v>
      </c>
      <c r="E2942" s="466" t="s">
        <v>5459</v>
      </c>
      <c r="F2942" s="466">
        <v>89982</v>
      </c>
      <c r="G2942" s="468">
        <v>8308995695</v>
      </c>
      <c r="H2942" s="466">
        <v>2015</v>
      </c>
    </row>
    <row r="2943" spans="1:8" x14ac:dyDescent="0.25">
      <c r="A2943" s="466" t="s">
        <v>6325</v>
      </c>
      <c r="B2943" s="466" t="s">
        <v>1231</v>
      </c>
      <c r="C2943" s="467">
        <v>2014021064</v>
      </c>
      <c r="D2943" s="466" t="s">
        <v>16570</v>
      </c>
      <c r="E2943" s="466" t="s">
        <v>5459</v>
      </c>
      <c r="F2943" s="466">
        <v>81879</v>
      </c>
      <c r="G2943" s="468">
        <v>8149862646</v>
      </c>
      <c r="H2943" s="466">
        <v>2014</v>
      </c>
    </row>
    <row r="2944" spans="1:8" x14ac:dyDescent="0.25">
      <c r="A2944" s="466" t="s">
        <v>6326</v>
      </c>
      <c r="B2944" s="466" t="s">
        <v>1231</v>
      </c>
      <c r="C2944" s="467">
        <v>2016152907</v>
      </c>
      <c r="D2944" s="466" t="s">
        <v>6327</v>
      </c>
      <c r="E2944" s="466" t="s">
        <v>5459</v>
      </c>
      <c r="F2944" s="466">
        <v>105105</v>
      </c>
      <c r="G2944" s="468">
        <v>8087718522</v>
      </c>
      <c r="H2944" s="466">
        <v>2017</v>
      </c>
    </row>
    <row r="2945" spans="1:8" x14ac:dyDescent="0.25">
      <c r="A2945" s="466" t="s">
        <v>6328</v>
      </c>
      <c r="B2945" s="466" t="s">
        <v>1231</v>
      </c>
      <c r="C2945" s="467">
        <v>2016021186</v>
      </c>
      <c r="D2945" s="466" t="s">
        <v>6329</v>
      </c>
      <c r="E2945" s="466" t="s">
        <v>5459</v>
      </c>
      <c r="F2945" s="466">
        <v>97303</v>
      </c>
      <c r="G2945" s="468">
        <v>8830279545</v>
      </c>
      <c r="H2945" s="466">
        <v>2016</v>
      </c>
    </row>
    <row r="2946" spans="1:8" x14ac:dyDescent="0.25">
      <c r="A2946" s="466" t="s">
        <v>6330</v>
      </c>
      <c r="B2946" s="466" t="s">
        <v>1231</v>
      </c>
      <c r="C2946" s="467">
        <v>2016153028</v>
      </c>
      <c r="D2946" s="466" t="s">
        <v>6331</v>
      </c>
      <c r="E2946" s="466" t="s">
        <v>5459</v>
      </c>
      <c r="F2946" s="466">
        <v>105288</v>
      </c>
      <c r="G2946" s="468">
        <v>7385745516</v>
      </c>
      <c r="H2946" s="466">
        <v>2017</v>
      </c>
    </row>
    <row r="2947" spans="1:8" x14ac:dyDescent="0.25">
      <c r="A2947" s="466" t="s">
        <v>6332</v>
      </c>
      <c r="B2947" s="466" t="s">
        <v>1231</v>
      </c>
      <c r="C2947" s="467">
        <v>2014021111</v>
      </c>
      <c r="D2947" s="466" t="s">
        <v>6333</v>
      </c>
      <c r="E2947" s="466" t="s">
        <v>5459</v>
      </c>
      <c r="F2947" s="466">
        <v>82293</v>
      </c>
      <c r="G2947" s="468">
        <v>8446656655</v>
      </c>
      <c r="H2947" s="466">
        <v>2014</v>
      </c>
    </row>
    <row r="2948" spans="1:8" x14ac:dyDescent="0.25">
      <c r="A2948" s="466" t="s">
        <v>6334</v>
      </c>
      <c r="B2948" s="466" t="s">
        <v>1231</v>
      </c>
      <c r="C2948" s="467">
        <v>2015020964</v>
      </c>
      <c r="D2948" s="466" t="s">
        <v>16571</v>
      </c>
      <c r="E2948" s="466" t="s">
        <v>5459</v>
      </c>
      <c r="F2948" s="466">
        <v>88687</v>
      </c>
      <c r="G2948" s="468">
        <v>8888551706</v>
      </c>
      <c r="H2948" s="466">
        <v>2015</v>
      </c>
    </row>
    <row r="2949" spans="1:8" x14ac:dyDescent="0.25">
      <c r="A2949" s="466" t="s">
        <v>6335</v>
      </c>
      <c r="B2949" s="466" t="s">
        <v>1231</v>
      </c>
      <c r="C2949" s="467">
        <v>2016021164</v>
      </c>
      <c r="D2949" s="466" t="s">
        <v>6336</v>
      </c>
      <c r="E2949" s="466" t="s">
        <v>5459</v>
      </c>
      <c r="F2949" s="466">
        <v>96975</v>
      </c>
      <c r="G2949" s="468">
        <v>9623003553</v>
      </c>
      <c r="H2949" s="466">
        <v>2016</v>
      </c>
    </row>
    <row r="2950" spans="1:8" x14ac:dyDescent="0.25">
      <c r="A2950" s="466" t="s">
        <v>6337</v>
      </c>
      <c r="B2950" s="466" t="s">
        <v>1231</v>
      </c>
      <c r="C2950" s="467">
        <v>2014021047</v>
      </c>
      <c r="D2950" s="466" t="s">
        <v>6338</v>
      </c>
      <c r="E2950" s="466" t="s">
        <v>5459</v>
      </c>
      <c r="F2950" s="466">
        <v>81778</v>
      </c>
      <c r="G2950" s="468">
        <v>8796101537</v>
      </c>
      <c r="H2950" s="466">
        <v>2014</v>
      </c>
    </row>
    <row r="2951" spans="1:8" x14ac:dyDescent="0.25">
      <c r="A2951" s="466" t="s">
        <v>6339</v>
      </c>
      <c r="B2951" s="466" t="s">
        <v>1231</v>
      </c>
      <c r="C2951" s="467">
        <v>2016021033</v>
      </c>
      <c r="D2951" s="466" t="s">
        <v>6340</v>
      </c>
      <c r="E2951" s="466" t="s">
        <v>5459</v>
      </c>
      <c r="F2951" s="466">
        <v>96375</v>
      </c>
      <c r="G2951" s="468">
        <v>9970900664</v>
      </c>
      <c r="H2951" s="466">
        <v>2016</v>
      </c>
    </row>
    <row r="2952" spans="1:8" x14ac:dyDescent="0.25">
      <c r="A2952" s="466" t="s">
        <v>6341</v>
      </c>
      <c r="B2952" s="466" t="s">
        <v>1231</v>
      </c>
      <c r="C2952" s="467">
        <v>2013021004</v>
      </c>
      <c r="D2952" s="466" t="s">
        <v>16572</v>
      </c>
      <c r="E2952" s="466" t="s">
        <v>5459</v>
      </c>
      <c r="F2952" s="466">
        <v>73293</v>
      </c>
      <c r="G2952" s="468">
        <v>9765605125</v>
      </c>
      <c r="H2952" s="466">
        <v>2013</v>
      </c>
    </row>
    <row r="2953" spans="1:8" x14ac:dyDescent="0.25">
      <c r="A2953" s="466" t="s">
        <v>6342</v>
      </c>
      <c r="B2953" s="466" t="s">
        <v>1231</v>
      </c>
      <c r="C2953" s="467">
        <v>2015020978</v>
      </c>
      <c r="D2953" s="466" t="s">
        <v>6343</v>
      </c>
      <c r="E2953" s="466" t="s">
        <v>5459</v>
      </c>
      <c r="F2953" s="466">
        <v>89009</v>
      </c>
      <c r="G2953" s="468">
        <v>8605819594</v>
      </c>
      <c r="H2953" s="466">
        <v>2015</v>
      </c>
    </row>
    <row r="2954" spans="1:8" x14ac:dyDescent="0.25">
      <c r="A2954" s="466" t="s">
        <v>6344</v>
      </c>
      <c r="B2954" s="466" t="s">
        <v>768</v>
      </c>
      <c r="C2954" s="467">
        <v>2016010356</v>
      </c>
      <c r="D2954" s="466" t="s">
        <v>6345</v>
      </c>
      <c r="E2954" s="466" t="s">
        <v>6346</v>
      </c>
      <c r="F2954" s="466">
        <v>95611</v>
      </c>
      <c r="G2954" s="468">
        <v>7030700220</v>
      </c>
      <c r="H2954" s="466">
        <v>2016</v>
      </c>
    </row>
    <row r="2955" spans="1:8" x14ac:dyDescent="0.25">
      <c r="A2955" s="466" t="s">
        <v>6347</v>
      </c>
      <c r="B2955" s="466" t="s">
        <v>768</v>
      </c>
      <c r="C2955" s="467">
        <v>2016010324</v>
      </c>
      <c r="D2955" s="466" t="s">
        <v>6348</v>
      </c>
      <c r="E2955" s="466" t="s">
        <v>6346</v>
      </c>
      <c r="F2955" s="466">
        <v>95373</v>
      </c>
      <c r="G2955" s="468">
        <v>7350767338</v>
      </c>
      <c r="H2955" s="466">
        <v>2016</v>
      </c>
    </row>
    <row r="2956" spans="1:8" x14ac:dyDescent="0.25">
      <c r="A2956" s="466" t="s">
        <v>6349</v>
      </c>
      <c r="B2956" s="466" t="s">
        <v>768</v>
      </c>
      <c r="C2956" s="467">
        <v>2016010416</v>
      </c>
      <c r="D2956" s="466" t="s">
        <v>6350</v>
      </c>
      <c r="E2956" s="466" t="s">
        <v>6346</v>
      </c>
      <c r="F2956" s="466">
        <v>98494</v>
      </c>
      <c r="G2956" s="468">
        <v>9881540145</v>
      </c>
      <c r="H2956" s="466">
        <v>2016</v>
      </c>
    </row>
    <row r="2957" spans="1:8" x14ac:dyDescent="0.25">
      <c r="A2957" s="466" t="s">
        <v>6351</v>
      </c>
      <c r="B2957" s="466" t="s">
        <v>768</v>
      </c>
      <c r="C2957" s="467">
        <v>2016010371</v>
      </c>
      <c r="D2957" s="466" t="s">
        <v>6352</v>
      </c>
      <c r="E2957" s="466" t="s">
        <v>6346</v>
      </c>
      <c r="F2957" s="466">
        <v>95927</v>
      </c>
      <c r="G2957" s="468">
        <v>7350767338</v>
      </c>
      <c r="H2957" s="466">
        <v>2016</v>
      </c>
    </row>
    <row r="2958" spans="1:8" x14ac:dyDescent="0.25">
      <c r="A2958" s="466" t="s">
        <v>6353</v>
      </c>
      <c r="B2958" s="466" t="s">
        <v>768</v>
      </c>
      <c r="C2958" s="467">
        <v>2015010296</v>
      </c>
      <c r="D2958" s="472" t="s">
        <v>16573</v>
      </c>
      <c r="E2958" s="466" t="s">
        <v>6346</v>
      </c>
      <c r="F2958" s="466">
        <v>87677</v>
      </c>
      <c r="G2958" s="468">
        <v>7758886046</v>
      </c>
      <c r="H2958" s="466">
        <v>2015</v>
      </c>
    </row>
    <row r="2959" spans="1:8" x14ac:dyDescent="0.25">
      <c r="A2959" s="466" t="s">
        <v>6354</v>
      </c>
      <c r="B2959" s="466" t="s">
        <v>768</v>
      </c>
      <c r="C2959" s="467">
        <v>2016010421</v>
      </c>
      <c r="D2959" s="466" t="s">
        <v>6355</v>
      </c>
      <c r="E2959" s="466" t="s">
        <v>6346</v>
      </c>
      <c r="F2959" s="466">
        <v>95819</v>
      </c>
      <c r="G2959" s="468">
        <v>9689282749</v>
      </c>
      <c r="H2959" s="466">
        <v>2016</v>
      </c>
    </row>
    <row r="2960" spans="1:8" x14ac:dyDescent="0.25">
      <c r="A2960" s="466" t="s">
        <v>6356</v>
      </c>
      <c r="B2960" s="466" t="s">
        <v>768</v>
      </c>
      <c r="C2960" s="467">
        <v>2016010357</v>
      </c>
      <c r="D2960" s="466" t="s">
        <v>6357</v>
      </c>
      <c r="E2960" s="466" t="s">
        <v>6346</v>
      </c>
      <c r="F2960" s="466">
        <v>95612</v>
      </c>
      <c r="G2960" s="468">
        <v>8888388685</v>
      </c>
      <c r="H2960" s="466">
        <v>2016</v>
      </c>
    </row>
    <row r="2961" spans="1:8" x14ac:dyDescent="0.25">
      <c r="A2961" s="466" t="s">
        <v>6358</v>
      </c>
      <c r="B2961" s="466" t="s">
        <v>768</v>
      </c>
      <c r="C2961" s="467">
        <v>2016010333</v>
      </c>
      <c r="D2961" s="472" t="s">
        <v>16574</v>
      </c>
      <c r="E2961" s="466" t="s">
        <v>6346</v>
      </c>
      <c r="F2961" s="466">
        <v>95414</v>
      </c>
      <c r="G2961" s="468">
        <v>9921289286</v>
      </c>
      <c r="H2961" s="466">
        <v>2016</v>
      </c>
    </row>
    <row r="2962" spans="1:8" x14ac:dyDescent="0.25">
      <c r="A2962" s="466" t="s">
        <v>6359</v>
      </c>
      <c r="B2962" s="466" t="s">
        <v>768</v>
      </c>
      <c r="C2962" s="467">
        <v>2016010325</v>
      </c>
      <c r="D2962" s="466" t="s">
        <v>6360</v>
      </c>
      <c r="E2962" s="466" t="s">
        <v>6346</v>
      </c>
      <c r="F2962" s="466">
        <v>95377</v>
      </c>
      <c r="G2962" s="468">
        <v>9028804371</v>
      </c>
      <c r="H2962" s="466">
        <v>2016</v>
      </c>
    </row>
    <row r="2963" spans="1:8" x14ac:dyDescent="0.25">
      <c r="A2963" s="466" t="s">
        <v>6361</v>
      </c>
      <c r="B2963" s="466" t="s">
        <v>768</v>
      </c>
      <c r="C2963" s="467">
        <v>2016010401</v>
      </c>
      <c r="D2963" s="466" t="s">
        <v>6362</v>
      </c>
      <c r="E2963" s="466" t="s">
        <v>6346</v>
      </c>
      <c r="F2963" s="466">
        <v>96716</v>
      </c>
      <c r="G2963" s="468">
        <v>8888155247</v>
      </c>
      <c r="H2963" s="466">
        <v>2016</v>
      </c>
    </row>
    <row r="2964" spans="1:8" x14ac:dyDescent="0.25">
      <c r="A2964" s="466" t="s">
        <v>6363</v>
      </c>
      <c r="B2964" s="466" t="s">
        <v>768</v>
      </c>
      <c r="C2964" s="467">
        <v>2016010349</v>
      </c>
      <c r="D2964" s="466" t="s">
        <v>6364</v>
      </c>
      <c r="E2964" s="466" t="s">
        <v>6346</v>
      </c>
      <c r="F2964" s="466">
        <v>95561</v>
      </c>
      <c r="G2964" s="468">
        <v>9545078919</v>
      </c>
      <c r="H2964" s="466">
        <v>2016</v>
      </c>
    </row>
    <row r="2965" spans="1:8" x14ac:dyDescent="0.25">
      <c r="A2965" s="466" t="s">
        <v>6365</v>
      </c>
      <c r="B2965" s="466" t="s">
        <v>768</v>
      </c>
      <c r="C2965" s="467">
        <v>2016010328</v>
      </c>
      <c r="D2965" s="466" t="s">
        <v>6366</v>
      </c>
      <c r="E2965" s="466" t="s">
        <v>6346</v>
      </c>
      <c r="F2965" s="466">
        <v>95392</v>
      </c>
      <c r="G2965" s="468">
        <v>9921289286</v>
      </c>
      <c r="H2965" s="466">
        <v>2016</v>
      </c>
    </row>
    <row r="2966" spans="1:8" x14ac:dyDescent="0.25">
      <c r="A2966" s="466" t="s">
        <v>6367</v>
      </c>
      <c r="B2966" s="466" t="s">
        <v>768</v>
      </c>
      <c r="C2966" s="467">
        <v>2016010348</v>
      </c>
      <c r="D2966" s="466" t="s">
        <v>6368</v>
      </c>
      <c r="E2966" s="466" t="s">
        <v>6346</v>
      </c>
      <c r="F2966" s="466">
        <v>95560</v>
      </c>
      <c r="G2966" s="468">
        <v>9545078919</v>
      </c>
      <c r="H2966" s="466">
        <v>2016</v>
      </c>
    </row>
    <row r="2967" spans="1:8" x14ac:dyDescent="0.25">
      <c r="A2967" s="466" t="s">
        <v>6369</v>
      </c>
      <c r="B2967" s="466" t="s">
        <v>768</v>
      </c>
      <c r="C2967" s="467">
        <v>2016010358</v>
      </c>
      <c r="D2967" s="466" t="s">
        <v>6370</v>
      </c>
      <c r="E2967" s="466" t="s">
        <v>6346</v>
      </c>
      <c r="F2967" s="466">
        <v>95624</v>
      </c>
      <c r="G2967" s="468">
        <v>8237659850</v>
      </c>
      <c r="H2967" s="466">
        <v>2016</v>
      </c>
    </row>
    <row r="2968" spans="1:8" x14ac:dyDescent="0.25">
      <c r="A2968" s="466" t="s">
        <v>6371</v>
      </c>
      <c r="B2968" s="466" t="s">
        <v>768</v>
      </c>
      <c r="C2968" s="467">
        <v>2016010338</v>
      </c>
      <c r="D2968" s="466" t="s">
        <v>6372</v>
      </c>
      <c r="E2968" s="466" t="s">
        <v>6346</v>
      </c>
      <c r="F2968" s="466">
        <v>95464</v>
      </c>
      <c r="G2968" s="468">
        <v>7768863425</v>
      </c>
      <c r="H2968" s="466">
        <v>2016</v>
      </c>
    </row>
    <row r="2969" spans="1:8" x14ac:dyDescent="0.25">
      <c r="A2969" s="466" t="s">
        <v>6373</v>
      </c>
      <c r="B2969" s="466" t="s">
        <v>768</v>
      </c>
      <c r="C2969" s="467">
        <v>2016010337</v>
      </c>
      <c r="D2969" s="466" t="s">
        <v>6374</v>
      </c>
      <c r="E2969" s="466" t="s">
        <v>6346</v>
      </c>
      <c r="F2969" s="466">
        <v>95463</v>
      </c>
      <c r="G2969" s="468">
        <v>8999778017</v>
      </c>
      <c r="H2969" s="466">
        <v>2016</v>
      </c>
    </row>
    <row r="2970" spans="1:8" x14ac:dyDescent="0.25">
      <c r="A2970" s="466" t="s">
        <v>6375</v>
      </c>
      <c r="B2970" s="466" t="s">
        <v>768</v>
      </c>
      <c r="C2970" s="467">
        <v>2016010354</v>
      </c>
      <c r="D2970" s="466" t="s">
        <v>16575</v>
      </c>
      <c r="E2970" s="466" t="s">
        <v>6346</v>
      </c>
      <c r="F2970" s="466">
        <v>95597</v>
      </c>
      <c r="G2970" s="468">
        <v>9665723711</v>
      </c>
      <c r="H2970" s="466">
        <v>2016</v>
      </c>
    </row>
    <row r="2971" spans="1:8" x14ac:dyDescent="0.25">
      <c r="A2971" s="466" t="s">
        <v>6376</v>
      </c>
      <c r="B2971" s="466" t="s">
        <v>768</v>
      </c>
      <c r="C2971" s="467">
        <v>2016010441</v>
      </c>
      <c r="D2971" s="466" t="s">
        <v>6377</v>
      </c>
      <c r="E2971" s="466" t="s">
        <v>6346</v>
      </c>
      <c r="F2971" s="466">
        <v>95914</v>
      </c>
      <c r="G2971" s="468">
        <v>7798832130</v>
      </c>
      <c r="H2971" s="466">
        <v>2016</v>
      </c>
    </row>
    <row r="2972" spans="1:8" x14ac:dyDescent="0.25">
      <c r="A2972" s="466" t="s">
        <v>6378</v>
      </c>
      <c r="B2972" s="466" t="s">
        <v>768</v>
      </c>
      <c r="C2972" s="467">
        <v>2016010391</v>
      </c>
      <c r="D2972" s="466" t="s">
        <v>6379</v>
      </c>
      <c r="E2972" s="466" t="s">
        <v>6346</v>
      </c>
      <c r="F2972" s="466">
        <v>96399</v>
      </c>
      <c r="G2972" s="468">
        <v>9767380716</v>
      </c>
      <c r="H2972" s="466">
        <v>2016</v>
      </c>
    </row>
    <row r="2973" spans="1:8" x14ac:dyDescent="0.25">
      <c r="A2973" s="466" t="s">
        <v>6380</v>
      </c>
      <c r="B2973" s="466" t="s">
        <v>768</v>
      </c>
      <c r="C2973" s="467">
        <v>2016010375</v>
      </c>
      <c r="D2973" s="466" t="s">
        <v>6381</v>
      </c>
      <c r="E2973" s="466" t="s">
        <v>6346</v>
      </c>
      <c r="F2973" s="466">
        <v>96116</v>
      </c>
      <c r="G2973" s="468">
        <v>8380911189</v>
      </c>
      <c r="H2973" s="466">
        <v>2016</v>
      </c>
    </row>
    <row r="2974" spans="1:8" x14ac:dyDescent="0.25">
      <c r="A2974" s="466" t="s">
        <v>6382</v>
      </c>
      <c r="B2974" s="466" t="s">
        <v>768</v>
      </c>
      <c r="C2974" s="467">
        <v>2016010439</v>
      </c>
      <c r="D2974" s="466" t="s">
        <v>6383</v>
      </c>
      <c r="E2974" s="466" t="s">
        <v>6346</v>
      </c>
      <c r="F2974" s="466">
        <v>96839</v>
      </c>
      <c r="G2974" s="468">
        <v>9657114891</v>
      </c>
      <c r="H2974" s="466">
        <v>2016</v>
      </c>
    </row>
    <row r="2975" spans="1:8" x14ac:dyDescent="0.25">
      <c r="A2975" s="466" t="s">
        <v>6384</v>
      </c>
      <c r="B2975" s="466" t="s">
        <v>768</v>
      </c>
      <c r="C2975" s="467">
        <v>2016010339</v>
      </c>
      <c r="D2975" s="466" t="s">
        <v>6385</v>
      </c>
      <c r="E2975" s="466" t="s">
        <v>6346</v>
      </c>
      <c r="F2975" s="466">
        <v>95484</v>
      </c>
      <c r="G2975" s="468">
        <v>8208629197</v>
      </c>
      <c r="H2975" s="466">
        <v>2016</v>
      </c>
    </row>
    <row r="2976" spans="1:8" x14ac:dyDescent="0.25">
      <c r="A2976" s="466" t="s">
        <v>6386</v>
      </c>
      <c r="B2976" s="466" t="s">
        <v>768</v>
      </c>
      <c r="C2976" s="467">
        <v>2016010353</v>
      </c>
      <c r="D2976" s="466" t="s">
        <v>6387</v>
      </c>
      <c r="E2976" s="466" t="s">
        <v>6346</v>
      </c>
      <c r="F2976" s="466">
        <v>95592</v>
      </c>
      <c r="G2976" s="468">
        <v>8600188926</v>
      </c>
      <c r="H2976" s="466">
        <v>2016</v>
      </c>
    </row>
    <row r="2977" spans="1:8" x14ac:dyDescent="0.25">
      <c r="A2977" s="466" t="s">
        <v>6388</v>
      </c>
      <c r="B2977" s="466" t="s">
        <v>768</v>
      </c>
      <c r="C2977" s="467">
        <v>2016010429</v>
      </c>
      <c r="D2977" s="466" t="s">
        <v>6389</v>
      </c>
      <c r="E2977" s="466" t="s">
        <v>6346</v>
      </c>
      <c r="F2977" s="466">
        <v>95948</v>
      </c>
      <c r="G2977" s="468">
        <v>9156372700</v>
      </c>
      <c r="H2977" s="466">
        <v>2016</v>
      </c>
    </row>
    <row r="2978" spans="1:8" x14ac:dyDescent="0.25">
      <c r="A2978" s="466" t="s">
        <v>6390</v>
      </c>
      <c r="B2978" s="466" t="s">
        <v>768</v>
      </c>
      <c r="C2978" s="467">
        <v>2016010370</v>
      </c>
      <c r="D2978" s="466" t="s">
        <v>6391</v>
      </c>
      <c r="E2978" s="466" t="s">
        <v>6346</v>
      </c>
      <c r="F2978" s="466">
        <v>95840</v>
      </c>
      <c r="G2978" s="468">
        <v>9404148667</v>
      </c>
      <c r="H2978" s="466">
        <v>2016</v>
      </c>
    </row>
    <row r="2979" spans="1:8" x14ac:dyDescent="0.25">
      <c r="A2979" s="466" t="s">
        <v>6392</v>
      </c>
      <c r="B2979" s="466" t="s">
        <v>768</v>
      </c>
      <c r="C2979" s="467">
        <v>2016010346</v>
      </c>
      <c r="D2979" s="466" t="s">
        <v>6393</v>
      </c>
      <c r="E2979" s="466" t="s">
        <v>6346</v>
      </c>
      <c r="F2979" s="466">
        <v>95526</v>
      </c>
      <c r="G2979" s="468">
        <v>9823741903</v>
      </c>
      <c r="H2979" s="466">
        <v>2016</v>
      </c>
    </row>
    <row r="2980" spans="1:8" x14ac:dyDescent="0.25">
      <c r="A2980" s="466" t="s">
        <v>6394</v>
      </c>
      <c r="B2980" s="466" t="s">
        <v>768</v>
      </c>
      <c r="C2980" s="467">
        <v>2016010443</v>
      </c>
      <c r="D2980" s="466" t="s">
        <v>6395</v>
      </c>
      <c r="E2980" s="466" t="s">
        <v>6346</v>
      </c>
      <c r="F2980" s="466">
        <v>97262</v>
      </c>
      <c r="G2980" s="468">
        <v>9823741903</v>
      </c>
      <c r="H2980" s="466">
        <v>2016</v>
      </c>
    </row>
    <row r="2981" spans="1:8" x14ac:dyDescent="0.25">
      <c r="A2981" s="466" t="s">
        <v>6396</v>
      </c>
      <c r="B2981" s="466" t="s">
        <v>768</v>
      </c>
      <c r="C2981" s="467">
        <v>2016010414</v>
      </c>
      <c r="D2981" s="466" t="s">
        <v>6397</v>
      </c>
      <c r="E2981" s="466" t="s">
        <v>6346</v>
      </c>
      <c r="F2981" s="466">
        <v>98480</v>
      </c>
      <c r="G2981" s="468">
        <v>9503650620</v>
      </c>
      <c r="H2981" s="466">
        <v>2016</v>
      </c>
    </row>
    <row r="2982" spans="1:8" x14ac:dyDescent="0.25">
      <c r="A2982" s="466" t="s">
        <v>6398</v>
      </c>
      <c r="B2982" s="466" t="s">
        <v>768</v>
      </c>
      <c r="C2982" s="467">
        <v>2016010426</v>
      </c>
      <c r="D2982" s="466" t="s">
        <v>6399</v>
      </c>
      <c r="E2982" s="466" t="s">
        <v>6346</v>
      </c>
      <c r="F2982" s="466">
        <v>95947</v>
      </c>
      <c r="G2982" s="468">
        <v>9175886597</v>
      </c>
      <c r="H2982" s="466">
        <v>2016</v>
      </c>
    </row>
    <row r="2983" spans="1:8" x14ac:dyDescent="0.25">
      <c r="A2983" s="466" t="s">
        <v>6400</v>
      </c>
      <c r="B2983" s="466" t="s">
        <v>768</v>
      </c>
      <c r="C2983" s="467">
        <v>2016010352</v>
      </c>
      <c r="D2983" s="466" t="s">
        <v>6401</v>
      </c>
      <c r="E2983" s="466" t="s">
        <v>6346</v>
      </c>
      <c r="F2983" s="466">
        <v>95575</v>
      </c>
      <c r="G2983" s="468">
        <v>8149201637</v>
      </c>
      <c r="H2983" s="466">
        <v>2016</v>
      </c>
    </row>
    <row r="2984" spans="1:8" x14ac:dyDescent="0.25">
      <c r="A2984" s="466" t="s">
        <v>6402</v>
      </c>
      <c r="B2984" s="466" t="s">
        <v>768</v>
      </c>
      <c r="C2984" s="467">
        <v>2016010330</v>
      </c>
      <c r="D2984" s="466" t="s">
        <v>6403</v>
      </c>
      <c r="E2984" s="466" t="s">
        <v>6346</v>
      </c>
      <c r="F2984" s="466">
        <v>95408</v>
      </c>
      <c r="G2984" s="468">
        <v>9665711169</v>
      </c>
      <c r="H2984" s="466">
        <v>2016</v>
      </c>
    </row>
    <row r="2985" spans="1:8" x14ac:dyDescent="0.25">
      <c r="A2985" s="466" t="s">
        <v>6404</v>
      </c>
      <c r="B2985" s="466" t="s">
        <v>768</v>
      </c>
      <c r="C2985" s="467">
        <v>2015010303</v>
      </c>
      <c r="D2985" s="466" t="s">
        <v>6405</v>
      </c>
      <c r="E2985" s="466" t="s">
        <v>6346</v>
      </c>
      <c r="F2985" s="466">
        <v>87734</v>
      </c>
      <c r="G2985" s="468">
        <v>9623735247</v>
      </c>
      <c r="H2985" s="466">
        <v>2015</v>
      </c>
    </row>
    <row r="2986" spans="1:8" x14ac:dyDescent="0.25">
      <c r="A2986" s="466" t="s">
        <v>6406</v>
      </c>
      <c r="B2986" s="466" t="s">
        <v>768</v>
      </c>
      <c r="C2986" s="467">
        <v>2015010414</v>
      </c>
      <c r="D2986" s="466" t="s">
        <v>6407</v>
      </c>
      <c r="E2986" s="466" t="s">
        <v>6346</v>
      </c>
      <c r="F2986" s="466">
        <v>88673</v>
      </c>
      <c r="G2986" s="468">
        <v>7249788482</v>
      </c>
      <c r="H2986" s="466">
        <v>2015</v>
      </c>
    </row>
    <row r="2987" spans="1:8" x14ac:dyDescent="0.25">
      <c r="A2987" s="466" t="s">
        <v>6408</v>
      </c>
      <c r="B2987" s="466" t="s">
        <v>768</v>
      </c>
      <c r="C2987" s="467">
        <v>2015010427</v>
      </c>
      <c r="D2987" s="466" t="s">
        <v>6409</v>
      </c>
      <c r="E2987" s="466" t="s">
        <v>6346</v>
      </c>
      <c r="F2987" s="466">
        <v>87827</v>
      </c>
      <c r="G2987" s="468">
        <v>9921926331</v>
      </c>
      <c r="H2987" s="466">
        <v>2015</v>
      </c>
    </row>
    <row r="2988" spans="1:8" x14ac:dyDescent="0.25">
      <c r="A2988" s="466" t="s">
        <v>6410</v>
      </c>
      <c r="B2988" s="466" t="s">
        <v>768</v>
      </c>
      <c r="C2988" s="467">
        <v>2016010326</v>
      </c>
      <c r="D2988" s="466" t="s">
        <v>6411</v>
      </c>
      <c r="E2988" s="466" t="s">
        <v>6346</v>
      </c>
      <c r="F2988" s="466">
        <v>95378</v>
      </c>
      <c r="G2988" s="468">
        <v>9175101544</v>
      </c>
      <c r="H2988" s="466">
        <v>2016</v>
      </c>
    </row>
    <row r="2989" spans="1:8" x14ac:dyDescent="0.25">
      <c r="A2989" s="466" t="s">
        <v>6412</v>
      </c>
      <c r="B2989" s="466" t="s">
        <v>768</v>
      </c>
      <c r="C2989" s="467">
        <v>2016010438</v>
      </c>
      <c r="D2989" s="466" t="s">
        <v>6413</v>
      </c>
      <c r="E2989" s="466" t="s">
        <v>6346</v>
      </c>
      <c r="F2989" s="466">
        <v>98116</v>
      </c>
      <c r="G2989" s="468">
        <v>9156991865</v>
      </c>
      <c r="H2989" s="466">
        <v>2016</v>
      </c>
    </row>
    <row r="2990" spans="1:8" x14ac:dyDescent="0.25">
      <c r="A2990" s="466" t="s">
        <v>6414</v>
      </c>
      <c r="B2990" s="466" t="s">
        <v>768</v>
      </c>
      <c r="C2990" s="467">
        <v>2016010408</v>
      </c>
      <c r="D2990" s="466" t="s">
        <v>6415</v>
      </c>
      <c r="E2990" s="466" t="s">
        <v>6346</v>
      </c>
      <c r="F2990" s="466">
        <v>97976</v>
      </c>
      <c r="G2990" s="468">
        <v>7775052049</v>
      </c>
      <c r="H2990" s="466">
        <v>2016</v>
      </c>
    </row>
    <row r="2991" spans="1:8" x14ac:dyDescent="0.25">
      <c r="A2991" s="466" t="s">
        <v>6416</v>
      </c>
      <c r="B2991" s="466" t="s">
        <v>768</v>
      </c>
      <c r="C2991" s="467">
        <v>2016010373</v>
      </c>
      <c r="D2991" s="466" t="s">
        <v>6417</v>
      </c>
      <c r="E2991" s="466" t="s">
        <v>6346</v>
      </c>
      <c r="F2991" s="466">
        <v>95980</v>
      </c>
      <c r="G2991" s="468">
        <v>8390120382</v>
      </c>
      <c r="H2991" s="466">
        <v>2016</v>
      </c>
    </row>
    <row r="2992" spans="1:8" x14ac:dyDescent="0.25">
      <c r="A2992" s="466" t="s">
        <v>6418</v>
      </c>
      <c r="B2992" s="466" t="s">
        <v>768</v>
      </c>
      <c r="C2992" s="467">
        <v>2016010392</v>
      </c>
      <c r="D2992" s="466" t="s">
        <v>6419</v>
      </c>
      <c r="E2992" s="466" t="s">
        <v>6346</v>
      </c>
      <c r="F2992" s="466">
        <v>96404</v>
      </c>
      <c r="G2992" s="468">
        <v>7040636369</v>
      </c>
      <c r="H2992" s="466">
        <v>2016</v>
      </c>
    </row>
    <row r="2993" spans="1:8" x14ac:dyDescent="0.25">
      <c r="A2993" s="466" t="s">
        <v>6420</v>
      </c>
      <c r="B2993" s="466" t="s">
        <v>768</v>
      </c>
      <c r="C2993" s="467">
        <v>2016010430</v>
      </c>
      <c r="D2993" s="466" t="s">
        <v>6421</v>
      </c>
      <c r="E2993" s="466" t="s">
        <v>6346</v>
      </c>
      <c r="F2993" s="466">
        <v>96536</v>
      </c>
      <c r="G2993" s="468">
        <v>8888596428</v>
      </c>
      <c r="H2993" s="466">
        <v>2016</v>
      </c>
    </row>
    <row r="2994" spans="1:8" x14ac:dyDescent="0.25">
      <c r="A2994" s="466" t="s">
        <v>6422</v>
      </c>
      <c r="B2994" s="466" t="s">
        <v>768</v>
      </c>
      <c r="C2994" s="467">
        <v>2016010390</v>
      </c>
      <c r="D2994" s="466" t="s">
        <v>6423</v>
      </c>
      <c r="E2994" s="466" t="s">
        <v>6346</v>
      </c>
      <c r="F2994" s="466">
        <v>96382</v>
      </c>
      <c r="G2994" s="468">
        <v>7218385961</v>
      </c>
      <c r="H2994" s="466">
        <v>2016</v>
      </c>
    </row>
    <row r="2995" spans="1:8" x14ac:dyDescent="0.25">
      <c r="A2995" s="466" t="s">
        <v>6424</v>
      </c>
      <c r="B2995" s="466" t="s">
        <v>768</v>
      </c>
      <c r="C2995" s="467">
        <v>2016010456</v>
      </c>
      <c r="D2995" s="466" t="s">
        <v>6425</v>
      </c>
      <c r="E2995" s="466" t="s">
        <v>6346</v>
      </c>
      <c r="F2995" s="466">
        <v>101596</v>
      </c>
      <c r="G2995" s="468">
        <v>8408996682</v>
      </c>
      <c r="H2995" s="466">
        <v>2016</v>
      </c>
    </row>
    <row r="2996" spans="1:8" x14ac:dyDescent="0.25">
      <c r="A2996" s="466" t="s">
        <v>6426</v>
      </c>
      <c r="B2996" s="466" t="s">
        <v>768</v>
      </c>
      <c r="C2996" s="467">
        <v>2016010422</v>
      </c>
      <c r="D2996" s="466" t="s">
        <v>6427</v>
      </c>
      <c r="E2996" s="466" t="s">
        <v>6346</v>
      </c>
      <c r="F2996" s="466">
        <v>95820</v>
      </c>
      <c r="G2996" s="468">
        <v>9767391409</v>
      </c>
      <c r="H2996" s="466">
        <v>2016</v>
      </c>
    </row>
    <row r="2997" spans="1:8" x14ac:dyDescent="0.25">
      <c r="A2997" s="466" t="s">
        <v>6428</v>
      </c>
      <c r="B2997" s="466" t="s">
        <v>768</v>
      </c>
      <c r="C2997" s="467">
        <v>2016010329</v>
      </c>
      <c r="D2997" s="466" t="s">
        <v>6429</v>
      </c>
      <c r="E2997" s="466" t="s">
        <v>6346</v>
      </c>
      <c r="F2997" s="466">
        <v>95401</v>
      </c>
      <c r="G2997" s="468">
        <v>8879819838</v>
      </c>
      <c r="H2997" s="466">
        <v>2016</v>
      </c>
    </row>
    <row r="2998" spans="1:8" x14ac:dyDescent="0.25">
      <c r="A2998" s="466" t="s">
        <v>6430</v>
      </c>
      <c r="B2998" s="466" t="s">
        <v>768</v>
      </c>
      <c r="C2998" s="467">
        <v>2016010380</v>
      </c>
      <c r="D2998" s="466" t="s">
        <v>6431</v>
      </c>
      <c r="E2998" s="466" t="s">
        <v>6346</v>
      </c>
      <c r="F2998" s="466">
        <v>96167</v>
      </c>
      <c r="G2998" s="468">
        <v>9665828566</v>
      </c>
      <c r="H2998" s="466">
        <v>2016</v>
      </c>
    </row>
    <row r="2999" spans="1:8" x14ac:dyDescent="0.25">
      <c r="A2999" s="466" t="s">
        <v>6432</v>
      </c>
      <c r="B2999" s="466" t="s">
        <v>768</v>
      </c>
      <c r="C2999" s="467">
        <v>2016010442</v>
      </c>
      <c r="D2999" s="466" t="s">
        <v>6433</v>
      </c>
      <c r="E2999" s="466" t="s">
        <v>6346</v>
      </c>
      <c r="F2999" s="466">
        <v>95822</v>
      </c>
      <c r="G2999" s="468">
        <v>8983980355</v>
      </c>
      <c r="H2999" s="466">
        <v>2016</v>
      </c>
    </row>
    <row r="3000" spans="1:8" x14ac:dyDescent="0.25">
      <c r="A3000" s="466" t="s">
        <v>6434</v>
      </c>
      <c r="B3000" s="466" t="s">
        <v>768</v>
      </c>
      <c r="C3000" s="467">
        <v>2016010415</v>
      </c>
      <c r="D3000" s="466" t="s">
        <v>6435</v>
      </c>
      <c r="E3000" s="466" t="s">
        <v>6346</v>
      </c>
      <c r="F3000" s="466">
        <v>98486</v>
      </c>
      <c r="G3000" s="468">
        <v>9404631192</v>
      </c>
      <c r="H3000" s="466">
        <v>2016</v>
      </c>
    </row>
    <row r="3001" spans="1:8" x14ac:dyDescent="0.25">
      <c r="A3001" s="466" t="s">
        <v>6436</v>
      </c>
      <c r="B3001" s="466" t="s">
        <v>768</v>
      </c>
      <c r="C3001" s="467">
        <v>2016010362</v>
      </c>
      <c r="D3001" s="466" t="s">
        <v>6437</v>
      </c>
      <c r="E3001" s="466" t="s">
        <v>6346</v>
      </c>
      <c r="F3001" s="466">
        <v>95719</v>
      </c>
      <c r="G3001" s="468">
        <v>9923806013</v>
      </c>
      <c r="H3001" s="466">
        <v>2016</v>
      </c>
    </row>
    <row r="3002" spans="1:8" x14ac:dyDescent="0.25">
      <c r="A3002" s="466" t="s">
        <v>6438</v>
      </c>
      <c r="B3002" s="466" t="s">
        <v>768</v>
      </c>
      <c r="C3002" s="467">
        <v>2016010437</v>
      </c>
      <c r="D3002" s="466" t="s">
        <v>6439</v>
      </c>
      <c r="E3002" s="466" t="s">
        <v>6346</v>
      </c>
      <c r="F3002" s="466">
        <v>95595</v>
      </c>
      <c r="G3002" s="468">
        <v>8149779483</v>
      </c>
      <c r="H3002" s="466">
        <v>2016</v>
      </c>
    </row>
    <row r="3003" spans="1:8" x14ac:dyDescent="0.25">
      <c r="A3003" s="466" t="s">
        <v>6440</v>
      </c>
      <c r="B3003" s="466" t="s">
        <v>768</v>
      </c>
      <c r="C3003" s="467">
        <v>2016010331</v>
      </c>
      <c r="D3003" s="466" t="s">
        <v>6441</v>
      </c>
      <c r="E3003" s="466" t="s">
        <v>6346</v>
      </c>
      <c r="F3003" s="466">
        <v>95409</v>
      </c>
      <c r="G3003" s="468">
        <v>9822340141</v>
      </c>
      <c r="H3003" s="466">
        <v>2016</v>
      </c>
    </row>
    <row r="3004" spans="1:8" x14ac:dyDescent="0.25">
      <c r="A3004" s="466" t="s">
        <v>6442</v>
      </c>
      <c r="B3004" s="466" t="s">
        <v>768</v>
      </c>
      <c r="C3004" s="467">
        <v>2016010361</v>
      </c>
      <c r="D3004" s="466" t="s">
        <v>6443</v>
      </c>
      <c r="E3004" s="466" t="s">
        <v>6346</v>
      </c>
      <c r="F3004" s="466">
        <v>95707</v>
      </c>
      <c r="G3004" s="468">
        <v>7744994743</v>
      </c>
      <c r="H3004" s="466">
        <v>2016</v>
      </c>
    </row>
    <row r="3005" spans="1:8" x14ac:dyDescent="0.25">
      <c r="A3005" s="466" t="s">
        <v>6444</v>
      </c>
      <c r="B3005" s="466" t="s">
        <v>768</v>
      </c>
      <c r="C3005" s="467">
        <v>2016010327</v>
      </c>
      <c r="D3005" s="466" t="s">
        <v>6445</v>
      </c>
      <c r="E3005" s="466" t="s">
        <v>6346</v>
      </c>
      <c r="F3005" s="466">
        <v>95388</v>
      </c>
      <c r="G3005" s="468">
        <v>8446616713</v>
      </c>
      <c r="H3005" s="466">
        <v>2016</v>
      </c>
    </row>
    <row r="3006" spans="1:8" x14ac:dyDescent="0.25">
      <c r="A3006" s="466" t="s">
        <v>6446</v>
      </c>
      <c r="B3006" s="466" t="s">
        <v>768</v>
      </c>
      <c r="C3006" s="467">
        <v>2016010423</v>
      </c>
      <c r="D3006" s="466" t="s">
        <v>6447</v>
      </c>
      <c r="E3006" s="466" t="s">
        <v>6346</v>
      </c>
      <c r="F3006" s="466">
        <v>97385</v>
      </c>
      <c r="G3006" s="468">
        <v>9822340596</v>
      </c>
      <c r="H3006" s="466">
        <v>2016</v>
      </c>
    </row>
    <row r="3007" spans="1:8" x14ac:dyDescent="0.25">
      <c r="A3007" s="466" t="s">
        <v>6448</v>
      </c>
      <c r="B3007" s="466" t="s">
        <v>768</v>
      </c>
      <c r="C3007" s="467">
        <v>2016010376</v>
      </c>
      <c r="D3007" s="466" t="s">
        <v>6449</v>
      </c>
      <c r="E3007" s="466" t="s">
        <v>6346</v>
      </c>
      <c r="F3007" s="466">
        <v>96121</v>
      </c>
      <c r="G3007" s="468">
        <v>7276643464</v>
      </c>
      <c r="H3007" s="466">
        <v>2016</v>
      </c>
    </row>
    <row r="3008" spans="1:8" x14ac:dyDescent="0.25">
      <c r="A3008" s="466" t="s">
        <v>6450</v>
      </c>
      <c r="B3008" s="466" t="s">
        <v>768</v>
      </c>
      <c r="C3008" s="467">
        <v>2016010336</v>
      </c>
      <c r="D3008" s="466" t="s">
        <v>6451</v>
      </c>
      <c r="E3008" s="466" t="s">
        <v>6346</v>
      </c>
      <c r="F3008" s="466">
        <v>95442</v>
      </c>
      <c r="G3008" s="468">
        <v>9665645945</v>
      </c>
      <c r="H3008" s="466">
        <v>2016</v>
      </c>
    </row>
    <row r="3009" spans="1:8" x14ac:dyDescent="0.25">
      <c r="A3009" s="466" t="s">
        <v>6452</v>
      </c>
      <c r="B3009" s="466" t="s">
        <v>768</v>
      </c>
      <c r="C3009" s="467">
        <v>2016010404</v>
      </c>
      <c r="D3009" s="466" t="s">
        <v>6453</v>
      </c>
      <c r="E3009" s="466" t="s">
        <v>6346</v>
      </c>
      <c r="F3009" s="466">
        <v>97519</v>
      </c>
      <c r="G3009" s="468">
        <v>7875310276</v>
      </c>
      <c r="H3009" s="466">
        <v>2016</v>
      </c>
    </row>
    <row r="3010" spans="1:8" x14ac:dyDescent="0.25">
      <c r="A3010" s="466" t="s">
        <v>6454</v>
      </c>
      <c r="B3010" s="466" t="s">
        <v>768</v>
      </c>
      <c r="C3010" s="467">
        <v>2016010418</v>
      </c>
      <c r="D3010" s="466" t="s">
        <v>6455</v>
      </c>
      <c r="E3010" s="466" t="s">
        <v>6346</v>
      </c>
      <c r="F3010" s="466">
        <v>98594</v>
      </c>
      <c r="G3010" s="468">
        <v>7588134749</v>
      </c>
      <c r="H3010" s="466">
        <v>2016</v>
      </c>
    </row>
    <row r="3011" spans="1:8" x14ac:dyDescent="0.25">
      <c r="A3011" s="466" t="s">
        <v>6456</v>
      </c>
      <c r="B3011" s="466" t="s">
        <v>768</v>
      </c>
      <c r="C3011" s="467">
        <v>2016010347</v>
      </c>
      <c r="D3011" s="466" t="s">
        <v>6457</v>
      </c>
      <c r="E3011" s="466" t="s">
        <v>6346</v>
      </c>
      <c r="F3011" s="466">
        <v>95545</v>
      </c>
      <c r="G3011" s="468">
        <v>7709349797</v>
      </c>
      <c r="H3011" s="466">
        <v>2016</v>
      </c>
    </row>
    <row r="3012" spans="1:8" x14ac:dyDescent="0.25">
      <c r="A3012" s="466" t="s">
        <v>6458</v>
      </c>
      <c r="B3012" s="466" t="s">
        <v>768</v>
      </c>
      <c r="C3012" s="467">
        <v>2016010419</v>
      </c>
      <c r="D3012" s="466" t="s">
        <v>6459</v>
      </c>
      <c r="E3012" s="466" t="s">
        <v>6346</v>
      </c>
      <c r="F3012" s="466">
        <v>98630</v>
      </c>
      <c r="G3012" s="468">
        <v>7887395306</v>
      </c>
      <c r="H3012" s="466">
        <v>2016</v>
      </c>
    </row>
    <row r="3013" spans="1:8" x14ac:dyDescent="0.25">
      <c r="A3013" s="466" t="s">
        <v>6460</v>
      </c>
      <c r="B3013" s="466" t="s">
        <v>768</v>
      </c>
      <c r="C3013" s="467">
        <v>2016010397</v>
      </c>
      <c r="D3013" s="466" t="s">
        <v>6461</v>
      </c>
      <c r="E3013" s="466" t="s">
        <v>6346</v>
      </c>
      <c r="F3013" s="466">
        <v>96543</v>
      </c>
      <c r="G3013" s="468">
        <v>7709995565</v>
      </c>
      <c r="H3013" s="466">
        <v>2016</v>
      </c>
    </row>
    <row r="3014" spans="1:8" x14ac:dyDescent="0.25">
      <c r="A3014" s="466" t="s">
        <v>6462</v>
      </c>
      <c r="B3014" s="466" t="s">
        <v>768</v>
      </c>
      <c r="C3014" s="467">
        <v>2016010344</v>
      </c>
      <c r="D3014" s="466" t="s">
        <v>6463</v>
      </c>
      <c r="E3014" s="466" t="s">
        <v>6346</v>
      </c>
      <c r="F3014" s="466">
        <v>95515</v>
      </c>
      <c r="G3014" s="468">
        <v>9527678965</v>
      </c>
      <c r="H3014" s="466">
        <v>2016</v>
      </c>
    </row>
    <row r="3015" spans="1:8" x14ac:dyDescent="0.25">
      <c r="A3015" s="466" t="s">
        <v>6464</v>
      </c>
      <c r="B3015" s="466" t="s">
        <v>768</v>
      </c>
      <c r="C3015" s="467">
        <v>2016010452</v>
      </c>
      <c r="D3015" s="466" t="s">
        <v>6465</v>
      </c>
      <c r="E3015" s="466" t="s">
        <v>6346</v>
      </c>
      <c r="F3015" s="466">
        <v>96541</v>
      </c>
      <c r="G3015" s="468">
        <v>7263049796</v>
      </c>
      <c r="H3015" s="466">
        <v>2016</v>
      </c>
    </row>
    <row r="3016" spans="1:8" x14ac:dyDescent="0.25">
      <c r="A3016" s="466" t="s">
        <v>6466</v>
      </c>
      <c r="B3016" s="466" t="s">
        <v>768</v>
      </c>
      <c r="C3016" s="467">
        <v>2016010403</v>
      </c>
      <c r="D3016" s="466" t="s">
        <v>6467</v>
      </c>
      <c r="E3016" s="466" t="s">
        <v>6346</v>
      </c>
      <c r="F3016" s="466">
        <v>97108</v>
      </c>
      <c r="G3016" s="468">
        <v>7744943892</v>
      </c>
      <c r="H3016" s="466">
        <v>2016</v>
      </c>
    </row>
    <row r="3017" spans="1:8" x14ac:dyDescent="0.25">
      <c r="A3017" s="466" t="s">
        <v>6468</v>
      </c>
      <c r="B3017" s="466" t="s">
        <v>768</v>
      </c>
      <c r="C3017" s="467">
        <v>2016010377</v>
      </c>
      <c r="D3017" s="466" t="s">
        <v>6469</v>
      </c>
      <c r="E3017" s="466" t="s">
        <v>6346</v>
      </c>
      <c r="F3017" s="466">
        <v>96153</v>
      </c>
      <c r="G3017" s="468">
        <v>9762476314</v>
      </c>
      <c r="H3017" s="466">
        <v>2016</v>
      </c>
    </row>
    <row r="3018" spans="1:8" x14ac:dyDescent="0.25">
      <c r="A3018" s="466" t="s">
        <v>6470</v>
      </c>
      <c r="B3018" s="466" t="s">
        <v>768</v>
      </c>
      <c r="C3018" s="467">
        <v>2016010364</v>
      </c>
      <c r="D3018" s="466" t="s">
        <v>6471</v>
      </c>
      <c r="E3018" s="466" t="s">
        <v>6346</v>
      </c>
      <c r="F3018" s="466">
        <v>95811</v>
      </c>
      <c r="G3018" s="468">
        <v>9762441301</v>
      </c>
      <c r="H3018" s="466">
        <v>2016</v>
      </c>
    </row>
    <row r="3019" spans="1:8" x14ac:dyDescent="0.25">
      <c r="A3019" s="466" t="s">
        <v>6472</v>
      </c>
      <c r="B3019" s="466" t="s">
        <v>768</v>
      </c>
      <c r="C3019" s="467">
        <v>2016010374</v>
      </c>
      <c r="D3019" s="466" t="s">
        <v>6473</v>
      </c>
      <c r="E3019" s="466" t="s">
        <v>6346</v>
      </c>
      <c r="F3019" s="466">
        <v>96046</v>
      </c>
      <c r="G3019" s="468">
        <v>8381074762</v>
      </c>
      <c r="H3019" s="466">
        <v>2016</v>
      </c>
    </row>
    <row r="3020" spans="1:8" x14ac:dyDescent="0.25">
      <c r="A3020" s="466" t="s">
        <v>6474</v>
      </c>
      <c r="B3020" s="466" t="s">
        <v>768</v>
      </c>
      <c r="C3020" s="467">
        <v>2016010402</v>
      </c>
      <c r="D3020" s="466" t="s">
        <v>6475</v>
      </c>
      <c r="E3020" s="466" t="s">
        <v>6346</v>
      </c>
      <c r="F3020" s="466">
        <v>96935</v>
      </c>
      <c r="G3020" s="468">
        <v>9527698042</v>
      </c>
      <c r="H3020" s="466">
        <v>2016</v>
      </c>
    </row>
    <row r="3021" spans="1:8" x14ac:dyDescent="0.25">
      <c r="A3021" s="466" t="s">
        <v>6476</v>
      </c>
      <c r="B3021" s="466" t="s">
        <v>768</v>
      </c>
      <c r="C3021" s="467">
        <v>2016010436</v>
      </c>
      <c r="D3021" s="466" t="s">
        <v>6477</v>
      </c>
      <c r="E3021" s="466" t="s">
        <v>6346</v>
      </c>
      <c r="F3021" s="466">
        <v>96702</v>
      </c>
      <c r="G3021" s="468">
        <v>8999619569</v>
      </c>
      <c r="H3021" s="466">
        <v>2016</v>
      </c>
    </row>
    <row r="3022" spans="1:8" x14ac:dyDescent="0.25">
      <c r="A3022" s="466" t="s">
        <v>6478</v>
      </c>
      <c r="B3022" s="466" t="s">
        <v>768</v>
      </c>
      <c r="C3022" s="467">
        <v>2016010428</v>
      </c>
      <c r="D3022" s="466" t="s">
        <v>6479</v>
      </c>
      <c r="E3022" s="466" t="s">
        <v>6346</v>
      </c>
      <c r="F3022" s="466">
        <v>96867</v>
      </c>
      <c r="G3022" s="468">
        <v>9175886597</v>
      </c>
      <c r="H3022" s="466">
        <v>2016</v>
      </c>
    </row>
    <row r="3023" spans="1:8" x14ac:dyDescent="0.25">
      <c r="A3023" s="466" t="s">
        <v>6480</v>
      </c>
      <c r="B3023" s="466" t="s">
        <v>768</v>
      </c>
      <c r="C3023" s="467">
        <v>2016010455</v>
      </c>
      <c r="D3023" s="466" t="s">
        <v>6481</v>
      </c>
      <c r="E3023" s="466" t="s">
        <v>6346</v>
      </c>
      <c r="F3023" s="466">
        <v>96660</v>
      </c>
      <c r="G3023" s="468">
        <v>7776907118</v>
      </c>
      <c r="H3023" s="466">
        <v>2016</v>
      </c>
    </row>
    <row r="3024" spans="1:8" x14ac:dyDescent="0.25">
      <c r="A3024" s="466" t="s">
        <v>6482</v>
      </c>
      <c r="B3024" s="466" t="s">
        <v>768</v>
      </c>
      <c r="C3024" s="467">
        <v>2016010345</v>
      </c>
      <c r="D3024" s="472" t="s">
        <v>16576</v>
      </c>
      <c r="E3024" s="466" t="s">
        <v>6346</v>
      </c>
      <c r="F3024" s="466">
        <v>95517</v>
      </c>
      <c r="G3024" s="468">
        <v>9139230541</v>
      </c>
      <c r="H3024" s="466">
        <v>2016</v>
      </c>
    </row>
    <row r="3025" spans="1:8" x14ac:dyDescent="0.25">
      <c r="A3025" s="466" t="s">
        <v>6483</v>
      </c>
      <c r="B3025" s="466" t="s">
        <v>768</v>
      </c>
      <c r="C3025" s="467">
        <v>2016010399</v>
      </c>
      <c r="D3025" s="466" t="s">
        <v>6484</v>
      </c>
      <c r="E3025" s="466" t="s">
        <v>6346</v>
      </c>
      <c r="F3025" s="466">
        <v>96597</v>
      </c>
      <c r="G3025" s="468">
        <v>9527323228</v>
      </c>
      <c r="H3025" s="466">
        <v>2016</v>
      </c>
    </row>
    <row r="3026" spans="1:8" x14ac:dyDescent="0.25">
      <c r="A3026" s="466" t="s">
        <v>6485</v>
      </c>
      <c r="B3026" s="466" t="s">
        <v>768</v>
      </c>
      <c r="C3026" s="467">
        <v>2016010427</v>
      </c>
      <c r="D3026" s="466" t="s">
        <v>6486</v>
      </c>
      <c r="E3026" s="466" t="s">
        <v>6346</v>
      </c>
      <c r="F3026" s="466">
        <v>98053</v>
      </c>
      <c r="G3026" s="468">
        <v>7757844807</v>
      </c>
      <c r="H3026" s="466">
        <v>2016</v>
      </c>
    </row>
    <row r="3027" spans="1:8" x14ac:dyDescent="0.25">
      <c r="A3027" s="466" t="s">
        <v>6487</v>
      </c>
      <c r="B3027" s="466" t="s">
        <v>768</v>
      </c>
      <c r="C3027" s="467">
        <v>2016010359</v>
      </c>
      <c r="D3027" s="466" t="s">
        <v>6488</v>
      </c>
      <c r="E3027" s="466" t="s">
        <v>6346</v>
      </c>
      <c r="F3027" s="466">
        <v>95625</v>
      </c>
      <c r="G3027" s="468">
        <v>9225870103</v>
      </c>
      <c r="H3027" s="466">
        <v>2016</v>
      </c>
    </row>
    <row r="3028" spans="1:8" x14ac:dyDescent="0.25">
      <c r="A3028" s="466" t="s">
        <v>6489</v>
      </c>
      <c r="B3028" s="466" t="s">
        <v>768</v>
      </c>
      <c r="C3028" s="467">
        <v>2016010451</v>
      </c>
      <c r="D3028" s="466" t="s">
        <v>16577</v>
      </c>
      <c r="E3028" s="466" t="s">
        <v>6346</v>
      </c>
      <c r="F3028" s="466">
        <v>96332</v>
      </c>
      <c r="G3028" s="468">
        <v>9370108656</v>
      </c>
      <c r="H3028" s="466">
        <v>2016</v>
      </c>
    </row>
    <row r="3029" spans="1:8" x14ac:dyDescent="0.25">
      <c r="A3029" s="466" t="s">
        <v>6490</v>
      </c>
      <c r="B3029" s="466" t="s">
        <v>768</v>
      </c>
      <c r="C3029" s="467">
        <v>2016010444</v>
      </c>
      <c r="D3029" s="466" t="s">
        <v>6491</v>
      </c>
      <c r="E3029" s="466" t="s">
        <v>6346</v>
      </c>
      <c r="F3029" s="466">
        <v>96636</v>
      </c>
      <c r="G3029" s="468">
        <v>8793398376</v>
      </c>
      <c r="H3029" s="466">
        <v>2016</v>
      </c>
    </row>
    <row r="3030" spans="1:8" x14ac:dyDescent="0.25">
      <c r="A3030" s="466" t="s">
        <v>6492</v>
      </c>
      <c r="B3030" s="466" t="s">
        <v>768</v>
      </c>
      <c r="C3030" s="467">
        <v>2016010360</v>
      </c>
      <c r="D3030" s="466" t="s">
        <v>6493</v>
      </c>
      <c r="E3030" s="466" t="s">
        <v>6346</v>
      </c>
      <c r="F3030" s="466">
        <v>95626</v>
      </c>
      <c r="G3030" s="468">
        <v>7030203163</v>
      </c>
      <c r="H3030" s="466">
        <v>2016</v>
      </c>
    </row>
    <row r="3031" spans="1:8" x14ac:dyDescent="0.25">
      <c r="A3031" s="466" t="s">
        <v>6494</v>
      </c>
      <c r="B3031" s="466" t="s">
        <v>768</v>
      </c>
      <c r="C3031" s="467">
        <v>2016010449</v>
      </c>
      <c r="D3031" s="466" t="s">
        <v>6495</v>
      </c>
      <c r="E3031" s="466" t="s">
        <v>6346</v>
      </c>
      <c r="F3031" s="466">
        <v>99362</v>
      </c>
      <c r="G3031" s="468">
        <v>9130999255</v>
      </c>
      <c r="H3031" s="466">
        <v>2016</v>
      </c>
    </row>
    <row r="3032" spans="1:8" x14ac:dyDescent="0.25">
      <c r="A3032" s="466" t="s">
        <v>6496</v>
      </c>
      <c r="B3032" s="466" t="s">
        <v>768</v>
      </c>
      <c r="C3032" s="467">
        <v>2016010396</v>
      </c>
      <c r="D3032" s="466" t="s">
        <v>6497</v>
      </c>
      <c r="E3032" s="466" t="s">
        <v>6346</v>
      </c>
      <c r="F3032" s="466">
        <v>96497</v>
      </c>
      <c r="G3032" s="468">
        <v>9545096002</v>
      </c>
      <c r="H3032" s="466">
        <v>2016</v>
      </c>
    </row>
    <row r="3033" spans="1:8" x14ac:dyDescent="0.25">
      <c r="A3033" s="466" t="s">
        <v>6498</v>
      </c>
      <c r="B3033" s="466" t="s">
        <v>768</v>
      </c>
      <c r="C3033" s="467">
        <v>2016010350</v>
      </c>
      <c r="D3033" s="466" t="s">
        <v>6499</v>
      </c>
      <c r="E3033" s="466" t="s">
        <v>6346</v>
      </c>
      <c r="F3033" s="466">
        <v>95573</v>
      </c>
      <c r="G3033" s="468">
        <v>8668520480</v>
      </c>
      <c r="H3033" s="466">
        <v>2016</v>
      </c>
    </row>
    <row r="3034" spans="1:8" x14ac:dyDescent="0.25">
      <c r="A3034" s="466" t="s">
        <v>6500</v>
      </c>
      <c r="B3034" s="466" t="s">
        <v>768</v>
      </c>
      <c r="C3034" s="467">
        <v>2016010431</v>
      </c>
      <c r="D3034" s="466" t="s">
        <v>6501</v>
      </c>
      <c r="E3034" s="466" t="s">
        <v>6346</v>
      </c>
      <c r="F3034" s="466">
        <v>97263</v>
      </c>
      <c r="G3034" s="468">
        <v>9850702628</v>
      </c>
      <c r="H3034" s="466">
        <v>2016</v>
      </c>
    </row>
    <row r="3035" spans="1:8" x14ac:dyDescent="0.25">
      <c r="A3035" s="466" t="s">
        <v>6502</v>
      </c>
      <c r="B3035" s="466" t="s">
        <v>768</v>
      </c>
      <c r="C3035" s="467">
        <v>2016010435</v>
      </c>
      <c r="D3035" s="466" t="s">
        <v>6503</v>
      </c>
      <c r="E3035" s="466" t="s">
        <v>6346</v>
      </c>
      <c r="F3035" s="466">
        <v>97387</v>
      </c>
      <c r="G3035" s="468">
        <v>7972666028</v>
      </c>
      <c r="H3035" s="466">
        <v>2016</v>
      </c>
    </row>
    <row r="3036" spans="1:8" x14ac:dyDescent="0.25">
      <c r="A3036" s="466" t="s">
        <v>6504</v>
      </c>
      <c r="B3036" s="466" t="s">
        <v>768</v>
      </c>
      <c r="C3036" s="467">
        <v>2016010434</v>
      </c>
      <c r="D3036" s="466" t="s">
        <v>6505</v>
      </c>
      <c r="E3036" s="466" t="s">
        <v>6346</v>
      </c>
      <c r="F3036" s="466">
        <v>96250</v>
      </c>
      <c r="G3036" s="468">
        <v>8975898002</v>
      </c>
      <c r="H3036" s="466">
        <v>2016</v>
      </c>
    </row>
    <row r="3037" spans="1:8" x14ac:dyDescent="0.25">
      <c r="A3037" s="466" t="s">
        <v>6506</v>
      </c>
      <c r="B3037" s="466" t="s">
        <v>768</v>
      </c>
      <c r="C3037" s="467">
        <v>2016010381</v>
      </c>
      <c r="D3037" s="466" t="s">
        <v>6507</v>
      </c>
      <c r="E3037" s="466" t="s">
        <v>6346</v>
      </c>
      <c r="F3037" s="466">
        <v>96169</v>
      </c>
      <c r="G3037" s="468">
        <v>8623812102</v>
      </c>
      <c r="H3037" s="466">
        <v>2016</v>
      </c>
    </row>
    <row r="3038" spans="1:8" x14ac:dyDescent="0.25">
      <c r="A3038" s="466" t="s">
        <v>5177</v>
      </c>
      <c r="B3038" s="466" t="s">
        <v>768</v>
      </c>
      <c r="C3038" s="467">
        <v>2016010372</v>
      </c>
      <c r="D3038" s="466" t="s">
        <v>6508</v>
      </c>
      <c r="E3038" s="466" t="s">
        <v>6346</v>
      </c>
      <c r="F3038" s="466">
        <v>95965</v>
      </c>
      <c r="G3038" s="468">
        <v>8149807847</v>
      </c>
      <c r="H3038" s="466">
        <v>2016</v>
      </c>
    </row>
    <row r="3039" spans="1:8" x14ac:dyDescent="0.25">
      <c r="A3039" s="466" t="s">
        <v>6509</v>
      </c>
      <c r="B3039" s="466" t="s">
        <v>768</v>
      </c>
      <c r="C3039" s="467">
        <v>2016010453</v>
      </c>
      <c r="D3039" s="466" t="s">
        <v>6510</v>
      </c>
      <c r="E3039" s="466" t="s">
        <v>6346</v>
      </c>
      <c r="F3039" s="466">
        <v>96579</v>
      </c>
      <c r="G3039" s="468">
        <v>8857929301</v>
      </c>
      <c r="H3039" s="466">
        <v>2016</v>
      </c>
    </row>
    <row r="3040" spans="1:8" x14ac:dyDescent="0.25">
      <c r="A3040" s="466" t="s">
        <v>6511</v>
      </c>
      <c r="B3040" s="466" t="s">
        <v>768</v>
      </c>
      <c r="C3040" s="467">
        <v>2016010407</v>
      </c>
      <c r="D3040" s="466" t="s">
        <v>6512</v>
      </c>
      <c r="E3040" s="466" t="s">
        <v>6346</v>
      </c>
      <c r="F3040" s="466">
        <v>97968</v>
      </c>
      <c r="G3040" s="468">
        <v>7030543557</v>
      </c>
      <c r="H3040" s="466">
        <v>2016</v>
      </c>
    </row>
    <row r="3041" spans="1:8" ht="25.5" x14ac:dyDescent="0.25">
      <c r="A3041" s="466" t="s">
        <v>6513</v>
      </c>
      <c r="B3041" s="466" t="s">
        <v>768</v>
      </c>
      <c r="C3041" s="467">
        <v>2016010387</v>
      </c>
      <c r="D3041" s="478" t="s">
        <v>16578</v>
      </c>
      <c r="E3041" s="466" t="s">
        <v>6346</v>
      </c>
      <c r="F3041" s="466">
        <v>96586</v>
      </c>
      <c r="G3041" s="468">
        <v>7057357361</v>
      </c>
      <c r="H3041" s="466">
        <v>2016</v>
      </c>
    </row>
    <row r="3042" spans="1:8" x14ac:dyDescent="0.25">
      <c r="A3042" s="466" t="s">
        <v>6514</v>
      </c>
      <c r="B3042" s="466" t="s">
        <v>768</v>
      </c>
      <c r="C3042" s="467">
        <v>2016010379</v>
      </c>
      <c r="D3042" s="466" t="s">
        <v>6515</v>
      </c>
      <c r="E3042" s="466" t="s">
        <v>6346</v>
      </c>
      <c r="F3042" s="466">
        <v>96161</v>
      </c>
      <c r="G3042" s="468">
        <v>7776947186</v>
      </c>
      <c r="H3042" s="466">
        <v>2016</v>
      </c>
    </row>
    <row r="3043" spans="1:8" x14ac:dyDescent="0.25">
      <c r="A3043" s="466" t="s">
        <v>6516</v>
      </c>
      <c r="B3043" s="466" t="s">
        <v>768</v>
      </c>
      <c r="C3043" s="467">
        <v>2016010412</v>
      </c>
      <c r="D3043" s="466" t="s">
        <v>6517</v>
      </c>
      <c r="E3043" s="466" t="s">
        <v>6346</v>
      </c>
      <c r="F3043" s="466">
        <v>98207</v>
      </c>
      <c r="G3043" s="468">
        <v>8888312606</v>
      </c>
      <c r="H3043" s="466">
        <v>2016</v>
      </c>
    </row>
    <row r="3044" spans="1:8" x14ac:dyDescent="0.25">
      <c r="A3044" s="466" t="s">
        <v>6518</v>
      </c>
      <c r="B3044" s="466" t="s">
        <v>768</v>
      </c>
      <c r="C3044" s="467">
        <v>2016010386</v>
      </c>
      <c r="D3044" s="466" t="s">
        <v>6519</v>
      </c>
      <c r="E3044" s="466" t="s">
        <v>6346</v>
      </c>
      <c r="F3044" s="466">
        <v>96232</v>
      </c>
      <c r="G3044" s="468">
        <v>9637598821</v>
      </c>
      <c r="H3044" s="466">
        <v>2016</v>
      </c>
    </row>
    <row r="3045" spans="1:8" x14ac:dyDescent="0.25">
      <c r="A3045" s="466" t="s">
        <v>6520</v>
      </c>
      <c r="B3045" s="466" t="s">
        <v>768</v>
      </c>
      <c r="C3045" s="467">
        <v>2016010417</v>
      </c>
      <c r="D3045" s="466" t="s">
        <v>6521</v>
      </c>
      <c r="E3045" s="466" t="s">
        <v>6346</v>
      </c>
      <c r="F3045" s="466">
        <v>98592</v>
      </c>
      <c r="G3045" s="468">
        <v>9172291770</v>
      </c>
      <c r="H3045" s="466">
        <v>2016</v>
      </c>
    </row>
    <row r="3046" spans="1:8" x14ac:dyDescent="0.25">
      <c r="A3046" s="466" t="s">
        <v>6522</v>
      </c>
      <c r="B3046" s="466" t="s">
        <v>768</v>
      </c>
      <c r="C3046" s="467">
        <v>2016010480</v>
      </c>
      <c r="D3046" s="466" t="s">
        <v>6523</v>
      </c>
      <c r="E3046" s="466" t="s">
        <v>6346</v>
      </c>
      <c r="F3046" s="466">
        <v>96590</v>
      </c>
      <c r="G3046" s="468">
        <v>7040884657</v>
      </c>
      <c r="H3046" s="466">
        <v>2016</v>
      </c>
    </row>
    <row r="3047" spans="1:8" x14ac:dyDescent="0.25">
      <c r="A3047" s="466" t="s">
        <v>6524</v>
      </c>
      <c r="B3047" s="466" t="s">
        <v>768</v>
      </c>
      <c r="C3047" s="467">
        <v>2016010457</v>
      </c>
      <c r="D3047" s="466" t="s">
        <v>6525</v>
      </c>
      <c r="E3047" s="466" t="s">
        <v>6346</v>
      </c>
      <c r="F3047" s="466">
        <v>95525</v>
      </c>
      <c r="G3047" s="468">
        <v>8208980512</v>
      </c>
      <c r="H3047" s="466">
        <v>2016</v>
      </c>
    </row>
    <row r="3048" spans="1:8" x14ac:dyDescent="0.25">
      <c r="A3048" s="466" t="s">
        <v>6526</v>
      </c>
      <c r="B3048" s="466" t="s">
        <v>768</v>
      </c>
      <c r="C3048" s="467">
        <v>2016010492</v>
      </c>
      <c r="D3048" s="466" t="s">
        <v>6527</v>
      </c>
      <c r="E3048" s="466" t="s">
        <v>6346</v>
      </c>
      <c r="F3048" s="466">
        <v>96329</v>
      </c>
      <c r="G3048" s="468">
        <v>9637470296</v>
      </c>
      <c r="H3048" s="466">
        <v>2016</v>
      </c>
    </row>
    <row r="3049" spans="1:8" x14ac:dyDescent="0.25">
      <c r="A3049" s="466" t="s">
        <v>6528</v>
      </c>
      <c r="B3049" s="466" t="s">
        <v>768</v>
      </c>
      <c r="C3049" s="467">
        <v>2016010459</v>
      </c>
      <c r="D3049" s="466" t="s">
        <v>6529</v>
      </c>
      <c r="E3049" s="466" t="s">
        <v>6346</v>
      </c>
      <c r="F3049" s="466">
        <v>95704</v>
      </c>
      <c r="G3049" s="468">
        <v>9762978964</v>
      </c>
      <c r="H3049" s="466">
        <v>2016</v>
      </c>
    </row>
    <row r="3050" spans="1:8" x14ac:dyDescent="0.25">
      <c r="A3050" s="466" t="s">
        <v>6530</v>
      </c>
      <c r="B3050" s="466" t="s">
        <v>768</v>
      </c>
      <c r="C3050" s="467">
        <v>2016010493</v>
      </c>
      <c r="D3050" s="466" t="s">
        <v>6531</v>
      </c>
      <c r="E3050" s="466" t="s">
        <v>6346</v>
      </c>
      <c r="F3050" s="466">
        <v>96626</v>
      </c>
      <c r="G3050" s="468">
        <v>9922119275</v>
      </c>
      <c r="H3050" s="466">
        <v>2016</v>
      </c>
    </row>
    <row r="3051" spans="1:8" x14ac:dyDescent="0.25">
      <c r="A3051" s="466" t="s">
        <v>6532</v>
      </c>
      <c r="B3051" s="466" t="s">
        <v>768</v>
      </c>
      <c r="C3051" s="467">
        <v>2016010517</v>
      </c>
      <c r="D3051" s="466" t="s">
        <v>6533</v>
      </c>
      <c r="E3051" s="466" t="s">
        <v>6346</v>
      </c>
      <c r="F3051" s="466">
        <v>100604</v>
      </c>
      <c r="G3051" s="468">
        <v>9420496850</v>
      </c>
      <c r="H3051" s="466">
        <v>2016</v>
      </c>
    </row>
    <row r="3052" spans="1:8" x14ac:dyDescent="0.25">
      <c r="A3052" s="466" t="s">
        <v>6534</v>
      </c>
      <c r="B3052" s="466" t="s">
        <v>768</v>
      </c>
      <c r="C3052" s="467">
        <v>2016010458</v>
      </c>
      <c r="D3052" s="466" t="s">
        <v>6535</v>
      </c>
      <c r="E3052" s="466" t="s">
        <v>6346</v>
      </c>
      <c r="F3052" s="466">
        <v>95702</v>
      </c>
      <c r="G3052" s="468">
        <v>7843011113</v>
      </c>
      <c r="H3052" s="466">
        <v>2016</v>
      </c>
    </row>
    <row r="3053" spans="1:8" x14ac:dyDescent="0.25">
      <c r="A3053" s="466" t="s">
        <v>6536</v>
      </c>
      <c r="B3053" s="466" t="s">
        <v>768</v>
      </c>
      <c r="C3053" s="467">
        <v>2013010402</v>
      </c>
      <c r="D3053" s="466" t="s">
        <v>6537</v>
      </c>
      <c r="E3053" s="466" t="s">
        <v>6346</v>
      </c>
      <c r="F3053" s="466">
        <v>73398</v>
      </c>
      <c r="G3053" s="468">
        <v>7304457287</v>
      </c>
      <c r="H3053" s="466">
        <v>2013</v>
      </c>
    </row>
    <row r="3054" spans="1:8" x14ac:dyDescent="0.25">
      <c r="A3054" s="466" t="s">
        <v>6538</v>
      </c>
      <c r="B3054" s="466" t="s">
        <v>768</v>
      </c>
      <c r="C3054" s="467">
        <v>2016010484</v>
      </c>
      <c r="D3054" s="466" t="s">
        <v>6539</v>
      </c>
      <c r="E3054" s="466" t="s">
        <v>6346</v>
      </c>
      <c r="F3054" s="466">
        <v>96726</v>
      </c>
      <c r="G3054" s="468">
        <v>7262033821</v>
      </c>
      <c r="H3054" s="466">
        <v>2016</v>
      </c>
    </row>
    <row r="3055" spans="1:8" x14ac:dyDescent="0.25">
      <c r="A3055" s="466" t="s">
        <v>6540</v>
      </c>
      <c r="B3055" s="466" t="s">
        <v>768</v>
      </c>
      <c r="C3055" s="467">
        <v>2016010461</v>
      </c>
      <c r="D3055" s="466" t="s">
        <v>6541</v>
      </c>
      <c r="E3055" s="466" t="s">
        <v>6346</v>
      </c>
      <c r="F3055" s="466">
        <v>95925</v>
      </c>
      <c r="G3055" s="468">
        <v>9767811300</v>
      </c>
      <c r="H3055" s="466">
        <v>2016</v>
      </c>
    </row>
    <row r="3056" spans="1:8" x14ac:dyDescent="0.25">
      <c r="A3056" s="466" t="s">
        <v>6542</v>
      </c>
      <c r="B3056" s="466" t="s">
        <v>768</v>
      </c>
      <c r="C3056" s="467">
        <v>2016010475</v>
      </c>
      <c r="D3056" s="466" t="s">
        <v>6543</v>
      </c>
      <c r="E3056" s="466" t="s">
        <v>6346</v>
      </c>
      <c r="F3056" s="466">
        <v>96525</v>
      </c>
      <c r="G3056" s="468">
        <v>7057725820</v>
      </c>
      <c r="H3056" s="466">
        <v>2016</v>
      </c>
    </row>
    <row r="3057" spans="1:8" x14ac:dyDescent="0.25">
      <c r="A3057" s="466" t="s">
        <v>6544</v>
      </c>
      <c r="B3057" s="466" t="s">
        <v>768</v>
      </c>
      <c r="C3057" s="467">
        <v>2016010460</v>
      </c>
      <c r="D3057" s="466" t="s">
        <v>6545</v>
      </c>
      <c r="E3057" s="466" t="s">
        <v>6346</v>
      </c>
      <c r="F3057" s="466">
        <v>95836</v>
      </c>
      <c r="G3057" s="468">
        <v>9689794502</v>
      </c>
      <c r="H3057" s="466">
        <v>2016</v>
      </c>
    </row>
    <row r="3058" spans="1:8" x14ac:dyDescent="0.25">
      <c r="A3058" s="466" t="s">
        <v>6546</v>
      </c>
      <c r="B3058" s="466" t="s">
        <v>768</v>
      </c>
      <c r="C3058" s="467">
        <v>2016010464</v>
      </c>
      <c r="D3058" s="466" t="s">
        <v>6547</v>
      </c>
      <c r="E3058" s="466" t="s">
        <v>6346</v>
      </c>
      <c r="F3058" s="466">
        <v>96278</v>
      </c>
      <c r="G3058" s="468">
        <v>8149129415</v>
      </c>
      <c r="H3058" s="466">
        <v>2016</v>
      </c>
    </row>
    <row r="3059" spans="1:8" x14ac:dyDescent="0.25">
      <c r="A3059" s="466" t="s">
        <v>6548</v>
      </c>
      <c r="B3059" s="466" t="s">
        <v>768</v>
      </c>
      <c r="C3059" s="467">
        <v>2016010509</v>
      </c>
      <c r="D3059" s="466" t="s">
        <v>6549</v>
      </c>
      <c r="E3059" s="466" t="s">
        <v>6346</v>
      </c>
      <c r="F3059" s="466">
        <v>99365</v>
      </c>
      <c r="G3059" s="468">
        <v>8668377539</v>
      </c>
      <c r="H3059" s="466">
        <v>2016</v>
      </c>
    </row>
    <row r="3060" spans="1:8" x14ac:dyDescent="0.25">
      <c r="A3060" s="466" t="s">
        <v>6550</v>
      </c>
      <c r="B3060" s="466" t="s">
        <v>768</v>
      </c>
      <c r="C3060" s="467">
        <v>2016010466</v>
      </c>
      <c r="D3060" s="466" t="s">
        <v>6551</v>
      </c>
      <c r="E3060" s="466" t="s">
        <v>6346</v>
      </c>
      <c r="F3060" s="466">
        <v>96295</v>
      </c>
      <c r="G3060" s="468">
        <v>9860910399</v>
      </c>
      <c r="H3060" s="466">
        <v>2016</v>
      </c>
    </row>
    <row r="3061" spans="1:8" x14ac:dyDescent="0.25">
      <c r="A3061" s="466" t="s">
        <v>6552</v>
      </c>
      <c r="B3061" s="466" t="s">
        <v>768</v>
      </c>
      <c r="C3061" s="467">
        <v>2016010488</v>
      </c>
      <c r="D3061" s="466" t="s">
        <v>6553</v>
      </c>
      <c r="E3061" s="466" t="s">
        <v>6346</v>
      </c>
      <c r="F3061" s="466">
        <v>97177</v>
      </c>
      <c r="G3061" s="468">
        <v>9168814421</v>
      </c>
      <c r="H3061" s="466">
        <v>2016</v>
      </c>
    </row>
    <row r="3062" spans="1:8" ht="25.5" x14ac:dyDescent="0.25">
      <c r="A3062" s="466" t="s">
        <v>6554</v>
      </c>
      <c r="B3062" s="466" t="s">
        <v>768</v>
      </c>
      <c r="C3062" s="467">
        <v>2016010508</v>
      </c>
      <c r="D3062" s="478" t="s">
        <v>16579</v>
      </c>
      <c r="E3062" s="466" t="s">
        <v>6346</v>
      </c>
      <c r="F3062" s="466">
        <v>99333</v>
      </c>
      <c r="G3062" s="468">
        <v>8796301463</v>
      </c>
      <c r="H3062" s="466">
        <v>2016</v>
      </c>
    </row>
    <row r="3063" spans="1:8" x14ac:dyDescent="0.25">
      <c r="A3063" s="466" t="s">
        <v>6555</v>
      </c>
      <c r="B3063" s="466" t="s">
        <v>768</v>
      </c>
      <c r="C3063" s="467">
        <v>2016010502</v>
      </c>
      <c r="D3063" s="466" t="s">
        <v>6556</v>
      </c>
      <c r="E3063" s="466" t="s">
        <v>6346</v>
      </c>
      <c r="F3063" s="466">
        <v>100742</v>
      </c>
      <c r="G3063" s="468">
        <v>7276779661</v>
      </c>
      <c r="H3063" s="466">
        <v>2016</v>
      </c>
    </row>
    <row r="3064" spans="1:8" x14ac:dyDescent="0.25">
      <c r="A3064" s="466" t="s">
        <v>6557</v>
      </c>
      <c r="B3064" s="466" t="s">
        <v>768</v>
      </c>
      <c r="C3064" s="467">
        <v>2016010495</v>
      </c>
      <c r="D3064" s="466" t="s">
        <v>6558</v>
      </c>
      <c r="E3064" s="466" t="s">
        <v>6346</v>
      </c>
      <c r="F3064" s="466">
        <v>101035</v>
      </c>
      <c r="G3064" s="468">
        <v>8796652755</v>
      </c>
      <c r="H3064" s="466">
        <v>2016</v>
      </c>
    </row>
    <row r="3065" spans="1:8" x14ac:dyDescent="0.25">
      <c r="A3065" s="466" t="s">
        <v>6559</v>
      </c>
      <c r="B3065" s="466" t="s">
        <v>768</v>
      </c>
      <c r="C3065" s="467">
        <v>2016010510</v>
      </c>
      <c r="D3065" s="466" t="s">
        <v>6560</v>
      </c>
      <c r="E3065" s="466" t="s">
        <v>6346</v>
      </c>
      <c r="F3065" s="466">
        <v>99346</v>
      </c>
      <c r="G3065" s="468">
        <v>8446600212</v>
      </c>
      <c r="H3065" s="466">
        <v>2016</v>
      </c>
    </row>
    <row r="3066" spans="1:8" x14ac:dyDescent="0.25">
      <c r="A3066" s="466" t="s">
        <v>6561</v>
      </c>
      <c r="B3066" s="466" t="s">
        <v>768</v>
      </c>
      <c r="C3066" s="467">
        <v>2016010468</v>
      </c>
      <c r="D3066" s="466" t="s">
        <v>6562</v>
      </c>
      <c r="E3066" s="466" t="s">
        <v>6346</v>
      </c>
      <c r="F3066" s="466">
        <v>96323</v>
      </c>
      <c r="G3066" s="468">
        <v>7038086210</v>
      </c>
      <c r="H3066" s="466">
        <v>2016</v>
      </c>
    </row>
    <row r="3067" spans="1:8" x14ac:dyDescent="0.25">
      <c r="A3067" s="466" t="s">
        <v>6563</v>
      </c>
      <c r="B3067" s="466" t="s">
        <v>768</v>
      </c>
      <c r="C3067" s="467">
        <v>2016010463</v>
      </c>
      <c r="D3067" s="466" t="s">
        <v>6564</v>
      </c>
      <c r="E3067" s="466" t="s">
        <v>6346</v>
      </c>
      <c r="F3067" s="466">
        <v>96186</v>
      </c>
      <c r="G3067" s="468">
        <v>9850478838</v>
      </c>
      <c r="H3067" s="466">
        <v>2016</v>
      </c>
    </row>
    <row r="3068" spans="1:8" x14ac:dyDescent="0.25">
      <c r="A3068" s="466" t="s">
        <v>6565</v>
      </c>
      <c r="B3068" s="466" t="s">
        <v>768</v>
      </c>
      <c r="C3068" s="467">
        <v>2015010438</v>
      </c>
      <c r="D3068" s="466" t="s">
        <v>6566</v>
      </c>
      <c r="E3068" s="466" t="s">
        <v>6346</v>
      </c>
      <c r="F3068" s="466">
        <v>89399</v>
      </c>
      <c r="G3068" s="468">
        <v>7378344757</v>
      </c>
      <c r="H3068" s="466">
        <v>2015</v>
      </c>
    </row>
    <row r="3069" spans="1:8" x14ac:dyDescent="0.25">
      <c r="A3069" s="466" t="s">
        <v>6567</v>
      </c>
      <c r="B3069" s="466" t="s">
        <v>768</v>
      </c>
      <c r="C3069" s="467">
        <v>2015010482</v>
      </c>
      <c r="D3069" s="466" t="s">
        <v>6568</v>
      </c>
      <c r="E3069" s="466" t="s">
        <v>6346</v>
      </c>
      <c r="F3069" s="466">
        <v>89927</v>
      </c>
      <c r="G3069" s="468">
        <v>7030717486</v>
      </c>
      <c r="H3069" s="466">
        <v>2015</v>
      </c>
    </row>
    <row r="3070" spans="1:8" x14ac:dyDescent="0.25">
      <c r="A3070" s="466" t="s">
        <v>6569</v>
      </c>
      <c r="B3070" s="466" t="s">
        <v>768</v>
      </c>
      <c r="C3070" s="467">
        <v>2016010497</v>
      </c>
      <c r="D3070" s="466" t="s">
        <v>6570</v>
      </c>
      <c r="E3070" s="466" t="s">
        <v>6346</v>
      </c>
      <c r="F3070" s="466">
        <v>98420</v>
      </c>
      <c r="G3070" s="468">
        <v>7276577106</v>
      </c>
      <c r="H3070" s="466">
        <v>2016</v>
      </c>
    </row>
    <row r="3071" spans="1:8" x14ac:dyDescent="0.25">
      <c r="A3071" s="466" t="s">
        <v>6571</v>
      </c>
      <c r="B3071" s="466" t="s">
        <v>768</v>
      </c>
      <c r="C3071" s="467">
        <v>2016010476</v>
      </c>
      <c r="D3071" s="466" t="s">
        <v>6572</v>
      </c>
      <c r="E3071" s="466" t="s">
        <v>6346</v>
      </c>
      <c r="F3071" s="466">
        <v>96560</v>
      </c>
      <c r="G3071" s="468">
        <v>9168704318</v>
      </c>
      <c r="H3071" s="466">
        <v>2016</v>
      </c>
    </row>
    <row r="3072" spans="1:8" x14ac:dyDescent="0.25">
      <c r="A3072" s="466" t="s">
        <v>6573</v>
      </c>
      <c r="B3072" s="466" t="s">
        <v>768</v>
      </c>
      <c r="C3072" s="467">
        <v>2016010462</v>
      </c>
      <c r="D3072" s="466" t="s">
        <v>6574</v>
      </c>
      <c r="E3072" s="466" t="s">
        <v>6346</v>
      </c>
      <c r="F3072" s="466">
        <v>96229</v>
      </c>
      <c r="G3072" s="468">
        <v>7090955814</v>
      </c>
      <c r="H3072" s="466">
        <v>2016</v>
      </c>
    </row>
    <row r="3073" spans="1:8" x14ac:dyDescent="0.25">
      <c r="A3073" s="466" t="s">
        <v>6575</v>
      </c>
      <c r="B3073" s="466" t="s">
        <v>768</v>
      </c>
      <c r="C3073" s="467">
        <v>2016010471</v>
      </c>
      <c r="D3073" s="466" t="s">
        <v>6576</v>
      </c>
      <c r="E3073" s="466" t="s">
        <v>6346</v>
      </c>
      <c r="F3073" s="466">
        <v>96405</v>
      </c>
      <c r="G3073" s="468">
        <v>7387720703</v>
      </c>
      <c r="H3073" s="466">
        <v>2016</v>
      </c>
    </row>
    <row r="3074" spans="1:8" x14ac:dyDescent="0.25">
      <c r="A3074" s="466" t="s">
        <v>6577</v>
      </c>
      <c r="B3074" s="466" t="s">
        <v>768</v>
      </c>
      <c r="C3074" s="467">
        <v>2016010470</v>
      </c>
      <c r="D3074" s="466" t="s">
        <v>6578</v>
      </c>
      <c r="E3074" s="466" t="s">
        <v>6346</v>
      </c>
      <c r="F3074" s="466">
        <v>96401</v>
      </c>
      <c r="G3074" s="468">
        <v>8788631738</v>
      </c>
      <c r="H3074" s="466">
        <v>2016</v>
      </c>
    </row>
    <row r="3075" spans="1:8" x14ac:dyDescent="0.25">
      <c r="A3075" s="466" t="s">
        <v>6579</v>
      </c>
      <c r="B3075" s="466" t="s">
        <v>768</v>
      </c>
      <c r="C3075" s="467">
        <v>2016010483</v>
      </c>
      <c r="D3075" s="466" t="s">
        <v>6580</v>
      </c>
      <c r="E3075" s="466" t="s">
        <v>6346</v>
      </c>
      <c r="F3075" s="466">
        <v>100471</v>
      </c>
      <c r="G3075" s="468">
        <v>8308252045</v>
      </c>
      <c r="H3075" s="466">
        <v>2016</v>
      </c>
    </row>
    <row r="3076" spans="1:8" x14ac:dyDescent="0.25">
      <c r="A3076" s="466" t="s">
        <v>6581</v>
      </c>
      <c r="B3076" s="466" t="s">
        <v>768</v>
      </c>
      <c r="C3076" s="467">
        <v>2016010491</v>
      </c>
      <c r="D3076" s="466" t="s">
        <v>6582</v>
      </c>
      <c r="E3076" s="466" t="s">
        <v>6346</v>
      </c>
      <c r="F3076" s="466">
        <v>96493</v>
      </c>
      <c r="G3076" s="468">
        <v>8975247275</v>
      </c>
      <c r="H3076" s="466">
        <v>2016</v>
      </c>
    </row>
    <row r="3077" spans="1:8" x14ac:dyDescent="0.25">
      <c r="A3077" s="466" t="s">
        <v>6583</v>
      </c>
      <c r="B3077" s="466" t="s">
        <v>768</v>
      </c>
      <c r="C3077" s="467">
        <v>2016010503</v>
      </c>
      <c r="D3077" s="466" t="s">
        <v>6584</v>
      </c>
      <c r="E3077" s="466" t="s">
        <v>6346</v>
      </c>
      <c r="F3077" s="466">
        <v>98570</v>
      </c>
      <c r="G3077" s="468">
        <v>7757876863</v>
      </c>
      <c r="H3077" s="466">
        <v>2016</v>
      </c>
    </row>
    <row r="3078" spans="1:8" x14ac:dyDescent="0.25">
      <c r="A3078" s="466" t="s">
        <v>6585</v>
      </c>
      <c r="B3078" s="466" t="s">
        <v>768</v>
      </c>
      <c r="C3078" s="467">
        <v>2016010498</v>
      </c>
      <c r="D3078" s="466" t="s">
        <v>6586</v>
      </c>
      <c r="E3078" s="466" t="s">
        <v>6346</v>
      </c>
      <c r="F3078" s="466">
        <v>98421</v>
      </c>
      <c r="G3078" s="468">
        <v>9156438441</v>
      </c>
      <c r="H3078" s="466">
        <v>2016</v>
      </c>
    </row>
    <row r="3079" spans="1:8" ht="25.5" x14ac:dyDescent="0.25">
      <c r="A3079" s="466" t="s">
        <v>6587</v>
      </c>
      <c r="B3079" s="466" t="s">
        <v>768</v>
      </c>
      <c r="C3079" s="467">
        <v>2016010500</v>
      </c>
      <c r="D3079" s="478" t="s">
        <v>16580</v>
      </c>
      <c r="E3079" s="466" t="s">
        <v>6346</v>
      </c>
      <c r="F3079" s="466">
        <v>98425</v>
      </c>
      <c r="G3079" s="468">
        <v>9139531718</v>
      </c>
      <c r="H3079" s="466">
        <v>2016</v>
      </c>
    </row>
    <row r="3080" spans="1:8" x14ac:dyDescent="0.25">
      <c r="A3080" s="466" t="s">
        <v>6588</v>
      </c>
      <c r="B3080" s="466" t="s">
        <v>768</v>
      </c>
      <c r="C3080" s="467">
        <v>2016010505</v>
      </c>
      <c r="D3080" s="466" t="s">
        <v>6589</v>
      </c>
      <c r="E3080" s="466" t="s">
        <v>6346</v>
      </c>
      <c r="F3080" s="466">
        <v>99233</v>
      </c>
      <c r="G3080" s="468">
        <v>8793399362</v>
      </c>
      <c r="H3080" s="466">
        <v>2016</v>
      </c>
    </row>
    <row r="3081" spans="1:8" x14ac:dyDescent="0.25">
      <c r="A3081" s="466" t="s">
        <v>6590</v>
      </c>
      <c r="B3081" s="466" t="s">
        <v>768</v>
      </c>
      <c r="C3081" s="467">
        <v>2015010493</v>
      </c>
      <c r="D3081" s="466" t="s">
        <v>16581</v>
      </c>
      <c r="E3081" s="466" t="s">
        <v>6346</v>
      </c>
      <c r="F3081" s="466">
        <v>92539</v>
      </c>
      <c r="G3081" s="468">
        <v>8412878648</v>
      </c>
      <c r="H3081" s="466">
        <v>2015</v>
      </c>
    </row>
    <row r="3082" spans="1:8" x14ac:dyDescent="0.25">
      <c r="A3082" s="466" t="s">
        <v>6591</v>
      </c>
      <c r="B3082" s="466" t="s">
        <v>768</v>
      </c>
      <c r="C3082" s="467">
        <v>2016010482</v>
      </c>
      <c r="D3082" s="466" t="s">
        <v>6592</v>
      </c>
      <c r="E3082" s="466" t="s">
        <v>6346</v>
      </c>
      <c r="F3082" s="466">
        <v>96648</v>
      </c>
      <c r="G3082" s="468">
        <v>8855934676</v>
      </c>
      <c r="H3082" s="466">
        <v>2016</v>
      </c>
    </row>
    <row r="3083" spans="1:8" x14ac:dyDescent="0.25">
      <c r="A3083" s="466" t="s">
        <v>6593</v>
      </c>
      <c r="B3083" s="466" t="s">
        <v>768</v>
      </c>
      <c r="C3083" s="467">
        <v>2016010474</v>
      </c>
      <c r="D3083" s="466" t="s">
        <v>6594</v>
      </c>
      <c r="E3083" s="466" t="s">
        <v>6346</v>
      </c>
      <c r="F3083" s="466">
        <v>96498</v>
      </c>
      <c r="G3083" s="468">
        <v>9373346264</v>
      </c>
      <c r="H3083" s="466">
        <v>2016</v>
      </c>
    </row>
    <row r="3084" spans="1:8" x14ac:dyDescent="0.25">
      <c r="A3084" s="466" t="s">
        <v>6595</v>
      </c>
      <c r="B3084" s="466" t="s">
        <v>768</v>
      </c>
      <c r="C3084" s="467">
        <v>2015010479</v>
      </c>
      <c r="D3084" s="466" t="s">
        <v>6596</v>
      </c>
      <c r="E3084" s="466" t="s">
        <v>6346</v>
      </c>
      <c r="F3084" s="466">
        <v>89470</v>
      </c>
      <c r="G3084" s="468">
        <v>7058772774</v>
      </c>
      <c r="H3084" s="466">
        <v>2015</v>
      </c>
    </row>
    <row r="3085" spans="1:8" x14ac:dyDescent="0.25">
      <c r="A3085" s="466" t="s">
        <v>6597</v>
      </c>
      <c r="B3085" s="466" t="s">
        <v>768</v>
      </c>
      <c r="C3085" s="467">
        <v>2016153308</v>
      </c>
      <c r="D3085" s="466" t="s">
        <v>6598</v>
      </c>
      <c r="E3085" s="466" t="s">
        <v>6346</v>
      </c>
      <c r="F3085" s="466">
        <v>105775</v>
      </c>
      <c r="G3085" s="468">
        <v>7888286499</v>
      </c>
      <c r="H3085" s="466">
        <v>2017</v>
      </c>
    </row>
    <row r="3086" spans="1:8" x14ac:dyDescent="0.25">
      <c r="A3086" s="466" t="s">
        <v>6599</v>
      </c>
      <c r="B3086" s="466" t="s">
        <v>768</v>
      </c>
      <c r="C3086" s="467">
        <v>2013010411</v>
      </c>
      <c r="D3086" s="466" t="s">
        <v>6600</v>
      </c>
      <c r="E3086" s="466" t="s">
        <v>6346</v>
      </c>
      <c r="F3086" s="466">
        <v>73514</v>
      </c>
      <c r="G3086" s="468">
        <v>9665200993</v>
      </c>
      <c r="H3086" s="466">
        <v>2013</v>
      </c>
    </row>
    <row r="3087" spans="1:8" x14ac:dyDescent="0.25">
      <c r="A3087" s="466" t="s">
        <v>6601</v>
      </c>
      <c r="B3087" s="466" t="s">
        <v>768</v>
      </c>
      <c r="C3087" s="467">
        <v>2016010490</v>
      </c>
      <c r="D3087" s="466" t="s">
        <v>16582</v>
      </c>
      <c r="E3087" s="466" t="s">
        <v>6346</v>
      </c>
      <c r="F3087" s="466">
        <v>97251</v>
      </c>
      <c r="G3087" s="468">
        <v>7774049472</v>
      </c>
      <c r="H3087" s="466">
        <v>2016</v>
      </c>
    </row>
    <row r="3088" spans="1:8" x14ac:dyDescent="0.25">
      <c r="A3088" s="466" t="s">
        <v>6602</v>
      </c>
      <c r="B3088" s="466" t="s">
        <v>768</v>
      </c>
      <c r="C3088" s="467">
        <v>2016010513</v>
      </c>
      <c r="D3088" s="466" t="s">
        <v>6603</v>
      </c>
      <c r="E3088" s="466" t="s">
        <v>6346</v>
      </c>
      <c r="F3088" s="466">
        <v>99680</v>
      </c>
      <c r="G3088" s="468">
        <v>8446159526</v>
      </c>
      <c r="H3088" s="466">
        <v>2016</v>
      </c>
    </row>
    <row r="3089" spans="1:8" x14ac:dyDescent="0.25">
      <c r="A3089" s="466" t="s">
        <v>6604</v>
      </c>
      <c r="B3089" s="466" t="s">
        <v>768</v>
      </c>
      <c r="C3089" s="467">
        <v>2016010485</v>
      </c>
      <c r="D3089" s="466" t="s">
        <v>6605</v>
      </c>
      <c r="E3089" s="466" t="s">
        <v>6346</v>
      </c>
      <c r="F3089" s="466">
        <v>96900</v>
      </c>
      <c r="G3089" s="468">
        <v>9657067746</v>
      </c>
      <c r="H3089" s="466">
        <v>2016</v>
      </c>
    </row>
    <row r="3090" spans="1:8" x14ac:dyDescent="0.25">
      <c r="A3090" s="466" t="s">
        <v>6606</v>
      </c>
      <c r="B3090" s="466" t="s">
        <v>768</v>
      </c>
      <c r="C3090" s="467">
        <v>2016010516</v>
      </c>
      <c r="D3090" s="466" t="s">
        <v>6607</v>
      </c>
      <c r="E3090" s="466" t="s">
        <v>6346</v>
      </c>
      <c r="F3090" s="466">
        <v>100496</v>
      </c>
      <c r="G3090" s="468">
        <v>8999609059</v>
      </c>
      <c r="H3090" s="466">
        <v>2016</v>
      </c>
    </row>
    <row r="3091" spans="1:8" x14ac:dyDescent="0.25">
      <c r="A3091" s="466" t="s">
        <v>6608</v>
      </c>
      <c r="B3091" s="466" t="s">
        <v>768</v>
      </c>
      <c r="C3091" s="467">
        <v>2016010486</v>
      </c>
      <c r="D3091" s="466" t="s">
        <v>6609</v>
      </c>
      <c r="E3091" s="466" t="s">
        <v>6346</v>
      </c>
      <c r="F3091" s="466">
        <v>97045</v>
      </c>
      <c r="G3091" s="468">
        <v>9527739509</v>
      </c>
      <c r="H3091" s="466">
        <v>2016</v>
      </c>
    </row>
    <row r="3092" spans="1:8" x14ac:dyDescent="0.25">
      <c r="A3092" s="466" t="s">
        <v>6610</v>
      </c>
      <c r="B3092" s="466" t="s">
        <v>1231</v>
      </c>
      <c r="C3092" s="467">
        <v>2016010538</v>
      </c>
      <c r="D3092" s="466" t="s">
        <v>6611</v>
      </c>
      <c r="E3092" s="466" t="s">
        <v>6346</v>
      </c>
      <c r="F3092" s="466">
        <v>97089</v>
      </c>
      <c r="G3092" s="468">
        <v>8329703358</v>
      </c>
      <c r="H3092" s="466">
        <v>2016</v>
      </c>
    </row>
    <row r="3093" spans="1:8" x14ac:dyDescent="0.25">
      <c r="A3093" s="466" t="s">
        <v>6612</v>
      </c>
      <c r="B3093" s="466" t="s">
        <v>1231</v>
      </c>
      <c r="C3093" s="467">
        <v>2016010548</v>
      </c>
      <c r="D3093" s="466" t="s">
        <v>6613</v>
      </c>
      <c r="E3093" s="466" t="s">
        <v>6346</v>
      </c>
      <c r="F3093" s="466">
        <v>99334</v>
      </c>
      <c r="G3093" s="468">
        <v>9637116915</v>
      </c>
      <c r="H3093" s="466">
        <v>2016</v>
      </c>
    </row>
    <row r="3094" spans="1:8" x14ac:dyDescent="0.25">
      <c r="A3094" s="466" t="s">
        <v>6614</v>
      </c>
      <c r="B3094" s="466" t="s">
        <v>1231</v>
      </c>
      <c r="C3094" s="467">
        <v>2016010543</v>
      </c>
      <c r="D3094" s="466" t="s">
        <v>6615</v>
      </c>
      <c r="E3094" s="466" t="s">
        <v>6346</v>
      </c>
      <c r="F3094" s="466">
        <v>98932</v>
      </c>
      <c r="G3094" s="468">
        <v>8600923379</v>
      </c>
      <c r="H3094" s="466">
        <v>2016</v>
      </c>
    </row>
    <row r="3095" spans="1:8" x14ac:dyDescent="0.25">
      <c r="A3095" s="466" t="s">
        <v>6616</v>
      </c>
      <c r="B3095" s="466" t="s">
        <v>1231</v>
      </c>
      <c r="C3095" s="467">
        <v>2016010549</v>
      </c>
      <c r="D3095" s="466" t="s">
        <v>6617</v>
      </c>
      <c r="E3095" s="466" t="s">
        <v>6346</v>
      </c>
      <c r="F3095" s="466">
        <v>99588</v>
      </c>
      <c r="G3095" s="468">
        <v>8830321881</v>
      </c>
      <c r="H3095" s="466">
        <v>2016</v>
      </c>
    </row>
    <row r="3096" spans="1:8" x14ac:dyDescent="0.25">
      <c r="A3096" s="466" t="s">
        <v>6618</v>
      </c>
      <c r="B3096" s="466" t="s">
        <v>1231</v>
      </c>
      <c r="C3096" s="467">
        <v>2016010535</v>
      </c>
      <c r="D3096" s="466" t="s">
        <v>6619</v>
      </c>
      <c r="E3096" s="466" t="s">
        <v>6346</v>
      </c>
      <c r="F3096" s="466">
        <v>96905</v>
      </c>
      <c r="G3096" s="468">
        <v>9730774206</v>
      </c>
      <c r="H3096" s="466">
        <v>2016</v>
      </c>
    </row>
    <row r="3097" spans="1:8" x14ac:dyDescent="0.25">
      <c r="A3097" s="466" t="s">
        <v>6620</v>
      </c>
      <c r="B3097" s="466" t="s">
        <v>1231</v>
      </c>
      <c r="C3097" s="467">
        <v>2016010523</v>
      </c>
      <c r="D3097" s="466" t="s">
        <v>6621</v>
      </c>
      <c r="E3097" s="466" t="s">
        <v>6346</v>
      </c>
      <c r="F3097" s="466">
        <v>96352</v>
      </c>
      <c r="G3097" s="468">
        <v>8806144813</v>
      </c>
      <c r="H3097" s="466">
        <v>2016</v>
      </c>
    </row>
    <row r="3098" spans="1:8" x14ac:dyDescent="0.25">
      <c r="A3098" s="466" t="s">
        <v>6622</v>
      </c>
      <c r="B3098" s="466" t="s">
        <v>1231</v>
      </c>
      <c r="C3098" s="467">
        <v>2016010531</v>
      </c>
      <c r="D3098" s="466" t="s">
        <v>6623</v>
      </c>
      <c r="E3098" s="466" t="s">
        <v>6346</v>
      </c>
      <c r="F3098" s="466">
        <v>96838</v>
      </c>
      <c r="G3098" s="468">
        <v>9689487686</v>
      </c>
      <c r="H3098" s="466">
        <v>2016</v>
      </c>
    </row>
    <row r="3099" spans="1:8" x14ac:dyDescent="0.25">
      <c r="A3099" s="466" t="s">
        <v>6624</v>
      </c>
      <c r="B3099" s="466" t="s">
        <v>1231</v>
      </c>
      <c r="C3099" s="467">
        <v>2016010539</v>
      </c>
      <c r="D3099" s="466" t="s">
        <v>6625</v>
      </c>
      <c r="E3099" s="466" t="s">
        <v>6346</v>
      </c>
      <c r="F3099" s="466">
        <v>97888</v>
      </c>
      <c r="G3099" s="468">
        <v>7276372159</v>
      </c>
      <c r="H3099" s="466">
        <v>2016</v>
      </c>
    </row>
    <row r="3100" spans="1:8" x14ac:dyDescent="0.25">
      <c r="A3100" s="466" t="s">
        <v>3492</v>
      </c>
      <c r="B3100" s="466" t="s">
        <v>1231</v>
      </c>
      <c r="C3100" s="467">
        <v>2016010534</v>
      </c>
      <c r="D3100" s="466" t="s">
        <v>6626</v>
      </c>
      <c r="E3100" s="466" t="s">
        <v>6346</v>
      </c>
      <c r="F3100" s="466">
        <v>96874</v>
      </c>
      <c r="G3100" s="468">
        <v>7757923902</v>
      </c>
      <c r="H3100" s="466">
        <v>2016</v>
      </c>
    </row>
    <row r="3101" spans="1:8" x14ac:dyDescent="0.25">
      <c r="A3101" s="466" t="s">
        <v>6627</v>
      </c>
      <c r="B3101" s="466" t="s">
        <v>1231</v>
      </c>
      <c r="C3101" s="467">
        <v>2016010529</v>
      </c>
      <c r="D3101" s="466" t="s">
        <v>6628</v>
      </c>
      <c r="E3101" s="466" t="s">
        <v>6346</v>
      </c>
      <c r="F3101" s="466">
        <v>96794</v>
      </c>
      <c r="G3101" s="468">
        <v>9785685500</v>
      </c>
      <c r="H3101" s="466">
        <v>2016</v>
      </c>
    </row>
    <row r="3102" spans="1:8" x14ac:dyDescent="0.25">
      <c r="A3102" s="466" t="s">
        <v>6629</v>
      </c>
      <c r="B3102" s="466" t="s">
        <v>1231</v>
      </c>
      <c r="C3102" s="467">
        <v>2016010542</v>
      </c>
      <c r="D3102" s="466" t="s">
        <v>6630</v>
      </c>
      <c r="E3102" s="466" t="s">
        <v>6346</v>
      </c>
      <c r="F3102" s="466">
        <v>98314</v>
      </c>
      <c r="G3102" s="468">
        <v>8149849708</v>
      </c>
      <c r="H3102" s="466">
        <v>2016</v>
      </c>
    </row>
    <row r="3103" spans="1:8" x14ac:dyDescent="0.25">
      <c r="A3103" s="466" t="s">
        <v>6631</v>
      </c>
      <c r="B3103" s="466" t="s">
        <v>768</v>
      </c>
      <c r="C3103" s="467">
        <v>2016031286</v>
      </c>
      <c r="D3103" s="466" t="s">
        <v>6632</v>
      </c>
      <c r="E3103" s="466" t="s">
        <v>6633</v>
      </c>
      <c r="F3103" s="466">
        <v>95778</v>
      </c>
      <c r="G3103" s="468">
        <v>9503381840</v>
      </c>
      <c r="H3103" s="466">
        <v>2016</v>
      </c>
    </row>
    <row r="3104" spans="1:8" x14ac:dyDescent="0.25">
      <c r="A3104" s="466" t="s">
        <v>6634</v>
      </c>
      <c r="B3104" s="466" t="s">
        <v>768</v>
      </c>
      <c r="C3104" s="467">
        <v>2016031284</v>
      </c>
      <c r="D3104" s="466" t="s">
        <v>6635</v>
      </c>
      <c r="E3104" s="466" t="s">
        <v>6633</v>
      </c>
      <c r="F3104" s="466">
        <v>95701</v>
      </c>
      <c r="G3104" s="468">
        <v>8600955821</v>
      </c>
      <c r="H3104" s="466">
        <v>2016</v>
      </c>
    </row>
    <row r="3105" spans="1:8" x14ac:dyDescent="0.25">
      <c r="A3105" s="466" t="s">
        <v>6636</v>
      </c>
      <c r="B3105" s="466" t="s">
        <v>768</v>
      </c>
      <c r="C3105" s="467">
        <v>2016031318</v>
      </c>
      <c r="D3105" s="466" t="s">
        <v>6637</v>
      </c>
      <c r="E3105" s="466" t="s">
        <v>6633</v>
      </c>
      <c r="F3105" s="466">
        <v>96836</v>
      </c>
      <c r="G3105" s="468">
        <v>7218171199</v>
      </c>
      <c r="H3105" s="466">
        <v>2016</v>
      </c>
    </row>
    <row r="3106" spans="1:8" x14ac:dyDescent="0.25">
      <c r="A3106" s="466" t="s">
        <v>6638</v>
      </c>
      <c r="B3106" s="466" t="s">
        <v>768</v>
      </c>
      <c r="C3106" s="467">
        <v>2016031293</v>
      </c>
      <c r="D3106" s="466" t="s">
        <v>6639</v>
      </c>
      <c r="E3106" s="466" t="s">
        <v>6633</v>
      </c>
      <c r="F3106" s="466">
        <v>96185</v>
      </c>
      <c r="G3106" s="468">
        <v>8177992146</v>
      </c>
      <c r="H3106" s="466">
        <v>2016</v>
      </c>
    </row>
    <row r="3107" spans="1:8" x14ac:dyDescent="0.25">
      <c r="A3107" s="466" t="s">
        <v>6640</v>
      </c>
      <c r="B3107" s="466" t="s">
        <v>768</v>
      </c>
      <c r="C3107" s="467">
        <v>2016031290</v>
      </c>
      <c r="D3107" s="466" t="s">
        <v>6641</v>
      </c>
      <c r="E3107" s="466" t="s">
        <v>6633</v>
      </c>
      <c r="F3107" s="466">
        <v>95995</v>
      </c>
      <c r="G3107" s="468">
        <v>9604867431</v>
      </c>
      <c r="H3107" s="466">
        <v>2016</v>
      </c>
    </row>
    <row r="3108" spans="1:8" x14ac:dyDescent="0.25">
      <c r="A3108" s="466" t="s">
        <v>6642</v>
      </c>
      <c r="B3108" s="466" t="s">
        <v>768</v>
      </c>
      <c r="C3108" s="467">
        <v>2016031280</v>
      </c>
      <c r="D3108" s="466" t="s">
        <v>6643</v>
      </c>
      <c r="E3108" s="466" t="s">
        <v>6633</v>
      </c>
      <c r="F3108" s="466">
        <v>95360</v>
      </c>
      <c r="G3108" s="468">
        <v>9767681141</v>
      </c>
      <c r="H3108" s="466">
        <v>2016</v>
      </c>
    </row>
    <row r="3109" spans="1:8" x14ac:dyDescent="0.25">
      <c r="A3109" s="466" t="s">
        <v>6644</v>
      </c>
      <c r="B3109" s="466" t="s">
        <v>768</v>
      </c>
      <c r="C3109" s="467">
        <v>2016031322</v>
      </c>
      <c r="D3109" s="466" t="s">
        <v>6645</v>
      </c>
      <c r="E3109" s="466" t="s">
        <v>6633</v>
      </c>
      <c r="F3109" s="466">
        <v>98037</v>
      </c>
      <c r="G3109" s="468">
        <v>9850347938</v>
      </c>
      <c r="H3109" s="466">
        <v>2016</v>
      </c>
    </row>
    <row r="3110" spans="1:8" x14ac:dyDescent="0.25">
      <c r="A3110" s="466" t="s">
        <v>6646</v>
      </c>
      <c r="B3110" s="466" t="s">
        <v>768</v>
      </c>
      <c r="C3110" s="467">
        <v>2015041285</v>
      </c>
      <c r="D3110" s="466" t="s">
        <v>6647</v>
      </c>
      <c r="E3110" s="466" t="s">
        <v>6633</v>
      </c>
      <c r="F3110" s="466">
        <v>88675</v>
      </c>
      <c r="G3110" s="468">
        <v>9823337137</v>
      </c>
      <c r="H3110" s="466">
        <v>2015</v>
      </c>
    </row>
    <row r="3111" spans="1:8" x14ac:dyDescent="0.25">
      <c r="A3111" s="466" t="s">
        <v>6648</v>
      </c>
      <c r="B3111" s="466" t="s">
        <v>768</v>
      </c>
      <c r="C3111" s="467">
        <v>2016031327</v>
      </c>
      <c r="D3111" s="466" t="s">
        <v>16583</v>
      </c>
      <c r="E3111" s="466" t="s">
        <v>6633</v>
      </c>
      <c r="F3111" s="466">
        <v>98554</v>
      </c>
      <c r="G3111" s="468">
        <v>9975512757</v>
      </c>
      <c r="H3111" s="466">
        <v>2016</v>
      </c>
    </row>
    <row r="3112" spans="1:8" x14ac:dyDescent="0.25">
      <c r="A3112" s="466" t="s">
        <v>6649</v>
      </c>
      <c r="B3112" s="466" t="s">
        <v>768</v>
      </c>
      <c r="C3112" s="467">
        <v>2015041281</v>
      </c>
      <c r="D3112" s="466" t="s">
        <v>6650</v>
      </c>
      <c r="E3112" s="466" t="s">
        <v>6633</v>
      </c>
      <c r="F3112" s="466">
        <v>88545</v>
      </c>
      <c r="G3112" s="468">
        <v>7030078456</v>
      </c>
      <c r="H3112" s="466">
        <v>2015</v>
      </c>
    </row>
    <row r="3113" spans="1:8" x14ac:dyDescent="0.25">
      <c r="A3113" s="466" t="s">
        <v>6651</v>
      </c>
      <c r="B3113" s="466" t="s">
        <v>768</v>
      </c>
      <c r="C3113" s="467">
        <v>2016031301</v>
      </c>
      <c r="D3113" s="466" t="s">
        <v>6652</v>
      </c>
      <c r="E3113" s="466" t="s">
        <v>6633</v>
      </c>
      <c r="F3113" s="466">
        <v>97349</v>
      </c>
      <c r="G3113" s="468">
        <v>8237491193</v>
      </c>
      <c r="H3113" s="466">
        <v>2016</v>
      </c>
    </row>
    <row r="3114" spans="1:8" x14ac:dyDescent="0.25">
      <c r="A3114" s="466" t="s">
        <v>6653</v>
      </c>
      <c r="B3114" s="466" t="s">
        <v>768</v>
      </c>
      <c r="C3114" s="467">
        <v>2016031306</v>
      </c>
      <c r="D3114" s="466" t="s">
        <v>6654</v>
      </c>
      <c r="E3114" s="466" t="s">
        <v>6633</v>
      </c>
      <c r="F3114" s="466">
        <v>96580</v>
      </c>
      <c r="G3114" s="468">
        <v>7798886714</v>
      </c>
      <c r="H3114" s="466">
        <v>2016</v>
      </c>
    </row>
    <row r="3115" spans="1:8" x14ac:dyDescent="0.25">
      <c r="A3115" s="466" t="s">
        <v>6655</v>
      </c>
      <c r="B3115" s="466" t="s">
        <v>768</v>
      </c>
      <c r="C3115" s="467">
        <v>2016031303</v>
      </c>
      <c r="D3115" s="466" t="s">
        <v>6656</v>
      </c>
      <c r="E3115" s="466" t="s">
        <v>6633</v>
      </c>
      <c r="F3115" s="466">
        <v>96547</v>
      </c>
      <c r="G3115" s="468">
        <v>9158980865</v>
      </c>
      <c r="H3115" s="466">
        <v>2016</v>
      </c>
    </row>
    <row r="3116" spans="1:8" x14ac:dyDescent="0.25">
      <c r="A3116" s="466" t="s">
        <v>6657</v>
      </c>
      <c r="B3116" s="466" t="s">
        <v>768</v>
      </c>
      <c r="C3116" s="467">
        <v>2016031329</v>
      </c>
      <c r="D3116" s="466" t="s">
        <v>6658</v>
      </c>
      <c r="E3116" s="466" t="s">
        <v>6633</v>
      </c>
      <c r="F3116" s="466">
        <v>98591</v>
      </c>
      <c r="G3116" s="468">
        <v>9822049891</v>
      </c>
      <c r="H3116" s="466">
        <v>2016</v>
      </c>
    </row>
    <row r="3117" spans="1:8" x14ac:dyDescent="0.25">
      <c r="A3117" s="466" t="s">
        <v>6659</v>
      </c>
      <c r="B3117" s="466" t="s">
        <v>768</v>
      </c>
      <c r="C3117" s="467">
        <v>2016031281</v>
      </c>
      <c r="D3117" s="466" t="s">
        <v>6660</v>
      </c>
      <c r="E3117" s="466" t="s">
        <v>6633</v>
      </c>
      <c r="F3117" s="466">
        <v>95487</v>
      </c>
      <c r="G3117" s="468">
        <v>7020808071</v>
      </c>
      <c r="H3117" s="466">
        <v>2016</v>
      </c>
    </row>
    <row r="3118" spans="1:8" x14ac:dyDescent="0.25">
      <c r="A3118" s="466" t="s">
        <v>6661</v>
      </c>
      <c r="B3118" s="466" t="s">
        <v>768</v>
      </c>
      <c r="C3118" s="467">
        <v>2016031291</v>
      </c>
      <c r="D3118" s="466" t="s">
        <v>16584</v>
      </c>
      <c r="E3118" s="466" t="s">
        <v>6633</v>
      </c>
      <c r="F3118" s="466">
        <v>96178</v>
      </c>
      <c r="G3118" s="468">
        <v>7391916043</v>
      </c>
      <c r="H3118" s="466">
        <v>2016</v>
      </c>
    </row>
    <row r="3119" spans="1:8" x14ac:dyDescent="0.25">
      <c r="A3119" s="466" t="s">
        <v>6662</v>
      </c>
      <c r="B3119" s="466" t="s">
        <v>768</v>
      </c>
      <c r="C3119" s="467">
        <v>2016031312</v>
      </c>
      <c r="D3119" s="466" t="s">
        <v>6663</v>
      </c>
      <c r="E3119" s="466" t="s">
        <v>6633</v>
      </c>
      <c r="F3119" s="466">
        <v>96841</v>
      </c>
      <c r="G3119" s="468">
        <v>8975167512</v>
      </c>
      <c r="H3119" s="466">
        <v>2016</v>
      </c>
    </row>
    <row r="3120" spans="1:8" x14ac:dyDescent="0.25">
      <c r="A3120" s="466" t="s">
        <v>6664</v>
      </c>
      <c r="B3120" s="466" t="s">
        <v>768</v>
      </c>
      <c r="C3120" s="467">
        <v>2016031310</v>
      </c>
      <c r="D3120" s="466" t="s">
        <v>6665</v>
      </c>
      <c r="E3120" s="466" t="s">
        <v>6633</v>
      </c>
      <c r="F3120" s="466">
        <v>96701</v>
      </c>
      <c r="G3120" s="468">
        <v>9689866491</v>
      </c>
      <c r="H3120" s="466">
        <v>2016</v>
      </c>
    </row>
    <row r="3121" spans="1:8" x14ac:dyDescent="0.25">
      <c r="A3121" s="466" t="s">
        <v>6666</v>
      </c>
      <c r="B3121" s="466" t="s">
        <v>768</v>
      </c>
      <c r="C3121" s="467">
        <v>2016031311</v>
      </c>
      <c r="D3121" s="466" t="s">
        <v>6667</v>
      </c>
      <c r="E3121" s="466" t="s">
        <v>6633</v>
      </c>
      <c r="F3121" s="466">
        <v>96730</v>
      </c>
      <c r="G3121" s="468">
        <v>7378976383</v>
      </c>
      <c r="H3121" s="466">
        <v>2016</v>
      </c>
    </row>
    <row r="3122" spans="1:8" x14ac:dyDescent="0.25">
      <c r="A3122" s="466" t="s">
        <v>6668</v>
      </c>
      <c r="B3122" s="466" t="s">
        <v>768</v>
      </c>
      <c r="C3122" s="467">
        <v>2016031313</v>
      </c>
      <c r="D3122" s="466" t="s">
        <v>6669</v>
      </c>
      <c r="E3122" s="466" t="s">
        <v>6633</v>
      </c>
      <c r="F3122" s="466">
        <v>96901</v>
      </c>
      <c r="G3122" s="468">
        <v>7875258606</v>
      </c>
      <c r="H3122" s="466">
        <v>2016</v>
      </c>
    </row>
    <row r="3123" spans="1:8" x14ac:dyDescent="0.25">
      <c r="A3123" s="466" t="s">
        <v>6670</v>
      </c>
      <c r="B3123" s="466" t="s">
        <v>768</v>
      </c>
      <c r="C3123" s="467">
        <v>2016031314</v>
      </c>
      <c r="D3123" s="466" t="s">
        <v>6671</v>
      </c>
      <c r="E3123" s="466" t="s">
        <v>6633</v>
      </c>
      <c r="F3123" s="466">
        <v>96960</v>
      </c>
      <c r="G3123" s="468">
        <v>9168821636</v>
      </c>
      <c r="H3123" s="466">
        <v>2016</v>
      </c>
    </row>
    <row r="3124" spans="1:8" x14ac:dyDescent="0.25">
      <c r="A3124" s="466" t="s">
        <v>6672</v>
      </c>
      <c r="B3124" s="466" t="s">
        <v>768</v>
      </c>
      <c r="C3124" s="467">
        <v>2015041280</v>
      </c>
      <c r="D3124" s="466" t="s">
        <v>6673</v>
      </c>
      <c r="E3124" s="466" t="s">
        <v>6633</v>
      </c>
      <c r="F3124" s="466">
        <v>88544</v>
      </c>
      <c r="G3124" s="468">
        <v>8555865376</v>
      </c>
      <c r="H3124" s="466">
        <v>2015</v>
      </c>
    </row>
    <row r="3125" spans="1:8" x14ac:dyDescent="0.25">
      <c r="A3125" s="466" t="s">
        <v>6674</v>
      </c>
      <c r="B3125" s="466" t="s">
        <v>768</v>
      </c>
      <c r="C3125" s="467">
        <v>2016031302</v>
      </c>
      <c r="D3125" s="466" t="s">
        <v>6675</v>
      </c>
      <c r="E3125" s="466" t="s">
        <v>6633</v>
      </c>
      <c r="F3125" s="466">
        <v>96545</v>
      </c>
      <c r="G3125" s="468">
        <v>9503367863</v>
      </c>
      <c r="H3125" s="466">
        <v>2016</v>
      </c>
    </row>
    <row r="3126" spans="1:8" x14ac:dyDescent="0.25">
      <c r="A3126" s="466" t="s">
        <v>6676</v>
      </c>
      <c r="B3126" s="466" t="s">
        <v>768</v>
      </c>
      <c r="C3126" s="467">
        <v>2016031288</v>
      </c>
      <c r="D3126" s="466" t="s">
        <v>6677</v>
      </c>
      <c r="E3126" s="466" t="s">
        <v>6633</v>
      </c>
      <c r="F3126" s="466">
        <v>95960</v>
      </c>
      <c r="G3126" s="468">
        <v>9763713114</v>
      </c>
      <c r="H3126" s="466">
        <v>2016</v>
      </c>
    </row>
    <row r="3127" spans="1:8" x14ac:dyDescent="0.25">
      <c r="A3127" s="466" t="s">
        <v>6678</v>
      </c>
      <c r="B3127" s="466" t="s">
        <v>768</v>
      </c>
      <c r="C3127" s="467">
        <v>2016031292</v>
      </c>
      <c r="D3127" s="466" t="s">
        <v>6679</v>
      </c>
      <c r="E3127" s="466" t="s">
        <v>6633</v>
      </c>
      <c r="F3127" s="466">
        <v>96179</v>
      </c>
      <c r="G3127" s="468">
        <v>7040706484</v>
      </c>
      <c r="H3127" s="466">
        <v>2016</v>
      </c>
    </row>
    <row r="3128" spans="1:8" x14ac:dyDescent="0.25">
      <c r="A3128" s="466" t="s">
        <v>6680</v>
      </c>
      <c r="B3128" s="466" t="s">
        <v>768</v>
      </c>
      <c r="C3128" s="467">
        <v>2016031289</v>
      </c>
      <c r="D3128" s="466" t="s">
        <v>6681</v>
      </c>
      <c r="E3128" s="466" t="s">
        <v>6633</v>
      </c>
      <c r="F3128" s="466">
        <v>95985</v>
      </c>
      <c r="G3128" s="468">
        <v>9096433841</v>
      </c>
      <c r="H3128" s="466">
        <v>2016</v>
      </c>
    </row>
    <row r="3129" spans="1:8" x14ac:dyDescent="0.25">
      <c r="A3129" s="466" t="s">
        <v>6682</v>
      </c>
      <c r="B3129" s="466" t="s">
        <v>768</v>
      </c>
      <c r="C3129" s="467">
        <v>2016031324</v>
      </c>
      <c r="D3129" s="466" t="s">
        <v>6683</v>
      </c>
      <c r="E3129" s="466" t="s">
        <v>6633</v>
      </c>
      <c r="F3129" s="466">
        <v>98169</v>
      </c>
      <c r="G3129" s="468">
        <v>9156677505</v>
      </c>
      <c r="H3129" s="466">
        <v>2016</v>
      </c>
    </row>
    <row r="3130" spans="1:8" x14ac:dyDescent="0.25">
      <c r="A3130" s="466" t="s">
        <v>6684</v>
      </c>
      <c r="B3130" s="466" t="s">
        <v>768</v>
      </c>
      <c r="C3130" s="467">
        <v>2016031328</v>
      </c>
      <c r="D3130" s="466" t="s">
        <v>6685</v>
      </c>
      <c r="E3130" s="466" t="s">
        <v>6633</v>
      </c>
      <c r="F3130" s="466">
        <v>98556</v>
      </c>
      <c r="G3130" s="468">
        <v>8888963350</v>
      </c>
      <c r="H3130" s="466">
        <v>2016</v>
      </c>
    </row>
    <row r="3131" spans="1:8" x14ac:dyDescent="0.25">
      <c r="A3131" s="466" t="s">
        <v>6686</v>
      </c>
      <c r="B3131" s="466" t="s">
        <v>768</v>
      </c>
      <c r="C3131" s="467">
        <v>2016031326</v>
      </c>
      <c r="D3131" s="466" t="s">
        <v>6687</v>
      </c>
      <c r="E3131" s="466" t="s">
        <v>6633</v>
      </c>
      <c r="F3131" s="466">
        <v>98422</v>
      </c>
      <c r="G3131" s="468">
        <v>8378850808</v>
      </c>
      <c r="H3131" s="466">
        <v>2016</v>
      </c>
    </row>
    <row r="3132" spans="1:8" x14ac:dyDescent="0.25">
      <c r="A3132" s="466" t="s">
        <v>6688</v>
      </c>
      <c r="B3132" s="466" t="s">
        <v>768</v>
      </c>
      <c r="C3132" s="467">
        <v>2016031307</v>
      </c>
      <c r="D3132" s="466" t="s">
        <v>6689</v>
      </c>
      <c r="E3132" s="466" t="s">
        <v>6633</v>
      </c>
      <c r="F3132" s="466">
        <v>96592</v>
      </c>
      <c r="G3132" s="468">
        <v>7249031301</v>
      </c>
      <c r="H3132" s="466">
        <v>2016</v>
      </c>
    </row>
    <row r="3133" spans="1:8" x14ac:dyDescent="0.25">
      <c r="A3133" s="466" t="s">
        <v>6690</v>
      </c>
      <c r="B3133" s="466" t="s">
        <v>768</v>
      </c>
      <c r="C3133" s="467">
        <v>2016031300</v>
      </c>
      <c r="D3133" s="472" t="s">
        <v>16585</v>
      </c>
      <c r="E3133" s="466" t="s">
        <v>6633</v>
      </c>
      <c r="F3133" s="466">
        <v>96538</v>
      </c>
      <c r="G3133" s="468">
        <v>9112630421</v>
      </c>
      <c r="H3133" s="466">
        <v>2016</v>
      </c>
    </row>
    <row r="3134" spans="1:8" x14ac:dyDescent="0.25">
      <c r="A3134" s="466" t="s">
        <v>6691</v>
      </c>
      <c r="B3134" s="466" t="s">
        <v>768</v>
      </c>
      <c r="C3134" s="467">
        <v>2016031296</v>
      </c>
      <c r="D3134" s="466" t="s">
        <v>6692</v>
      </c>
      <c r="E3134" s="466" t="s">
        <v>6633</v>
      </c>
      <c r="F3134" s="466">
        <v>96271</v>
      </c>
      <c r="G3134" s="468">
        <v>7841888960</v>
      </c>
      <c r="H3134" s="466">
        <v>2016</v>
      </c>
    </row>
    <row r="3135" spans="1:8" x14ac:dyDescent="0.25">
      <c r="A3135" s="466" t="s">
        <v>6693</v>
      </c>
      <c r="B3135" s="466" t="s">
        <v>768</v>
      </c>
      <c r="C3135" s="467">
        <v>2016031323</v>
      </c>
      <c r="D3135" s="466" t="s">
        <v>6694</v>
      </c>
      <c r="E3135" s="466" t="s">
        <v>6633</v>
      </c>
      <c r="F3135" s="466">
        <v>98168</v>
      </c>
      <c r="G3135" s="468">
        <v>7517849248</v>
      </c>
      <c r="H3135" s="466">
        <v>2016</v>
      </c>
    </row>
    <row r="3136" spans="1:8" x14ac:dyDescent="0.25">
      <c r="A3136" s="466" t="s">
        <v>6695</v>
      </c>
      <c r="B3136" s="466" t="s">
        <v>768</v>
      </c>
      <c r="C3136" s="467">
        <v>2016031283</v>
      </c>
      <c r="D3136" s="466" t="s">
        <v>6696</v>
      </c>
      <c r="E3136" s="466" t="s">
        <v>6633</v>
      </c>
      <c r="F3136" s="466">
        <v>95620</v>
      </c>
      <c r="G3136" s="468">
        <v>9822159893</v>
      </c>
      <c r="H3136" s="466">
        <v>2016</v>
      </c>
    </row>
    <row r="3137" spans="1:8" x14ac:dyDescent="0.25">
      <c r="A3137" s="466" t="s">
        <v>6697</v>
      </c>
      <c r="B3137" s="466" t="s">
        <v>768</v>
      </c>
      <c r="C3137" s="467">
        <v>2016031331</v>
      </c>
      <c r="D3137" s="466" t="s">
        <v>6698</v>
      </c>
      <c r="E3137" s="466" t="s">
        <v>6633</v>
      </c>
      <c r="F3137" s="466">
        <v>98641</v>
      </c>
      <c r="G3137" s="468">
        <v>9689403872</v>
      </c>
      <c r="H3137" s="466">
        <v>2016</v>
      </c>
    </row>
    <row r="3138" spans="1:8" x14ac:dyDescent="0.25">
      <c r="A3138" s="466" t="s">
        <v>6699</v>
      </c>
      <c r="B3138" s="466" t="s">
        <v>768</v>
      </c>
      <c r="C3138" s="467">
        <v>2016031297</v>
      </c>
      <c r="D3138" s="466" t="s">
        <v>6700</v>
      </c>
      <c r="E3138" s="466" t="s">
        <v>6633</v>
      </c>
      <c r="F3138" s="466">
        <v>96312</v>
      </c>
      <c r="G3138" s="468">
        <v>7559446587</v>
      </c>
      <c r="H3138" s="466">
        <v>2016</v>
      </c>
    </row>
    <row r="3139" spans="1:8" x14ac:dyDescent="0.25">
      <c r="A3139" s="466" t="s">
        <v>6701</v>
      </c>
      <c r="B3139" s="466" t="s">
        <v>768</v>
      </c>
      <c r="C3139" s="467">
        <v>2016031320</v>
      </c>
      <c r="D3139" s="466" t="s">
        <v>6702</v>
      </c>
      <c r="E3139" s="466" t="s">
        <v>6633</v>
      </c>
      <c r="F3139" s="466">
        <v>97769</v>
      </c>
      <c r="G3139" s="468">
        <v>8149582541</v>
      </c>
      <c r="H3139" s="466">
        <v>2016</v>
      </c>
    </row>
    <row r="3140" spans="1:8" x14ac:dyDescent="0.25">
      <c r="A3140" s="466" t="s">
        <v>6703</v>
      </c>
      <c r="B3140" s="466" t="s">
        <v>768</v>
      </c>
      <c r="C3140" s="467">
        <v>2016031304</v>
      </c>
      <c r="D3140" s="466" t="s">
        <v>6704</v>
      </c>
      <c r="E3140" s="466" t="s">
        <v>6633</v>
      </c>
      <c r="F3140" s="466">
        <v>96552</v>
      </c>
      <c r="G3140" s="468">
        <v>9923469277</v>
      </c>
      <c r="H3140" s="466">
        <v>2016</v>
      </c>
    </row>
    <row r="3141" spans="1:8" x14ac:dyDescent="0.25">
      <c r="A3141" s="466" t="s">
        <v>6705</v>
      </c>
      <c r="B3141" s="466" t="s">
        <v>768</v>
      </c>
      <c r="C3141" s="467">
        <v>2016031319</v>
      </c>
      <c r="D3141" s="466" t="s">
        <v>6706</v>
      </c>
      <c r="E3141" s="466" t="s">
        <v>6633</v>
      </c>
      <c r="F3141" s="466">
        <v>97601</v>
      </c>
      <c r="G3141" s="468">
        <v>9850694106</v>
      </c>
      <c r="H3141" s="466">
        <v>2016</v>
      </c>
    </row>
    <row r="3142" spans="1:8" x14ac:dyDescent="0.25">
      <c r="A3142" s="466" t="s">
        <v>6707</v>
      </c>
      <c r="B3142" s="466" t="s">
        <v>768</v>
      </c>
      <c r="C3142" s="467">
        <v>2016031305</v>
      </c>
      <c r="D3142" s="466" t="s">
        <v>6708</v>
      </c>
      <c r="E3142" s="466" t="s">
        <v>6633</v>
      </c>
      <c r="F3142" s="466">
        <v>96558</v>
      </c>
      <c r="G3142" s="468">
        <v>7559320851</v>
      </c>
      <c r="H3142" s="466">
        <v>2016</v>
      </c>
    </row>
    <row r="3143" spans="1:8" x14ac:dyDescent="0.25">
      <c r="A3143" s="466" t="s">
        <v>6709</v>
      </c>
      <c r="B3143" s="466" t="s">
        <v>768</v>
      </c>
      <c r="C3143" s="467">
        <v>2016031298</v>
      </c>
      <c r="D3143" s="466" t="s">
        <v>6710</v>
      </c>
      <c r="E3143" s="466" t="s">
        <v>6633</v>
      </c>
      <c r="F3143" s="466">
        <v>96387</v>
      </c>
      <c r="G3143" s="468">
        <v>7350969504</v>
      </c>
      <c r="H3143" s="466">
        <v>2016</v>
      </c>
    </row>
    <row r="3144" spans="1:8" x14ac:dyDescent="0.25">
      <c r="A3144" s="466" t="s">
        <v>6711</v>
      </c>
      <c r="B3144" s="466" t="s">
        <v>768</v>
      </c>
      <c r="C3144" s="467">
        <v>2016031295</v>
      </c>
      <c r="D3144" s="466" t="s">
        <v>6712</v>
      </c>
      <c r="E3144" s="466" t="s">
        <v>6633</v>
      </c>
      <c r="F3144" s="466">
        <v>96219</v>
      </c>
      <c r="G3144" s="468">
        <v>9763493893</v>
      </c>
      <c r="H3144" s="466">
        <v>2016</v>
      </c>
    </row>
    <row r="3145" spans="1:8" x14ac:dyDescent="0.25">
      <c r="A3145" s="466" t="s">
        <v>6713</v>
      </c>
      <c r="B3145" s="466" t="s">
        <v>768</v>
      </c>
      <c r="C3145" s="467">
        <v>2016031287</v>
      </c>
      <c r="D3145" s="466" t="s">
        <v>6714</v>
      </c>
      <c r="E3145" s="466" t="s">
        <v>6633</v>
      </c>
      <c r="F3145" s="466">
        <v>95842</v>
      </c>
      <c r="G3145" s="468">
        <v>7066983162</v>
      </c>
      <c r="H3145" s="466">
        <v>2016</v>
      </c>
    </row>
    <row r="3146" spans="1:8" x14ac:dyDescent="0.25">
      <c r="A3146" s="466" t="s">
        <v>6715</v>
      </c>
      <c r="B3146" s="466" t="s">
        <v>768</v>
      </c>
      <c r="C3146" s="467">
        <v>2016031315</v>
      </c>
      <c r="D3146" s="466" t="s">
        <v>6716</v>
      </c>
      <c r="E3146" s="466" t="s">
        <v>6633</v>
      </c>
      <c r="F3146" s="466">
        <v>96972</v>
      </c>
      <c r="G3146" s="468">
        <v>9850905788</v>
      </c>
      <c r="H3146" s="466">
        <v>2016</v>
      </c>
    </row>
    <row r="3147" spans="1:8" x14ac:dyDescent="0.25">
      <c r="A3147" s="466" t="s">
        <v>6717</v>
      </c>
      <c r="B3147" s="466" t="s">
        <v>768</v>
      </c>
      <c r="C3147" s="467">
        <v>2016031299</v>
      </c>
      <c r="D3147" s="466" t="s">
        <v>6718</v>
      </c>
      <c r="E3147" s="466" t="s">
        <v>6633</v>
      </c>
      <c r="F3147" s="466">
        <v>96527</v>
      </c>
      <c r="G3147" s="468">
        <v>9096433841</v>
      </c>
      <c r="H3147" s="466">
        <v>2016</v>
      </c>
    </row>
    <row r="3148" spans="1:8" x14ac:dyDescent="0.25">
      <c r="A3148" s="466" t="s">
        <v>6719</v>
      </c>
      <c r="B3148" s="466" t="s">
        <v>768</v>
      </c>
      <c r="C3148" s="467">
        <v>2016031308</v>
      </c>
      <c r="D3148" s="466" t="s">
        <v>6720</v>
      </c>
      <c r="E3148" s="466" t="s">
        <v>6633</v>
      </c>
      <c r="F3148" s="466">
        <v>96608</v>
      </c>
      <c r="G3148" s="468">
        <v>9139493019</v>
      </c>
      <c r="H3148" s="466">
        <v>2016</v>
      </c>
    </row>
    <row r="3149" spans="1:8" x14ac:dyDescent="0.25">
      <c r="A3149" s="466" t="s">
        <v>6721</v>
      </c>
      <c r="B3149" s="466" t="s">
        <v>768</v>
      </c>
      <c r="C3149" s="467">
        <v>2016031325</v>
      </c>
      <c r="D3149" s="466" t="s">
        <v>6722</v>
      </c>
      <c r="E3149" s="466" t="s">
        <v>6633</v>
      </c>
      <c r="F3149" s="466">
        <v>98333</v>
      </c>
      <c r="G3149" s="468">
        <v>9960599623</v>
      </c>
      <c r="H3149" s="466">
        <v>2016</v>
      </c>
    </row>
    <row r="3150" spans="1:8" x14ac:dyDescent="0.25">
      <c r="A3150" s="466" t="s">
        <v>6723</v>
      </c>
      <c r="B3150" s="466" t="s">
        <v>768</v>
      </c>
      <c r="C3150" s="467">
        <v>2016153317</v>
      </c>
      <c r="D3150" s="466" t="s">
        <v>6724</v>
      </c>
      <c r="E3150" s="466" t="s">
        <v>6633</v>
      </c>
      <c r="F3150" s="466">
        <v>105790</v>
      </c>
      <c r="G3150" s="468">
        <v>8087140913</v>
      </c>
      <c r="H3150" s="466">
        <v>2017</v>
      </c>
    </row>
    <row r="3151" spans="1:8" x14ac:dyDescent="0.25">
      <c r="A3151" s="466" t="s">
        <v>6725</v>
      </c>
      <c r="B3151" s="466" t="s">
        <v>768</v>
      </c>
      <c r="C3151" s="467">
        <v>2016031282</v>
      </c>
      <c r="D3151" s="466" t="s">
        <v>6726</v>
      </c>
      <c r="E3151" s="466" t="s">
        <v>6633</v>
      </c>
      <c r="F3151" s="466">
        <v>95572</v>
      </c>
      <c r="G3151" s="468">
        <v>9172366558</v>
      </c>
      <c r="H3151" s="466">
        <v>2016</v>
      </c>
    </row>
    <row r="3152" spans="1:8" x14ac:dyDescent="0.25">
      <c r="A3152" s="466" t="s">
        <v>6727</v>
      </c>
      <c r="B3152" s="466" t="s">
        <v>1231</v>
      </c>
      <c r="C3152" s="467">
        <v>2016031386</v>
      </c>
      <c r="D3152" s="466" t="s">
        <v>6728</v>
      </c>
      <c r="E3152" s="466" t="s">
        <v>6633</v>
      </c>
      <c r="F3152" s="466">
        <v>97248</v>
      </c>
      <c r="G3152" s="468">
        <v>9503587594</v>
      </c>
      <c r="H3152" s="466">
        <v>2016</v>
      </c>
    </row>
    <row r="3153" spans="1:8" x14ac:dyDescent="0.25">
      <c r="A3153" s="466" t="s">
        <v>6729</v>
      </c>
      <c r="B3153" s="466" t="s">
        <v>1231</v>
      </c>
      <c r="C3153" s="467">
        <v>2016031351</v>
      </c>
      <c r="D3153" s="466" t="s">
        <v>6730</v>
      </c>
      <c r="E3153" s="466" t="s">
        <v>6633</v>
      </c>
      <c r="F3153" s="466">
        <v>96346</v>
      </c>
      <c r="G3153" s="468">
        <v>7776865012</v>
      </c>
      <c r="H3153" s="466">
        <v>2016</v>
      </c>
    </row>
    <row r="3154" spans="1:8" x14ac:dyDescent="0.25">
      <c r="A3154" s="466" t="s">
        <v>6731</v>
      </c>
      <c r="B3154" s="466" t="s">
        <v>1231</v>
      </c>
      <c r="C3154" s="467">
        <v>2016031361</v>
      </c>
      <c r="D3154" s="466" t="s">
        <v>6732</v>
      </c>
      <c r="E3154" s="466" t="s">
        <v>6633</v>
      </c>
      <c r="F3154" s="466">
        <v>96485</v>
      </c>
      <c r="G3154" s="468">
        <v>9158291320</v>
      </c>
      <c r="H3154" s="466">
        <v>2016</v>
      </c>
    </row>
    <row r="3155" spans="1:8" x14ac:dyDescent="0.25">
      <c r="A3155" s="466" t="s">
        <v>6733</v>
      </c>
      <c r="B3155" s="466" t="s">
        <v>1231</v>
      </c>
      <c r="C3155" s="467">
        <v>2016031354</v>
      </c>
      <c r="D3155" s="466" t="s">
        <v>6734</v>
      </c>
      <c r="E3155" s="466" t="s">
        <v>6633</v>
      </c>
      <c r="F3155" s="466">
        <v>96400</v>
      </c>
      <c r="G3155" s="468">
        <v>9689424386</v>
      </c>
      <c r="H3155" s="466">
        <v>2016</v>
      </c>
    </row>
    <row r="3156" spans="1:8" x14ac:dyDescent="0.25">
      <c r="A3156" s="466" t="s">
        <v>6735</v>
      </c>
      <c r="B3156" s="466" t="s">
        <v>1231</v>
      </c>
      <c r="C3156" s="467">
        <v>2016031370</v>
      </c>
      <c r="D3156" s="466" t="s">
        <v>6736</v>
      </c>
      <c r="E3156" s="466" t="s">
        <v>6633</v>
      </c>
      <c r="F3156" s="466">
        <v>96665</v>
      </c>
      <c r="G3156" s="468">
        <v>8149912759</v>
      </c>
      <c r="H3156" s="466">
        <v>2016</v>
      </c>
    </row>
    <row r="3157" spans="1:8" x14ac:dyDescent="0.25">
      <c r="A3157" s="466" t="s">
        <v>6737</v>
      </c>
      <c r="B3157" s="466" t="s">
        <v>1231</v>
      </c>
      <c r="C3157" s="467">
        <v>2016031355</v>
      </c>
      <c r="D3157" s="466" t="s">
        <v>6738</v>
      </c>
      <c r="E3157" s="466" t="s">
        <v>6633</v>
      </c>
      <c r="F3157" s="466">
        <v>96406</v>
      </c>
      <c r="G3157" s="468">
        <v>8237589689</v>
      </c>
      <c r="H3157" s="466">
        <v>2016</v>
      </c>
    </row>
    <row r="3158" spans="1:8" x14ac:dyDescent="0.25">
      <c r="A3158" s="466" t="s">
        <v>6739</v>
      </c>
      <c r="B3158" s="466" t="s">
        <v>1231</v>
      </c>
      <c r="C3158" s="467">
        <v>2016031344</v>
      </c>
      <c r="D3158" s="466" t="s">
        <v>6740</v>
      </c>
      <c r="E3158" s="466" t="s">
        <v>6633</v>
      </c>
      <c r="F3158" s="466">
        <v>96269</v>
      </c>
      <c r="G3158" s="468">
        <v>7040500725</v>
      </c>
      <c r="H3158" s="466">
        <v>2016</v>
      </c>
    </row>
    <row r="3159" spans="1:8" x14ac:dyDescent="0.25">
      <c r="A3159" s="466" t="s">
        <v>6741</v>
      </c>
      <c r="B3159" s="466" t="s">
        <v>1231</v>
      </c>
      <c r="C3159" s="467">
        <v>2016031365</v>
      </c>
      <c r="D3159" s="466" t="s">
        <v>6742</v>
      </c>
      <c r="E3159" s="466" t="s">
        <v>6633</v>
      </c>
      <c r="F3159" s="466">
        <v>96559</v>
      </c>
      <c r="G3159" s="468">
        <v>9960020371</v>
      </c>
      <c r="H3159" s="466">
        <v>2016</v>
      </c>
    </row>
    <row r="3160" spans="1:8" x14ac:dyDescent="0.25">
      <c r="A3160" s="466" t="s">
        <v>6743</v>
      </c>
      <c r="B3160" s="466" t="s">
        <v>1231</v>
      </c>
      <c r="C3160" s="467">
        <v>2016031334</v>
      </c>
      <c r="D3160" s="466" t="s">
        <v>6744</v>
      </c>
      <c r="E3160" s="466" t="s">
        <v>6633</v>
      </c>
      <c r="F3160" s="466">
        <v>95542</v>
      </c>
      <c r="G3160" s="468">
        <v>8668330107</v>
      </c>
      <c r="H3160" s="466">
        <v>2016</v>
      </c>
    </row>
    <row r="3161" spans="1:8" x14ac:dyDescent="0.25">
      <c r="A3161" s="466" t="s">
        <v>6745</v>
      </c>
      <c r="B3161" s="466" t="s">
        <v>1231</v>
      </c>
      <c r="C3161" s="467">
        <v>2016031336</v>
      </c>
      <c r="D3161" s="466" t="s">
        <v>6746</v>
      </c>
      <c r="E3161" s="466" t="s">
        <v>6633</v>
      </c>
      <c r="F3161" s="466">
        <v>95766</v>
      </c>
      <c r="G3161" s="468">
        <v>9762527537</v>
      </c>
      <c r="H3161" s="466">
        <v>2016</v>
      </c>
    </row>
    <row r="3162" spans="1:8" x14ac:dyDescent="0.25">
      <c r="A3162" s="466" t="s">
        <v>6747</v>
      </c>
      <c r="B3162" s="466" t="s">
        <v>1231</v>
      </c>
      <c r="C3162" s="467">
        <v>2016031350</v>
      </c>
      <c r="D3162" s="466" t="s">
        <v>6748</v>
      </c>
      <c r="E3162" s="466" t="s">
        <v>6633</v>
      </c>
      <c r="F3162" s="466">
        <v>96342</v>
      </c>
      <c r="G3162" s="468">
        <v>9561233414</v>
      </c>
      <c r="H3162" s="466">
        <v>2016</v>
      </c>
    </row>
    <row r="3163" spans="1:8" x14ac:dyDescent="0.25">
      <c r="A3163" s="466" t="s">
        <v>6749</v>
      </c>
      <c r="B3163" s="466" t="s">
        <v>1231</v>
      </c>
      <c r="C3163" s="467">
        <v>2016031375</v>
      </c>
      <c r="D3163" s="466" t="s">
        <v>6750</v>
      </c>
      <c r="E3163" s="466" t="s">
        <v>6633</v>
      </c>
      <c r="F3163" s="466">
        <v>96798</v>
      </c>
      <c r="G3163" s="468">
        <v>7972562098</v>
      </c>
      <c r="H3163" s="466">
        <v>2016</v>
      </c>
    </row>
    <row r="3164" spans="1:8" x14ac:dyDescent="0.25">
      <c r="A3164" s="466" t="s">
        <v>6751</v>
      </c>
      <c r="B3164" s="466" t="s">
        <v>1231</v>
      </c>
      <c r="C3164" s="467">
        <v>2014041265</v>
      </c>
      <c r="D3164" s="466" t="s">
        <v>6752</v>
      </c>
      <c r="E3164" s="466" t="s">
        <v>6633</v>
      </c>
      <c r="F3164" s="466">
        <v>81279</v>
      </c>
      <c r="G3164" s="468">
        <v>8600188404</v>
      </c>
      <c r="H3164" s="466">
        <v>2014</v>
      </c>
    </row>
    <row r="3165" spans="1:8" x14ac:dyDescent="0.25">
      <c r="A3165" s="466" t="s">
        <v>6753</v>
      </c>
      <c r="B3165" s="466" t="s">
        <v>1231</v>
      </c>
      <c r="C3165" s="467">
        <v>2016031388</v>
      </c>
      <c r="D3165" s="466" t="s">
        <v>6754</v>
      </c>
      <c r="E3165" s="466" t="s">
        <v>6633</v>
      </c>
      <c r="F3165" s="466">
        <v>97374</v>
      </c>
      <c r="G3165" s="468">
        <v>7276123209</v>
      </c>
      <c r="H3165" s="466">
        <v>2016</v>
      </c>
    </row>
    <row r="3166" spans="1:8" x14ac:dyDescent="0.25">
      <c r="A3166" s="466" t="s">
        <v>6755</v>
      </c>
      <c r="B3166" s="466" t="s">
        <v>1231</v>
      </c>
      <c r="C3166" s="467">
        <v>2016031342</v>
      </c>
      <c r="D3166" s="466" t="s">
        <v>6756</v>
      </c>
      <c r="E3166" s="466" t="s">
        <v>6633</v>
      </c>
      <c r="F3166" s="466">
        <v>96262</v>
      </c>
      <c r="G3166" s="468">
        <v>7350454644</v>
      </c>
      <c r="H3166" s="466">
        <v>2016</v>
      </c>
    </row>
    <row r="3167" spans="1:8" x14ac:dyDescent="0.25">
      <c r="A3167" s="466" t="s">
        <v>6757</v>
      </c>
      <c r="B3167" s="466" t="s">
        <v>1231</v>
      </c>
      <c r="C3167" s="467">
        <v>2016031394</v>
      </c>
      <c r="D3167" s="466" t="s">
        <v>6758</v>
      </c>
      <c r="E3167" s="466" t="s">
        <v>6633</v>
      </c>
      <c r="F3167" s="466">
        <v>98039</v>
      </c>
      <c r="G3167" s="468">
        <v>8308487826</v>
      </c>
      <c r="H3167" s="466">
        <v>2016</v>
      </c>
    </row>
    <row r="3168" spans="1:8" x14ac:dyDescent="0.25">
      <c r="A3168" s="466" t="s">
        <v>6759</v>
      </c>
      <c r="B3168" s="466" t="s">
        <v>1231</v>
      </c>
      <c r="C3168" s="467">
        <v>2016031381</v>
      </c>
      <c r="D3168" s="479" t="s">
        <v>16586</v>
      </c>
      <c r="E3168" s="466" t="s">
        <v>6633</v>
      </c>
      <c r="F3168" s="466">
        <v>96970</v>
      </c>
      <c r="G3168" s="468">
        <v>7972562098</v>
      </c>
      <c r="H3168" s="466">
        <v>2016</v>
      </c>
    </row>
    <row r="3169" spans="1:8" x14ac:dyDescent="0.25">
      <c r="A3169" s="466" t="s">
        <v>6760</v>
      </c>
      <c r="B3169" s="466" t="s">
        <v>1231</v>
      </c>
      <c r="C3169" s="467">
        <v>2016031376</v>
      </c>
      <c r="D3169" s="466" t="s">
        <v>6761</v>
      </c>
      <c r="E3169" s="466" t="s">
        <v>6633</v>
      </c>
      <c r="F3169" s="466">
        <v>96872</v>
      </c>
      <c r="G3169" s="468">
        <v>7507765900</v>
      </c>
      <c r="H3169" s="466">
        <v>2016</v>
      </c>
    </row>
    <row r="3170" spans="1:8" x14ac:dyDescent="0.25">
      <c r="A3170" s="466" t="s">
        <v>6762</v>
      </c>
      <c r="B3170" s="466" t="s">
        <v>1231</v>
      </c>
      <c r="C3170" s="467">
        <v>2016031368</v>
      </c>
      <c r="D3170" s="480" t="s">
        <v>16587</v>
      </c>
      <c r="E3170" s="466" t="s">
        <v>6633</v>
      </c>
      <c r="F3170" s="466">
        <v>96619</v>
      </c>
      <c r="G3170" s="468">
        <v>7264912108</v>
      </c>
      <c r="H3170" s="466">
        <v>2016</v>
      </c>
    </row>
    <row r="3171" spans="1:8" x14ac:dyDescent="0.25">
      <c r="A3171" s="466" t="s">
        <v>6763</v>
      </c>
      <c r="B3171" s="466" t="s">
        <v>1231</v>
      </c>
      <c r="C3171" s="467">
        <v>2015041358</v>
      </c>
      <c r="D3171" s="466" t="s">
        <v>6764</v>
      </c>
      <c r="E3171" s="466" t="s">
        <v>6633</v>
      </c>
      <c r="F3171" s="466">
        <v>88741</v>
      </c>
      <c r="G3171" s="468">
        <v>8796683270</v>
      </c>
      <c r="H3171" s="466">
        <v>2015</v>
      </c>
    </row>
    <row r="3172" spans="1:8" x14ac:dyDescent="0.25">
      <c r="A3172" s="466" t="s">
        <v>6765</v>
      </c>
      <c r="B3172" s="466" t="s">
        <v>1231</v>
      </c>
      <c r="C3172" s="467">
        <v>2016031360</v>
      </c>
      <c r="D3172" s="466" t="s">
        <v>6766</v>
      </c>
      <c r="E3172" s="466" t="s">
        <v>6633</v>
      </c>
      <c r="F3172" s="466">
        <v>96477</v>
      </c>
      <c r="G3172" s="468">
        <v>8956910690</v>
      </c>
      <c r="H3172" s="466">
        <v>2016</v>
      </c>
    </row>
    <row r="3173" spans="1:8" x14ac:dyDescent="0.25">
      <c r="A3173" s="466" t="s">
        <v>6767</v>
      </c>
      <c r="B3173" s="466" t="s">
        <v>1231</v>
      </c>
      <c r="C3173" s="467">
        <v>2015041341</v>
      </c>
      <c r="D3173" s="466" t="s">
        <v>6768</v>
      </c>
      <c r="E3173" s="466" t="s">
        <v>6633</v>
      </c>
      <c r="F3173" s="466">
        <v>88502</v>
      </c>
      <c r="G3173" s="468">
        <v>9762427399</v>
      </c>
      <c r="H3173" s="466">
        <v>2015</v>
      </c>
    </row>
    <row r="3174" spans="1:8" x14ac:dyDescent="0.25">
      <c r="A3174" s="466" t="s">
        <v>6769</v>
      </c>
      <c r="B3174" s="466" t="s">
        <v>1231</v>
      </c>
      <c r="C3174" s="467">
        <v>2015041365</v>
      </c>
      <c r="D3174" s="466" t="s">
        <v>6770</v>
      </c>
      <c r="E3174" s="466" t="s">
        <v>6633</v>
      </c>
      <c r="F3174" s="466">
        <v>88808</v>
      </c>
      <c r="G3174" s="468">
        <v>7769061435</v>
      </c>
      <c r="H3174" s="466">
        <v>2015</v>
      </c>
    </row>
    <row r="3175" spans="1:8" x14ac:dyDescent="0.25">
      <c r="A3175" s="466" t="s">
        <v>6771</v>
      </c>
      <c r="B3175" s="466" t="s">
        <v>1231</v>
      </c>
      <c r="C3175" s="467">
        <v>2016031390</v>
      </c>
      <c r="D3175" s="466" t="s">
        <v>6772</v>
      </c>
      <c r="E3175" s="466" t="s">
        <v>6633</v>
      </c>
      <c r="F3175" s="466">
        <v>97533</v>
      </c>
      <c r="G3175" s="468">
        <v>9860144144</v>
      </c>
      <c r="H3175" s="466">
        <v>2016</v>
      </c>
    </row>
    <row r="3176" spans="1:8" x14ac:dyDescent="0.25">
      <c r="A3176" s="466" t="s">
        <v>6773</v>
      </c>
      <c r="B3176" s="466" t="s">
        <v>1231</v>
      </c>
      <c r="C3176" s="467">
        <v>2016031347</v>
      </c>
      <c r="D3176" s="466" t="s">
        <v>6774</v>
      </c>
      <c r="E3176" s="466" t="s">
        <v>6633</v>
      </c>
      <c r="F3176" s="466">
        <v>96336</v>
      </c>
      <c r="G3176" s="468">
        <v>8600682585</v>
      </c>
      <c r="H3176" s="466">
        <v>2016</v>
      </c>
    </row>
    <row r="3177" spans="1:8" x14ac:dyDescent="0.25">
      <c r="A3177" s="466" t="s">
        <v>6775</v>
      </c>
      <c r="B3177" s="466" t="s">
        <v>1231</v>
      </c>
      <c r="C3177" s="467">
        <v>2016031400</v>
      </c>
      <c r="D3177" s="466" t="s">
        <v>6776</v>
      </c>
      <c r="E3177" s="466" t="s">
        <v>6633</v>
      </c>
      <c r="F3177" s="466">
        <v>98595</v>
      </c>
      <c r="G3177" s="468">
        <v>9535197519</v>
      </c>
      <c r="H3177" s="466">
        <v>2016</v>
      </c>
    </row>
    <row r="3178" spans="1:8" x14ac:dyDescent="0.25">
      <c r="A3178" s="466" t="s">
        <v>6777</v>
      </c>
      <c r="B3178" s="466" t="s">
        <v>1231</v>
      </c>
      <c r="C3178" s="467">
        <v>2016031364</v>
      </c>
      <c r="D3178" s="466" t="s">
        <v>6778</v>
      </c>
      <c r="E3178" s="466" t="s">
        <v>6633</v>
      </c>
      <c r="F3178" s="466">
        <v>96557</v>
      </c>
      <c r="G3178" s="468">
        <v>8550960658</v>
      </c>
      <c r="H3178" s="466">
        <v>2016</v>
      </c>
    </row>
    <row r="3179" spans="1:8" x14ac:dyDescent="0.25">
      <c r="A3179" s="466" t="s">
        <v>6779</v>
      </c>
      <c r="B3179" s="466" t="s">
        <v>1231</v>
      </c>
      <c r="C3179" s="467">
        <v>2016031396</v>
      </c>
      <c r="D3179" s="466" t="s">
        <v>6780</v>
      </c>
      <c r="E3179" s="466" t="s">
        <v>6633</v>
      </c>
      <c r="F3179" s="466">
        <v>98132</v>
      </c>
      <c r="G3179" s="468">
        <v>9097097710</v>
      </c>
      <c r="H3179" s="466">
        <v>2016</v>
      </c>
    </row>
    <row r="3180" spans="1:8" x14ac:dyDescent="0.25">
      <c r="A3180" s="466" t="s">
        <v>6781</v>
      </c>
      <c r="B3180" s="466" t="s">
        <v>1231</v>
      </c>
      <c r="C3180" s="467">
        <v>2015041361</v>
      </c>
      <c r="D3180" s="466" t="s">
        <v>6782</v>
      </c>
      <c r="E3180" s="466" t="s">
        <v>6633</v>
      </c>
      <c r="F3180" s="466">
        <v>88749</v>
      </c>
      <c r="G3180" s="468">
        <v>8554090646</v>
      </c>
      <c r="H3180" s="466">
        <v>2015</v>
      </c>
    </row>
    <row r="3181" spans="1:8" x14ac:dyDescent="0.25">
      <c r="A3181" s="466" t="s">
        <v>6783</v>
      </c>
      <c r="B3181" s="466" t="s">
        <v>1231</v>
      </c>
      <c r="C3181" s="467">
        <v>2015041387</v>
      </c>
      <c r="D3181" s="466" t="s">
        <v>6784</v>
      </c>
      <c r="E3181" s="466" t="s">
        <v>6633</v>
      </c>
      <c r="F3181" s="466">
        <v>89535</v>
      </c>
      <c r="G3181" s="468">
        <v>7385843448</v>
      </c>
      <c r="H3181" s="466">
        <v>2015</v>
      </c>
    </row>
    <row r="3182" spans="1:8" x14ac:dyDescent="0.25">
      <c r="A3182" s="466" t="s">
        <v>6785</v>
      </c>
      <c r="B3182" s="466" t="s">
        <v>1231</v>
      </c>
      <c r="C3182" s="467">
        <v>2016031383</v>
      </c>
      <c r="D3182" s="466" t="s">
        <v>6786</v>
      </c>
      <c r="E3182" s="466" t="s">
        <v>6633</v>
      </c>
      <c r="F3182" s="466">
        <v>96481</v>
      </c>
      <c r="G3182" s="468">
        <v>7263840348</v>
      </c>
      <c r="H3182" s="466">
        <v>2016</v>
      </c>
    </row>
    <row r="3183" spans="1:8" x14ac:dyDescent="0.25">
      <c r="A3183" s="466" t="s">
        <v>6787</v>
      </c>
      <c r="B3183" s="466" t="s">
        <v>1231</v>
      </c>
      <c r="C3183" s="467">
        <v>2016031349</v>
      </c>
      <c r="D3183" s="466" t="s">
        <v>6788</v>
      </c>
      <c r="E3183" s="466" t="s">
        <v>6633</v>
      </c>
      <c r="F3183" s="466">
        <v>96340</v>
      </c>
      <c r="G3183" s="468">
        <v>9767726634</v>
      </c>
      <c r="H3183" s="466">
        <v>2016</v>
      </c>
    </row>
    <row r="3184" spans="1:8" x14ac:dyDescent="0.25">
      <c r="A3184" s="466" t="s">
        <v>6789</v>
      </c>
      <c r="B3184" s="466" t="s">
        <v>1231</v>
      </c>
      <c r="C3184" s="467">
        <v>2016031379</v>
      </c>
      <c r="D3184" s="466" t="s">
        <v>6790</v>
      </c>
      <c r="E3184" s="466" t="s">
        <v>6633</v>
      </c>
      <c r="F3184" s="466">
        <v>96916</v>
      </c>
      <c r="G3184" s="468">
        <v>7744992971</v>
      </c>
      <c r="H3184" s="466">
        <v>2016</v>
      </c>
    </row>
    <row r="3185" spans="1:8" x14ac:dyDescent="0.25">
      <c r="A3185" s="466" t="s">
        <v>6791</v>
      </c>
      <c r="B3185" s="466" t="s">
        <v>1231</v>
      </c>
      <c r="C3185" s="467">
        <v>2016031397</v>
      </c>
      <c r="D3185" s="466" t="s">
        <v>6792</v>
      </c>
      <c r="E3185" s="466" t="s">
        <v>6633</v>
      </c>
      <c r="F3185" s="466">
        <v>98219</v>
      </c>
      <c r="G3185" s="468">
        <v>9922450532</v>
      </c>
      <c r="H3185" s="466">
        <v>2016</v>
      </c>
    </row>
    <row r="3186" spans="1:8" x14ac:dyDescent="0.25">
      <c r="A3186" s="466" t="s">
        <v>6793</v>
      </c>
      <c r="B3186" s="466" t="s">
        <v>1231</v>
      </c>
      <c r="C3186" s="467">
        <v>2016031335</v>
      </c>
      <c r="D3186" s="466" t="s">
        <v>6794</v>
      </c>
      <c r="E3186" s="466" t="s">
        <v>6633</v>
      </c>
      <c r="F3186" s="466">
        <v>95662</v>
      </c>
      <c r="G3186" s="468">
        <v>7887339696</v>
      </c>
      <c r="H3186" s="466">
        <v>2016</v>
      </c>
    </row>
    <row r="3187" spans="1:8" x14ac:dyDescent="0.25">
      <c r="A3187" s="466" t="s">
        <v>6795</v>
      </c>
      <c r="B3187" s="466" t="s">
        <v>1231</v>
      </c>
      <c r="C3187" s="467">
        <v>2016152567</v>
      </c>
      <c r="D3187" s="480" t="s">
        <v>16588</v>
      </c>
      <c r="E3187" s="466" t="s">
        <v>6633</v>
      </c>
      <c r="F3187" s="466">
        <v>104689</v>
      </c>
      <c r="G3187" s="468">
        <v>9890720861</v>
      </c>
      <c r="H3187" s="466">
        <v>2017</v>
      </c>
    </row>
    <row r="3188" spans="1:8" x14ac:dyDescent="0.25">
      <c r="A3188" s="466" t="s">
        <v>6796</v>
      </c>
      <c r="B3188" s="466" t="s">
        <v>1231</v>
      </c>
      <c r="C3188" s="467">
        <v>2014041234</v>
      </c>
      <c r="D3188" s="466" t="s">
        <v>6797</v>
      </c>
      <c r="E3188" s="466" t="s">
        <v>6633</v>
      </c>
      <c r="F3188" s="466">
        <v>80662</v>
      </c>
      <c r="G3188" s="468">
        <v>9762265491</v>
      </c>
      <c r="H3188" s="466">
        <v>2014</v>
      </c>
    </row>
    <row r="3189" spans="1:8" x14ac:dyDescent="0.25">
      <c r="A3189" s="466" t="s">
        <v>6798</v>
      </c>
      <c r="B3189" s="466" t="s">
        <v>1231</v>
      </c>
      <c r="C3189" s="467">
        <v>2016031366</v>
      </c>
      <c r="D3189" s="466" t="s">
        <v>6799</v>
      </c>
      <c r="E3189" s="466" t="s">
        <v>6633</v>
      </c>
      <c r="F3189" s="466">
        <v>96475</v>
      </c>
      <c r="G3189" s="468">
        <v>8830593623</v>
      </c>
      <c r="H3189" s="466">
        <v>2016</v>
      </c>
    </row>
    <row r="3190" spans="1:8" x14ac:dyDescent="0.25">
      <c r="A3190" s="466" t="s">
        <v>6800</v>
      </c>
      <c r="B3190" s="466" t="s">
        <v>1231</v>
      </c>
      <c r="C3190" s="467">
        <v>2016031340</v>
      </c>
      <c r="D3190" s="466" t="s">
        <v>6801</v>
      </c>
      <c r="E3190" s="466" t="s">
        <v>6633</v>
      </c>
      <c r="F3190" s="466">
        <v>96051</v>
      </c>
      <c r="G3190" s="468">
        <v>7263833028</v>
      </c>
      <c r="H3190" s="466">
        <v>2016</v>
      </c>
    </row>
    <row r="3191" spans="1:8" x14ac:dyDescent="0.25">
      <c r="A3191" s="466" t="s">
        <v>6802</v>
      </c>
      <c r="B3191" s="466" t="s">
        <v>1231</v>
      </c>
      <c r="C3191" s="467">
        <v>2016031371</v>
      </c>
      <c r="D3191" s="466" t="s">
        <v>6803</v>
      </c>
      <c r="E3191" s="466" t="s">
        <v>6633</v>
      </c>
      <c r="F3191" s="466">
        <v>96666</v>
      </c>
      <c r="G3191" s="468">
        <v>9130462706</v>
      </c>
      <c r="H3191" s="466">
        <v>2016</v>
      </c>
    </row>
    <row r="3192" spans="1:8" x14ac:dyDescent="0.25">
      <c r="A3192" s="466" t="s">
        <v>6804</v>
      </c>
      <c r="B3192" s="466" t="s">
        <v>1231</v>
      </c>
      <c r="C3192" s="467">
        <v>2015041401</v>
      </c>
      <c r="D3192" s="466" t="s">
        <v>6805</v>
      </c>
      <c r="E3192" s="466" t="s">
        <v>6633</v>
      </c>
      <c r="F3192" s="466">
        <v>92433</v>
      </c>
      <c r="G3192" s="468">
        <v>9665672612</v>
      </c>
      <c r="H3192" s="466">
        <v>2015</v>
      </c>
    </row>
    <row r="3193" spans="1:8" x14ac:dyDescent="0.25">
      <c r="A3193" s="466" t="s">
        <v>6806</v>
      </c>
      <c r="B3193" s="466" t="s">
        <v>1231</v>
      </c>
      <c r="C3193" s="467">
        <v>2015041359</v>
      </c>
      <c r="D3193" s="466" t="s">
        <v>6807</v>
      </c>
      <c r="E3193" s="466" t="s">
        <v>6633</v>
      </c>
      <c r="F3193" s="466">
        <v>88742</v>
      </c>
      <c r="G3193" s="468">
        <v>7083199842</v>
      </c>
      <c r="H3193" s="466">
        <v>2015</v>
      </c>
    </row>
    <row r="3194" spans="1:8" x14ac:dyDescent="0.25">
      <c r="A3194" s="466" t="s">
        <v>6808</v>
      </c>
      <c r="B3194" s="466" t="s">
        <v>1231</v>
      </c>
      <c r="C3194" s="467">
        <v>2015041332</v>
      </c>
      <c r="D3194" s="466" t="s">
        <v>6809</v>
      </c>
      <c r="E3194" s="466" t="s">
        <v>6633</v>
      </c>
      <c r="F3194" s="466">
        <v>88325</v>
      </c>
      <c r="G3194" s="468">
        <v>7276574636</v>
      </c>
      <c r="H3194" s="466">
        <v>2015</v>
      </c>
    </row>
    <row r="3195" spans="1:8" x14ac:dyDescent="0.25">
      <c r="A3195" s="466" t="s">
        <v>6810</v>
      </c>
      <c r="B3195" s="466" t="s">
        <v>1231</v>
      </c>
      <c r="C3195" s="467">
        <v>2016153190</v>
      </c>
      <c r="D3195" s="466" t="s">
        <v>6811</v>
      </c>
      <c r="E3195" s="466" t="s">
        <v>6633</v>
      </c>
      <c r="F3195" s="466">
        <v>105539</v>
      </c>
      <c r="G3195" s="468">
        <v>7038093405</v>
      </c>
      <c r="H3195" s="466">
        <v>2017</v>
      </c>
    </row>
    <row r="3196" spans="1:8" x14ac:dyDescent="0.25">
      <c r="A3196" s="466" t="s">
        <v>6812</v>
      </c>
      <c r="B3196" s="466" t="s">
        <v>1231</v>
      </c>
      <c r="C3196" s="467">
        <v>2016031372</v>
      </c>
      <c r="D3196" s="466" t="s">
        <v>6813</v>
      </c>
      <c r="E3196" s="466" t="s">
        <v>6633</v>
      </c>
      <c r="F3196" s="466">
        <v>96718</v>
      </c>
      <c r="G3196" s="468">
        <v>9168011773</v>
      </c>
      <c r="H3196" s="466">
        <v>2016</v>
      </c>
    </row>
    <row r="3197" spans="1:8" x14ac:dyDescent="0.25">
      <c r="A3197" s="466" t="s">
        <v>6814</v>
      </c>
      <c r="B3197" s="466" t="s">
        <v>1231</v>
      </c>
      <c r="C3197" s="467">
        <v>2016031348</v>
      </c>
      <c r="D3197" s="466" t="s">
        <v>6815</v>
      </c>
      <c r="E3197" s="466" t="s">
        <v>6633</v>
      </c>
      <c r="F3197" s="466">
        <v>96338</v>
      </c>
      <c r="G3197" s="468">
        <v>8552977621</v>
      </c>
      <c r="H3197" s="466">
        <v>2016</v>
      </c>
    </row>
    <row r="3198" spans="1:8" x14ac:dyDescent="0.25">
      <c r="A3198" s="466" t="s">
        <v>6816</v>
      </c>
      <c r="B3198" s="466" t="s">
        <v>1231</v>
      </c>
      <c r="C3198" s="467">
        <v>2016031387</v>
      </c>
      <c r="D3198" s="466" t="s">
        <v>6817</v>
      </c>
      <c r="E3198" s="466" t="s">
        <v>6633</v>
      </c>
      <c r="F3198" s="466">
        <v>97249</v>
      </c>
      <c r="G3198" s="468">
        <v>8796944417</v>
      </c>
      <c r="H3198" s="466">
        <v>2016</v>
      </c>
    </row>
    <row r="3199" spans="1:8" x14ac:dyDescent="0.25">
      <c r="A3199" s="466" t="s">
        <v>6818</v>
      </c>
      <c r="B3199" s="466" t="s">
        <v>1231</v>
      </c>
      <c r="C3199" s="467">
        <v>2016031359</v>
      </c>
      <c r="D3199" s="466" t="s">
        <v>6819</v>
      </c>
      <c r="E3199" s="466" t="s">
        <v>6633</v>
      </c>
      <c r="F3199" s="466">
        <v>96423</v>
      </c>
      <c r="G3199" s="468">
        <v>8378861701</v>
      </c>
      <c r="H3199" s="466">
        <v>2016</v>
      </c>
    </row>
    <row r="3200" spans="1:8" x14ac:dyDescent="0.25">
      <c r="A3200" s="466" t="s">
        <v>6820</v>
      </c>
      <c r="B3200" s="466" t="s">
        <v>1231</v>
      </c>
      <c r="C3200" s="467">
        <v>2016031373</v>
      </c>
      <c r="D3200" s="466" t="s">
        <v>6821</v>
      </c>
      <c r="E3200" s="466" t="s">
        <v>6633</v>
      </c>
      <c r="F3200" s="466">
        <v>96796</v>
      </c>
      <c r="G3200" s="468">
        <v>8408947938</v>
      </c>
      <c r="H3200" s="466">
        <v>2016</v>
      </c>
    </row>
    <row r="3201" spans="1:8" x14ac:dyDescent="0.25">
      <c r="A3201" s="466" t="s">
        <v>6822</v>
      </c>
      <c r="B3201" s="466" t="s">
        <v>1231</v>
      </c>
      <c r="C3201" s="467">
        <v>2016031393</v>
      </c>
      <c r="D3201" s="466" t="s">
        <v>6823</v>
      </c>
      <c r="E3201" s="466" t="s">
        <v>6633</v>
      </c>
      <c r="F3201" s="466">
        <v>98023</v>
      </c>
      <c r="G3201" s="468">
        <v>9595988752</v>
      </c>
      <c r="H3201" s="466">
        <v>2016</v>
      </c>
    </row>
    <row r="3202" spans="1:8" x14ac:dyDescent="0.25">
      <c r="A3202" s="466" t="s">
        <v>6824</v>
      </c>
      <c r="B3202" s="466" t="s">
        <v>1231</v>
      </c>
      <c r="C3202" s="467">
        <v>2016031399</v>
      </c>
      <c r="D3202" s="466" t="s">
        <v>6825</v>
      </c>
      <c r="E3202" s="466" t="s">
        <v>6633</v>
      </c>
      <c r="F3202" s="466">
        <v>98632</v>
      </c>
      <c r="G3202" s="468">
        <v>7264910938</v>
      </c>
      <c r="H3202" s="466">
        <v>2016</v>
      </c>
    </row>
    <row r="3203" spans="1:8" x14ac:dyDescent="0.25">
      <c r="A3203" s="466" t="s">
        <v>6826</v>
      </c>
      <c r="B3203" s="466" t="s">
        <v>1231</v>
      </c>
      <c r="C3203" s="467">
        <v>2014041252</v>
      </c>
      <c r="D3203" s="466" t="s">
        <v>6827</v>
      </c>
      <c r="E3203" s="466" t="s">
        <v>6633</v>
      </c>
      <c r="F3203" s="466">
        <v>81089</v>
      </c>
      <c r="G3203" s="468">
        <v>9011987970</v>
      </c>
      <c r="H3203" s="466">
        <v>2014</v>
      </c>
    </row>
    <row r="3204" spans="1:8" x14ac:dyDescent="0.25">
      <c r="A3204" s="466" t="s">
        <v>6828</v>
      </c>
      <c r="B3204" s="466" t="s">
        <v>1231</v>
      </c>
      <c r="C3204" s="467">
        <v>2016031338</v>
      </c>
      <c r="D3204" s="466" t="s">
        <v>6829</v>
      </c>
      <c r="E3204" s="466" t="s">
        <v>6633</v>
      </c>
      <c r="F3204" s="466">
        <v>95782</v>
      </c>
      <c r="G3204" s="468">
        <v>9823408979</v>
      </c>
      <c r="H3204" s="466">
        <v>2016</v>
      </c>
    </row>
    <row r="3205" spans="1:8" x14ac:dyDescent="0.25">
      <c r="A3205" s="466" t="s">
        <v>6830</v>
      </c>
      <c r="B3205" s="466" t="s">
        <v>1231</v>
      </c>
      <c r="C3205" s="467">
        <v>2014041243</v>
      </c>
      <c r="D3205" s="466" t="s">
        <v>6831</v>
      </c>
      <c r="E3205" s="466" t="s">
        <v>6633</v>
      </c>
      <c r="F3205" s="466">
        <v>80855</v>
      </c>
      <c r="G3205" s="468">
        <v>8149955581</v>
      </c>
      <c r="H3205" s="466">
        <v>2014</v>
      </c>
    </row>
    <row r="3206" spans="1:8" x14ac:dyDescent="0.25">
      <c r="A3206" s="466" t="s">
        <v>6832</v>
      </c>
      <c r="B3206" s="466" t="s">
        <v>1231</v>
      </c>
      <c r="C3206" s="467">
        <v>2016153662</v>
      </c>
      <c r="D3206" s="466" t="s">
        <v>6833</v>
      </c>
      <c r="E3206" s="466" t="s">
        <v>6633</v>
      </c>
      <c r="F3206" s="466">
        <v>106563</v>
      </c>
      <c r="G3206" s="468">
        <v>8149543662</v>
      </c>
      <c r="H3206" s="466">
        <v>2017</v>
      </c>
    </row>
    <row r="3207" spans="1:8" x14ac:dyDescent="0.25">
      <c r="A3207" s="466" t="s">
        <v>6834</v>
      </c>
      <c r="B3207" s="466" t="s">
        <v>1231</v>
      </c>
      <c r="C3207" s="467">
        <v>2016153868</v>
      </c>
      <c r="D3207" s="466" t="s">
        <v>6835</v>
      </c>
      <c r="E3207" s="466" t="s">
        <v>6633</v>
      </c>
      <c r="F3207" s="466">
        <v>107619</v>
      </c>
      <c r="G3207" s="468">
        <v>7276794435</v>
      </c>
      <c r="H3207" s="466">
        <v>2017</v>
      </c>
    </row>
    <row r="3208" spans="1:8" x14ac:dyDescent="0.25">
      <c r="A3208" s="466" t="s">
        <v>6836</v>
      </c>
      <c r="B3208" s="466" t="s">
        <v>1231</v>
      </c>
      <c r="C3208" s="467">
        <v>2009041260</v>
      </c>
      <c r="D3208" s="466" t="s">
        <v>6837</v>
      </c>
      <c r="E3208" s="466" t="s">
        <v>6633</v>
      </c>
      <c r="F3208" s="466">
        <v>58320</v>
      </c>
      <c r="G3208" s="468">
        <v>9766960696</v>
      </c>
      <c r="H3208" s="466">
        <v>2009</v>
      </c>
    </row>
    <row r="3209" spans="1:8" x14ac:dyDescent="0.25">
      <c r="A3209" s="476" t="s">
        <v>16589</v>
      </c>
      <c r="B3209" s="466" t="s">
        <v>768</v>
      </c>
      <c r="C3209" s="467">
        <v>2015030068</v>
      </c>
      <c r="D3209" s="480" t="s">
        <v>16590</v>
      </c>
      <c r="E3209" s="466" t="s">
        <v>733</v>
      </c>
      <c r="F3209" s="466">
        <v>88273</v>
      </c>
      <c r="G3209" s="468">
        <v>7040649192</v>
      </c>
      <c r="H3209" s="466">
        <v>2015</v>
      </c>
    </row>
    <row r="3210" spans="1:8" x14ac:dyDescent="0.25">
      <c r="A3210" s="466" t="s">
        <v>6838</v>
      </c>
      <c r="B3210" s="466" t="s">
        <v>768</v>
      </c>
      <c r="C3210" s="467">
        <v>2015030040</v>
      </c>
      <c r="D3210" s="466" t="s">
        <v>6839</v>
      </c>
      <c r="E3210" s="466" t="s">
        <v>733</v>
      </c>
      <c r="F3210" s="466">
        <v>88045</v>
      </c>
      <c r="G3210" s="468">
        <v>9130450530</v>
      </c>
      <c r="H3210" s="466">
        <v>2015</v>
      </c>
    </row>
    <row r="3211" spans="1:8" x14ac:dyDescent="0.25">
      <c r="A3211" s="466" t="s">
        <v>6840</v>
      </c>
      <c r="B3211" s="466" t="s">
        <v>768</v>
      </c>
      <c r="C3211" s="467">
        <v>2015030047</v>
      </c>
      <c r="D3211" s="466" t="s">
        <v>6841</v>
      </c>
      <c r="E3211" s="466" t="s">
        <v>733</v>
      </c>
      <c r="F3211" s="466">
        <v>88052</v>
      </c>
      <c r="G3211" s="468">
        <v>7276404181</v>
      </c>
      <c r="H3211" s="466">
        <v>2015</v>
      </c>
    </row>
    <row r="3212" spans="1:8" x14ac:dyDescent="0.25">
      <c r="A3212" s="466" t="s">
        <v>6842</v>
      </c>
      <c r="B3212" s="466" t="s">
        <v>768</v>
      </c>
      <c r="C3212" s="467">
        <v>2015030087</v>
      </c>
      <c r="D3212" s="466" t="s">
        <v>6843</v>
      </c>
      <c r="E3212" s="466" t="s">
        <v>733</v>
      </c>
      <c r="F3212" s="466">
        <v>88711</v>
      </c>
      <c r="G3212" s="468">
        <v>7030992408</v>
      </c>
      <c r="H3212" s="466">
        <v>2015</v>
      </c>
    </row>
    <row r="3213" spans="1:8" x14ac:dyDescent="0.25">
      <c r="A3213" s="466" t="s">
        <v>6844</v>
      </c>
      <c r="B3213" s="466" t="s">
        <v>768</v>
      </c>
      <c r="C3213" s="467">
        <v>2015030115</v>
      </c>
      <c r="D3213" s="466" t="s">
        <v>6845</v>
      </c>
      <c r="E3213" s="466" t="s">
        <v>733</v>
      </c>
      <c r="F3213" s="466">
        <v>88297</v>
      </c>
      <c r="G3213" s="468">
        <v>9028269586</v>
      </c>
      <c r="H3213" s="466">
        <v>2015</v>
      </c>
    </row>
    <row r="3214" spans="1:8" x14ac:dyDescent="0.25">
      <c r="A3214" s="466" t="s">
        <v>6846</v>
      </c>
      <c r="B3214" s="466" t="s">
        <v>768</v>
      </c>
      <c r="C3214" s="467">
        <v>2015030082</v>
      </c>
      <c r="D3214" s="466" t="s">
        <v>6847</v>
      </c>
      <c r="E3214" s="466" t="s">
        <v>733</v>
      </c>
      <c r="F3214" s="466">
        <v>88586</v>
      </c>
      <c r="G3214" s="468">
        <v>9823299473</v>
      </c>
      <c r="H3214" s="466">
        <v>2015</v>
      </c>
    </row>
    <row r="3215" spans="1:8" x14ac:dyDescent="0.25">
      <c r="A3215" s="466" t="s">
        <v>6848</v>
      </c>
      <c r="B3215" s="466" t="s">
        <v>768</v>
      </c>
      <c r="C3215" s="467">
        <v>2015030096</v>
      </c>
      <c r="D3215" s="466" t="s">
        <v>6849</v>
      </c>
      <c r="E3215" s="466" t="s">
        <v>733</v>
      </c>
      <c r="F3215" s="466">
        <v>89400</v>
      </c>
      <c r="G3215" s="468">
        <v>8485870464</v>
      </c>
      <c r="H3215" s="466">
        <v>2015</v>
      </c>
    </row>
    <row r="3216" spans="1:8" x14ac:dyDescent="0.25">
      <c r="A3216" s="466" t="s">
        <v>6850</v>
      </c>
      <c r="B3216" s="466" t="s">
        <v>768</v>
      </c>
      <c r="C3216" s="467">
        <v>2015030001</v>
      </c>
      <c r="D3216" s="466" t="s">
        <v>6851</v>
      </c>
      <c r="E3216" s="466" t="s">
        <v>733</v>
      </c>
      <c r="F3216" s="466">
        <v>87731</v>
      </c>
      <c r="G3216" s="468">
        <v>7304656640</v>
      </c>
      <c r="H3216" s="466">
        <v>2015</v>
      </c>
    </row>
    <row r="3217" spans="1:8" x14ac:dyDescent="0.25">
      <c r="A3217" s="466" t="s">
        <v>6852</v>
      </c>
      <c r="B3217" s="466" t="s">
        <v>768</v>
      </c>
      <c r="C3217" s="467">
        <v>2015030132</v>
      </c>
      <c r="D3217" s="466" t="s">
        <v>6853</v>
      </c>
      <c r="E3217" s="466" t="s">
        <v>733</v>
      </c>
      <c r="F3217" s="466">
        <v>88414</v>
      </c>
      <c r="G3217" s="468">
        <v>9112372567</v>
      </c>
      <c r="H3217" s="466">
        <v>2015</v>
      </c>
    </row>
    <row r="3218" spans="1:8" x14ac:dyDescent="0.25">
      <c r="A3218" s="466" t="s">
        <v>6854</v>
      </c>
      <c r="B3218" s="466" t="s">
        <v>768</v>
      </c>
      <c r="C3218" s="467">
        <v>2015030013</v>
      </c>
      <c r="D3218" s="466" t="s">
        <v>6855</v>
      </c>
      <c r="E3218" s="466" t="s">
        <v>733</v>
      </c>
      <c r="F3218" s="466">
        <v>87852</v>
      </c>
      <c r="G3218" s="468">
        <v>7058353731</v>
      </c>
      <c r="H3218" s="466">
        <v>2015</v>
      </c>
    </row>
    <row r="3219" spans="1:8" x14ac:dyDescent="0.25">
      <c r="A3219" s="466" t="s">
        <v>6856</v>
      </c>
      <c r="B3219" s="466" t="s">
        <v>768</v>
      </c>
      <c r="C3219" s="467">
        <v>2015030014</v>
      </c>
      <c r="D3219" s="466" t="s">
        <v>6857</v>
      </c>
      <c r="E3219" s="466" t="s">
        <v>733</v>
      </c>
      <c r="F3219" s="466">
        <v>87853</v>
      </c>
      <c r="G3219" s="468">
        <v>8390123566</v>
      </c>
      <c r="H3219" s="466">
        <v>2015</v>
      </c>
    </row>
    <row r="3220" spans="1:8" x14ac:dyDescent="0.25">
      <c r="A3220" s="466" t="s">
        <v>6858</v>
      </c>
      <c r="B3220" s="466" t="s">
        <v>768</v>
      </c>
      <c r="C3220" s="467">
        <v>2015030051</v>
      </c>
      <c r="D3220" s="466" t="s">
        <v>6859</v>
      </c>
      <c r="E3220" s="466" t="s">
        <v>733</v>
      </c>
      <c r="F3220" s="466">
        <v>88210</v>
      </c>
      <c r="G3220" s="468">
        <v>9503657695</v>
      </c>
      <c r="H3220" s="466">
        <v>2015</v>
      </c>
    </row>
    <row r="3221" spans="1:8" x14ac:dyDescent="0.25">
      <c r="A3221" s="466" t="s">
        <v>6860</v>
      </c>
      <c r="B3221" s="466" t="s">
        <v>768</v>
      </c>
      <c r="C3221" s="467">
        <v>2015030010</v>
      </c>
      <c r="D3221" s="466" t="s">
        <v>6861</v>
      </c>
      <c r="E3221" s="466" t="s">
        <v>733</v>
      </c>
      <c r="F3221" s="466">
        <v>87849</v>
      </c>
      <c r="G3221" s="468">
        <v>9158751317</v>
      </c>
      <c r="H3221" s="466">
        <v>2015</v>
      </c>
    </row>
    <row r="3222" spans="1:8" x14ac:dyDescent="0.25">
      <c r="A3222" s="466" t="s">
        <v>6862</v>
      </c>
      <c r="B3222" s="466" t="s">
        <v>768</v>
      </c>
      <c r="C3222" s="467">
        <v>2015030003</v>
      </c>
      <c r="D3222" s="466" t="s">
        <v>6863</v>
      </c>
      <c r="E3222" s="466" t="s">
        <v>733</v>
      </c>
      <c r="F3222" s="466">
        <v>87778</v>
      </c>
      <c r="G3222" s="468">
        <v>9168346784</v>
      </c>
      <c r="H3222" s="466">
        <v>2015</v>
      </c>
    </row>
    <row r="3223" spans="1:8" x14ac:dyDescent="0.25">
      <c r="A3223" s="466" t="s">
        <v>6864</v>
      </c>
      <c r="B3223" s="466" t="s">
        <v>768</v>
      </c>
      <c r="C3223" s="467">
        <v>2015030061</v>
      </c>
      <c r="D3223" s="466" t="s">
        <v>6865</v>
      </c>
      <c r="E3223" s="466" t="s">
        <v>733</v>
      </c>
      <c r="F3223" s="466">
        <v>88245</v>
      </c>
      <c r="G3223" s="468">
        <v>8806356059</v>
      </c>
      <c r="H3223" s="466">
        <v>2015</v>
      </c>
    </row>
    <row r="3224" spans="1:8" x14ac:dyDescent="0.25">
      <c r="A3224" s="466" t="s">
        <v>6866</v>
      </c>
      <c r="B3224" s="466" t="s">
        <v>768</v>
      </c>
      <c r="C3224" s="467">
        <v>2015030113</v>
      </c>
      <c r="D3224" s="466" t="s">
        <v>6867</v>
      </c>
      <c r="E3224" s="466" t="s">
        <v>733</v>
      </c>
      <c r="F3224" s="466">
        <v>88541</v>
      </c>
      <c r="G3224" s="468">
        <v>9762612579</v>
      </c>
      <c r="H3224" s="466">
        <v>2015</v>
      </c>
    </row>
    <row r="3225" spans="1:8" x14ac:dyDescent="0.25">
      <c r="A3225" s="466" t="s">
        <v>6868</v>
      </c>
      <c r="B3225" s="466" t="s">
        <v>768</v>
      </c>
      <c r="C3225" s="467">
        <v>2015030052</v>
      </c>
      <c r="D3225" s="466" t="s">
        <v>6869</v>
      </c>
      <c r="E3225" s="466" t="s">
        <v>733</v>
      </c>
      <c r="F3225" s="466">
        <v>88211</v>
      </c>
      <c r="G3225" s="468">
        <v>8806712799</v>
      </c>
      <c r="H3225" s="466">
        <v>2015</v>
      </c>
    </row>
    <row r="3226" spans="1:8" x14ac:dyDescent="0.25">
      <c r="A3226" s="466" t="s">
        <v>6870</v>
      </c>
      <c r="B3226" s="466" t="s">
        <v>768</v>
      </c>
      <c r="C3226" s="467">
        <v>2015030011</v>
      </c>
      <c r="D3226" s="466" t="s">
        <v>6871</v>
      </c>
      <c r="E3226" s="466" t="s">
        <v>733</v>
      </c>
      <c r="F3226" s="466">
        <v>87850</v>
      </c>
      <c r="G3226" s="468">
        <v>9767407327</v>
      </c>
      <c r="H3226" s="466">
        <v>2015</v>
      </c>
    </row>
    <row r="3227" spans="1:8" x14ac:dyDescent="0.25">
      <c r="A3227" s="466" t="s">
        <v>6872</v>
      </c>
      <c r="B3227" s="466" t="s">
        <v>768</v>
      </c>
      <c r="C3227" s="467">
        <v>2015030048</v>
      </c>
      <c r="D3227" s="466" t="s">
        <v>6873</v>
      </c>
      <c r="E3227" s="466" t="s">
        <v>733</v>
      </c>
      <c r="F3227" s="466">
        <v>88053</v>
      </c>
      <c r="G3227" s="468">
        <v>8087626946</v>
      </c>
      <c r="H3227" s="466">
        <v>2015</v>
      </c>
    </row>
    <row r="3228" spans="1:8" x14ac:dyDescent="0.25">
      <c r="A3228" s="466" t="s">
        <v>6874</v>
      </c>
      <c r="B3228" s="466" t="s">
        <v>768</v>
      </c>
      <c r="C3228" s="467">
        <v>2015030073</v>
      </c>
      <c r="D3228" s="466" t="s">
        <v>6875</v>
      </c>
      <c r="E3228" s="466" t="s">
        <v>733</v>
      </c>
      <c r="F3228" s="466">
        <v>88331</v>
      </c>
      <c r="G3228" s="468">
        <v>7841886715</v>
      </c>
      <c r="H3228" s="466">
        <v>2015</v>
      </c>
    </row>
    <row r="3229" spans="1:8" x14ac:dyDescent="0.25">
      <c r="A3229" s="466" t="s">
        <v>6876</v>
      </c>
      <c r="B3229" s="466" t="s">
        <v>768</v>
      </c>
      <c r="C3229" s="467">
        <v>2015030026</v>
      </c>
      <c r="D3229" s="466" t="s">
        <v>6877</v>
      </c>
      <c r="E3229" s="466" t="s">
        <v>733</v>
      </c>
      <c r="F3229" s="466">
        <v>87865</v>
      </c>
      <c r="G3229" s="468">
        <v>7263939633</v>
      </c>
      <c r="H3229" s="466">
        <v>2015</v>
      </c>
    </row>
    <row r="3230" spans="1:8" x14ac:dyDescent="0.25">
      <c r="A3230" s="466" t="s">
        <v>6878</v>
      </c>
      <c r="B3230" s="466" t="s">
        <v>768</v>
      </c>
      <c r="C3230" s="467">
        <v>2015030021</v>
      </c>
      <c r="D3230" s="466" t="s">
        <v>6879</v>
      </c>
      <c r="E3230" s="466" t="s">
        <v>733</v>
      </c>
      <c r="F3230" s="466">
        <v>87860</v>
      </c>
      <c r="G3230" s="468">
        <v>9511242091</v>
      </c>
      <c r="H3230" s="466">
        <v>2015</v>
      </c>
    </row>
    <row r="3231" spans="1:8" x14ac:dyDescent="0.25">
      <c r="A3231" s="466" t="s">
        <v>6880</v>
      </c>
      <c r="B3231" s="466" t="s">
        <v>768</v>
      </c>
      <c r="C3231" s="467">
        <v>2015030027</v>
      </c>
      <c r="D3231" s="466" t="s">
        <v>6881</v>
      </c>
      <c r="E3231" s="466" t="s">
        <v>733</v>
      </c>
      <c r="F3231" s="466">
        <v>87866</v>
      </c>
      <c r="G3231" s="468">
        <v>8806753525</v>
      </c>
      <c r="H3231" s="466">
        <v>2015</v>
      </c>
    </row>
    <row r="3232" spans="1:8" x14ac:dyDescent="0.25">
      <c r="A3232" s="466" t="s">
        <v>6882</v>
      </c>
      <c r="B3232" s="466" t="s">
        <v>768</v>
      </c>
      <c r="C3232" s="467">
        <v>2015030006</v>
      </c>
      <c r="D3232" s="466" t="s">
        <v>6883</v>
      </c>
      <c r="E3232" s="466" t="s">
        <v>733</v>
      </c>
      <c r="F3232" s="466">
        <v>87781</v>
      </c>
      <c r="G3232" s="468">
        <v>8698107683</v>
      </c>
      <c r="H3232" s="466">
        <v>2015</v>
      </c>
    </row>
    <row r="3233" spans="1:8" x14ac:dyDescent="0.25">
      <c r="A3233" s="466" t="s">
        <v>6884</v>
      </c>
      <c r="B3233" s="466" t="s">
        <v>768</v>
      </c>
      <c r="C3233" s="467">
        <v>2015030057</v>
      </c>
      <c r="D3233" s="466" t="s">
        <v>6885</v>
      </c>
      <c r="E3233" s="466" t="s">
        <v>733</v>
      </c>
      <c r="F3233" s="466">
        <v>88241</v>
      </c>
      <c r="G3233" s="468">
        <v>9011712247</v>
      </c>
      <c r="H3233" s="466">
        <v>2015</v>
      </c>
    </row>
    <row r="3234" spans="1:8" x14ac:dyDescent="0.25">
      <c r="A3234" s="466" t="s">
        <v>6886</v>
      </c>
      <c r="B3234" s="466" t="s">
        <v>768</v>
      </c>
      <c r="C3234" s="467">
        <v>2015030119</v>
      </c>
      <c r="D3234" s="466" t="s">
        <v>6887</v>
      </c>
      <c r="E3234" s="466" t="s">
        <v>733</v>
      </c>
      <c r="F3234" s="466">
        <v>88078</v>
      </c>
      <c r="G3234" s="468">
        <v>9767407327</v>
      </c>
      <c r="H3234" s="466">
        <v>2015</v>
      </c>
    </row>
    <row r="3235" spans="1:8" x14ac:dyDescent="0.25">
      <c r="A3235" s="466" t="s">
        <v>6888</v>
      </c>
      <c r="B3235" s="466" t="s">
        <v>768</v>
      </c>
      <c r="C3235" s="467">
        <v>2015030086</v>
      </c>
      <c r="D3235" s="466" t="s">
        <v>6889</v>
      </c>
      <c r="E3235" s="466" t="s">
        <v>733</v>
      </c>
      <c r="F3235" s="466">
        <v>88613</v>
      </c>
      <c r="G3235" s="468">
        <v>9527678965</v>
      </c>
      <c r="H3235" s="466">
        <v>2015</v>
      </c>
    </row>
    <row r="3236" spans="1:8" x14ac:dyDescent="0.25">
      <c r="A3236" s="466" t="s">
        <v>1840</v>
      </c>
      <c r="B3236" s="466" t="s">
        <v>768</v>
      </c>
      <c r="C3236" s="467">
        <v>2015030134</v>
      </c>
      <c r="D3236" s="466" t="s">
        <v>6890</v>
      </c>
      <c r="E3236" s="466" t="s">
        <v>733</v>
      </c>
      <c r="F3236" s="466">
        <v>88857</v>
      </c>
      <c r="G3236" s="468">
        <v>9767377100</v>
      </c>
      <c r="H3236" s="466">
        <v>2015</v>
      </c>
    </row>
    <row r="3237" spans="1:8" x14ac:dyDescent="0.25">
      <c r="A3237" s="466" t="s">
        <v>6891</v>
      </c>
      <c r="B3237" s="466" t="s">
        <v>768</v>
      </c>
      <c r="C3237" s="467">
        <v>2015030058</v>
      </c>
      <c r="D3237" s="480" t="s">
        <v>16591</v>
      </c>
      <c r="E3237" s="466" t="s">
        <v>733</v>
      </c>
      <c r="F3237" s="466">
        <v>88242</v>
      </c>
      <c r="G3237" s="468">
        <v>9028136023</v>
      </c>
      <c r="H3237" s="466">
        <v>2015</v>
      </c>
    </row>
    <row r="3238" spans="1:8" x14ac:dyDescent="0.25">
      <c r="A3238" s="466" t="s">
        <v>6892</v>
      </c>
      <c r="B3238" s="466" t="s">
        <v>768</v>
      </c>
      <c r="C3238" s="467">
        <v>2014030120</v>
      </c>
      <c r="D3238" s="466" t="s">
        <v>6893</v>
      </c>
      <c r="E3238" s="466" t="s">
        <v>733</v>
      </c>
      <c r="F3238" s="466">
        <v>84576</v>
      </c>
      <c r="G3238" s="468">
        <v>8390781041</v>
      </c>
      <c r="H3238" s="466">
        <v>2014</v>
      </c>
    </row>
    <row r="3239" spans="1:8" x14ac:dyDescent="0.25">
      <c r="A3239" s="466" t="s">
        <v>6894</v>
      </c>
      <c r="B3239" s="466" t="s">
        <v>768</v>
      </c>
      <c r="C3239" s="467">
        <v>2015030059</v>
      </c>
      <c r="D3239" s="480" t="s">
        <v>16592</v>
      </c>
      <c r="E3239" s="466" t="s">
        <v>733</v>
      </c>
      <c r="F3239" s="466">
        <v>88243</v>
      </c>
      <c r="G3239" s="468">
        <v>7263854118</v>
      </c>
      <c r="H3239" s="466">
        <v>2015</v>
      </c>
    </row>
    <row r="3240" spans="1:8" x14ac:dyDescent="0.25">
      <c r="A3240" s="466" t="s">
        <v>6895</v>
      </c>
      <c r="B3240" s="466" t="s">
        <v>768</v>
      </c>
      <c r="C3240" s="467">
        <v>2015030081</v>
      </c>
      <c r="D3240" s="466" t="s">
        <v>6896</v>
      </c>
      <c r="E3240" s="466" t="s">
        <v>733</v>
      </c>
      <c r="F3240" s="466">
        <v>88585</v>
      </c>
      <c r="G3240" s="468">
        <v>9049812268</v>
      </c>
      <c r="H3240" s="466">
        <v>2015</v>
      </c>
    </row>
    <row r="3241" spans="1:8" x14ac:dyDescent="0.25">
      <c r="A3241" s="466" t="s">
        <v>6897</v>
      </c>
      <c r="B3241" s="466" t="s">
        <v>768</v>
      </c>
      <c r="C3241" s="467">
        <v>2015030135</v>
      </c>
      <c r="D3241" s="466" t="s">
        <v>6898</v>
      </c>
      <c r="E3241" s="466" t="s">
        <v>733</v>
      </c>
      <c r="F3241" s="466">
        <v>93819</v>
      </c>
      <c r="G3241" s="468">
        <v>9145382933</v>
      </c>
      <c r="H3241" s="466">
        <v>2015</v>
      </c>
    </row>
    <row r="3242" spans="1:8" x14ac:dyDescent="0.25">
      <c r="A3242" s="466" t="s">
        <v>6899</v>
      </c>
      <c r="B3242" s="466" t="s">
        <v>768</v>
      </c>
      <c r="C3242" s="467">
        <v>2015030084</v>
      </c>
      <c r="D3242" s="466" t="s">
        <v>6900</v>
      </c>
      <c r="E3242" s="466" t="s">
        <v>733</v>
      </c>
      <c r="F3242" s="466">
        <v>88611</v>
      </c>
      <c r="G3242" s="468">
        <v>8975786038</v>
      </c>
      <c r="H3242" s="466">
        <v>2015</v>
      </c>
    </row>
    <row r="3243" spans="1:8" x14ac:dyDescent="0.25">
      <c r="A3243" s="466" t="s">
        <v>6901</v>
      </c>
      <c r="B3243" s="466" t="s">
        <v>768</v>
      </c>
      <c r="C3243" s="467">
        <v>2015030083</v>
      </c>
      <c r="D3243" s="466" t="s">
        <v>6902</v>
      </c>
      <c r="E3243" s="466" t="s">
        <v>733</v>
      </c>
      <c r="F3243" s="466">
        <v>88610</v>
      </c>
      <c r="G3243" s="468">
        <v>9545403329</v>
      </c>
      <c r="H3243" s="466">
        <v>2015</v>
      </c>
    </row>
    <row r="3244" spans="1:8" x14ac:dyDescent="0.25">
      <c r="A3244" s="466" t="s">
        <v>6903</v>
      </c>
      <c r="B3244" s="466" t="s">
        <v>768</v>
      </c>
      <c r="C3244" s="467">
        <v>2015030079</v>
      </c>
      <c r="D3244" s="466" t="s">
        <v>6904</v>
      </c>
      <c r="E3244" s="466" t="s">
        <v>733</v>
      </c>
      <c r="F3244" s="466">
        <v>88447</v>
      </c>
      <c r="G3244" s="468">
        <v>8805662540</v>
      </c>
      <c r="H3244" s="466">
        <v>2015</v>
      </c>
    </row>
    <row r="3245" spans="1:8" x14ac:dyDescent="0.25">
      <c r="A3245" s="466" t="s">
        <v>6905</v>
      </c>
      <c r="B3245" s="466" t="s">
        <v>768</v>
      </c>
      <c r="C3245" s="467">
        <v>2015030123</v>
      </c>
      <c r="D3245" s="466" t="s">
        <v>6906</v>
      </c>
      <c r="E3245" s="466" t="s">
        <v>733</v>
      </c>
      <c r="F3245" s="466">
        <v>89988</v>
      </c>
      <c r="G3245" s="468">
        <v>8605870472</v>
      </c>
      <c r="H3245" s="466">
        <v>2015</v>
      </c>
    </row>
    <row r="3246" spans="1:8" x14ac:dyDescent="0.25">
      <c r="A3246" s="466" t="s">
        <v>6907</v>
      </c>
      <c r="B3246" s="466" t="s">
        <v>768</v>
      </c>
      <c r="C3246" s="467">
        <v>2015030072</v>
      </c>
      <c r="D3246" s="466" t="s">
        <v>6908</v>
      </c>
      <c r="E3246" s="466" t="s">
        <v>733</v>
      </c>
      <c r="F3246" s="466">
        <v>88278</v>
      </c>
      <c r="G3246" s="468">
        <v>7507147976</v>
      </c>
      <c r="H3246" s="466">
        <v>2015</v>
      </c>
    </row>
    <row r="3247" spans="1:8" x14ac:dyDescent="0.25">
      <c r="A3247" s="466" t="s">
        <v>6909</v>
      </c>
      <c r="B3247" s="466" t="s">
        <v>768</v>
      </c>
      <c r="C3247" s="467">
        <v>2015030118</v>
      </c>
      <c r="D3247" s="466" t="s">
        <v>6910</v>
      </c>
      <c r="E3247" s="466" t="s">
        <v>733</v>
      </c>
      <c r="F3247" s="466">
        <v>88394</v>
      </c>
      <c r="G3247" s="468">
        <v>9850280144</v>
      </c>
      <c r="H3247" s="466">
        <v>2015</v>
      </c>
    </row>
    <row r="3248" spans="1:8" x14ac:dyDescent="0.25">
      <c r="A3248" s="466" t="s">
        <v>6911</v>
      </c>
      <c r="B3248" s="466" t="s">
        <v>768</v>
      </c>
      <c r="C3248" s="467">
        <v>2015030023</v>
      </c>
      <c r="D3248" s="466" t="s">
        <v>6912</v>
      </c>
      <c r="E3248" s="466" t="s">
        <v>733</v>
      </c>
      <c r="F3248" s="466">
        <v>87862</v>
      </c>
      <c r="G3248" s="468">
        <v>9881944248</v>
      </c>
      <c r="H3248" s="466">
        <v>2015</v>
      </c>
    </row>
    <row r="3249" spans="1:8" x14ac:dyDescent="0.25">
      <c r="A3249" s="466" t="s">
        <v>6913</v>
      </c>
      <c r="B3249" s="466" t="s">
        <v>768</v>
      </c>
      <c r="C3249" s="467">
        <v>2015030063</v>
      </c>
      <c r="D3249" s="466" t="s">
        <v>6914</v>
      </c>
      <c r="E3249" s="466" t="s">
        <v>733</v>
      </c>
      <c r="F3249" s="466">
        <v>88247</v>
      </c>
      <c r="G3249" s="468">
        <v>9146350629</v>
      </c>
      <c r="H3249" s="466">
        <v>2015</v>
      </c>
    </row>
    <row r="3250" spans="1:8" x14ac:dyDescent="0.25">
      <c r="A3250" s="466" t="s">
        <v>6915</v>
      </c>
      <c r="B3250" s="466" t="s">
        <v>768</v>
      </c>
      <c r="C3250" s="467">
        <v>2015030022</v>
      </c>
      <c r="D3250" s="466" t="s">
        <v>6916</v>
      </c>
      <c r="E3250" s="466" t="s">
        <v>733</v>
      </c>
      <c r="F3250" s="466">
        <v>87861</v>
      </c>
      <c r="G3250" s="468">
        <v>8605379915</v>
      </c>
      <c r="H3250" s="466">
        <v>2015</v>
      </c>
    </row>
    <row r="3251" spans="1:8" x14ac:dyDescent="0.25">
      <c r="A3251" s="466" t="s">
        <v>6917</v>
      </c>
      <c r="B3251" s="466" t="s">
        <v>768</v>
      </c>
      <c r="C3251" s="467">
        <v>2015030036</v>
      </c>
      <c r="D3251" s="466" t="s">
        <v>6918</v>
      </c>
      <c r="E3251" s="466" t="s">
        <v>733</v>
      </c>
      <c r="F3251" s="466">
        <v>87996</v>
      </c>
      <c r="G3251" s="468">
        <v>8983126628</v>
      </c>
      <c r="H3251" s="466">
        <v>2015</v>
      </c>
    </row>
    <row r="3252" spans="1:8" x14ac:dyDescent="0.25">
      <c r="A3252" s="466" t="s">
        <v>6919</v>
      </c>
      <c r="B3252" s="466" t="s">
        <v>768</v>
      </c>
      <c r="C3252" s="467">
        <v>2015030066</v>
      </c>
      <c r="D3252" s="466" t="s">
        <v>6920</v>
      </c>
      <c r="E3252" s="466" t="s">
        <v>733</v>
      </c>
      <c r="F3252" s="466">
        <v>88251</v>
      </c>
      <c r="G3252" s="468">
        <v>9657401932</v>
      </c>
      <c r="H3252" s="466">
        <v>2015</v>
      </c>
    </row>
    <row r="3253" spans="1:8" x14ac:dyDescent="0.25">
      <c r="A3253" s="466" t="s">
        <v>6921</v>
      </c>
      <c r="B3253" s="466" t="s">
        <v>768</v>
      </c>
      <c r="C3253" s="467">
        <v>2015030055</v>
      </c>
      <c r="D3253" s="466" t="s">
        <v>6922</v>
      </c>
      <c r="E3253" s="466" t="s">
        <v>733</v>
      </c>
      <c r="F3253" s="466">
        <v>88238</v>
      </c>
      <c r="G3253" s="468">
        <v>9767574289</v>
      </c>
      <c r="H3253" s="466">
        <v>2015</v>
      </c>
    </row>
    <row r="3254" spans="1:8" x14ac:dyDescent="0.25">
      <c r="A3254" s="466" t="s">
        <v>6923</v>
      </c>
      <c r="B3254" s="466" t="s">
        <v>768</v>
      </c>
      <c r="C3254" s="467">
        <v>2015030116</v>
      </c>
      <c r="D3254" s="466" t="s">
        <v>6924</v>
      </c>
      <c r="E3254" s="466" t="s">
        <v>733</v>
      </c>
      <c r="F3254" s="466">
        <v>88255</v>
      </c>
      <c r="G3254" s="468">
        <v>8830174136</v>
      </c>
      <c r="H3254" s="466">
        <v>2015</v>
      </c>
    </row>
    <row r="3255" spans="1:8" x14ac:dyDescent="0.25">
      <c r="A3255" s="466" t="s">
        <v>6925</v>
      </c>
      <c r="B3255" s="466" t="s">
        <v>768</v>
      </c>
      <c r="C3255" s="467">
        <v>2015030117</v>
      </c>
      <c r="D3255" s="466" t="s">
        <v>6926</v>
      </c>
      <c r="E3255" s="466" t="s">
        <v>733</v>
      </c>
      <c r="F3255" s="466">
        <v>88395</v>
      </c>
      <c r="G3255" s="468">
        <v>9767458740</v>
      </c>
      <c r="H3255" s="466">
        <v>2015</v>
      </c>
    </row>
    <row r="3256" spans="1:8" x14ac:dyDescent="0.25">
      <c r="A3256" s="466" t="s">
        <v>6927</v>
      </c>
      <c r="B3256" s="466" t="s">
        <v>768</v>
      </c>
      <c r="C3256" s="467">
        <v>2015030074</v>
      </c>
      <c r="D3256" s="466" t="s">
        <v>6928</v>
      </c>
      <c r="E3256" s="466" t="s">
        <v>733</v>
      </c>
      <c r="F3256" s="466">
        <v>88332</v>
      </c>
      <c r="G3256" s="468">
        <v>7798830192</v>
      </c>
      <c r="H3256" s="466">
        <v>2015</v>
      </c>
    </row>
    <row r="3257" spans="1:8" x14ac:dyDescent="0.25">
      <c r="A3257" s="466" t="s">
        <v>6929</v>
      </c>
      <c r="B3257" s="466" t="s">
        <v>768</v>
      </c>
      <c r="C3257" s="467">
        <v>2015030012</v>
      </c>
      <c r="D3257" s="466" t="s">
        <v>6930</v>
      </c>
      <c r="E3257" s="466" t="s">
        <v>733</v>
      </c>
      <c r="F3257" s="466">
        <v>87851</v>
      </c>
      <c r="G3257" s="468">
        <v>8698342667</v>
      </c>
      <c r="H3257" s="466">
        <v>2015</v>
      </c>
    </row>
    <row r="3258" spans="1:8" x14ac:dyDescent="0.25">
      <c r="A3258" s="466" t="s">
        <v>6931</v>
      </c>
      <c r="B3258" s="466" t="s">
        <v>768</v>
      </c>
      <c r="C3258" s="467">
        <v>2015030044</v>
      </c>
      <c r="D3258" s="466" t="s">
        <v>6932</v>
      </c>
      <c r="E3258" s="466" t="s">
        <v>733</v>
      </c>
      <c r="F3258" s="466">
        <v>88049</v>
      </c>
      <c r="G3258" s="468">
        <v>8530167422</v>
      </c>
      <c r="H3258" s="466">
        <v>2015</v>
      </c>
    </row>
    <row r="3259" spans="1:8" x14ac:dyDescent="0.25">
      <c r="A3259" s="466" t="s">
        <v>6933</v>
      </c>
      <c r="B3259" s="466" t="s">
        <v>768</v>
      </c>
      <c r="C3259" s="467">
        <v>2015030008</v>
      </c>
      <c r="D3259" s="466" t="s">
        <v>6934</v>
      </c>
      <c r="E3259" s="466" t="s">
        <v>733</v>
      </c>
      <c r="F3259" s="466">
        <v>87783</v>
      </c>
      <c r="G3259" s="468">
        <v>9405863885</v>
      </c>
      <c r="H3259" s="466">
        <v>2015</v>
      </c>
    </row>
    <row r="3260" spans="1:8" x14ac:dyDescent="0.25">
      <c r="A3260" s="466" t="s">
        <v>6935</v>
      </c>
      <c r="B3260" s="466" t="s">
        <v>768</v>
      </c>
      <c r="C3260" s="467">
        <v>2015030077</v>
      </c>
      <c r="D3260" s="466" t="s">
        <v>6936</v>
      </c>
      <c r="E3260" s="466" t="s">
        <v>733</v>
      </c>
      <c r="F3260" s="466">
        <v>88418</v>
      </c>
      <c r="G3260" s="468">
        <v>8149270128</v>
      </c>
      <c r="H3260" s="466">
        <v>2015</v>
      </c>
    </row>
    <row r="3261" spans="1:8" x14ac:dyDescent="0.25">
      <c r="A3261" s="466" t="s">
        <v>6937</v>
      </c>
      <c r="B3261" s="466" t="s">
        <v>768</v>
      </c>
      <c r="C3261" s="467">
        <v>2015030062</v>
      </c>
      <c r="D3261" s="466" t="s">
        <v>6938</v>
      </c>
      <c r="E3261" s="466" t="s">
        <v>733</v>
      </c>
      <c r="F3261" s="466">
        <v>88246</v>
      </c>
      <c r="G3261" s="468">
        <v>8796763552</v>
      </c>
      <c r="H3261" s="466">
        <v>2015</v>
      </c>
    </row>
    <row r="3262" spans="1:8" x14ac:dyDescent="0.25">
      <c r="A3262" s="466" t="s">
        <v>6939</v>
      </c>
      <c r="B3262" s="466" t="s">
        <v>768</v>
      </c>
      <c r="C3262" s="467">
        <v>2015030031</v>
      </c>
      <c r="D3262" s="466" t="s">
        <v>6940</v>
      </c>
      <c r="E3262" s="466" t="s">
        <v>733</v>
      </c>
      <c r="F3262" s="466">
        <v>87991</v>
      </c>
      <c r="G3262" s="468">
        <v>7378452839</v>
      </c>
      <c r="H3262" s="466">
        <v>2015</v>
      </c>
    </row>
    <row r="3263" spans="1:8" x14ac:dyDescent="0.25">
      <c r="A3263" s="466" t="s">
        <v>6941</v>
      </c>
      <c r="B3263" s="466" t="s">
        <v>768</v>
      </c>
      <c r="C3263" s="467">
        <v>2015030019</v>
      </c>
      <c r="D3263" s="466" t="s">
        <v>6942</v>
      </c>
      <c r="E3263" s="466" t="s">
        <v>733</v>
      </c>
      <c r="F3263" s="466">
        <v>87858</v>
      </c>
      <c r="G3263" s="468">
        <v>7276883748</v>
      </c>
      <c r="H3263" s="466">
        <v>2015</v>
      </c>
    </row>
    <row r="3264" spans="1:8" x14ac:dyDescent="0.25">
      <c r="A3264" s="466" t="s">
        <v>6943</v>
      </c>
      <c r="B3264" s="466" t="s">
        <v>768</v>
      </c>
      <c r="C3264" s="467">
        <v>2015030069</v>
      </c>
      <c r="D3264" s="466" t="s">
        <v>6944</v>
      </c>
      <c r="E3264" s="466" t="s">
        <v>733</v>
      </c>
      <c r="F3264" s="466">
        <v>88274</v>
      </c>
      <c r="G3264" s="468">
        <v>8668382234</v>
      </c>
      <c r="H3264" s="466">
        <v>2015</v>
      </c>
    </row>
    <row r="3265" spans="1:8" x14ac:dyDescent="0.25">
      <c r="A3265" s="466" t="s">
        <v>6945</v>
      </c>
      <c r="B3265" s="466" t="s">
        <v>768</v>
      </c>
      <c r="C3265" s="467">
        <v>2014030059</v>
      </c>
      <c r="D3265" s="466" t="s">
        <v>6946</v>
      </c>
      <c r="E3265" s="466" t="s">
        <v>733</v>
      </c>
      <c r="F3265" s="466">
        <v>80366</v>
      </c>
      <c r="G3265" s="468">
        <v>8888186302</v>
      </c>
      <c r="H3265" s="466">
        <v>2014</v>
      </c>
    </row>
    <row r="3266" spans="1:8" x14ac:dyDescent="0.25">
      <c r="A3266" s="466" t="s">
        <v>6947</v>
      </c>
      <c r="B3266" s="466" t="s">
        <v>768</v>
      </c>
      <c r="C3266" s="467">
        <v>2015030025</v>
      </c>
      <c r="D3266" s="466" t="s">
        <v>6948</v>
      </c>
      <c r="E3266" s="466" t="s">
        <v>733</v>
      </c>
      <c r="F3266" s="466">
        <v>87864</v>
      </c>
      <c r="G3266" s="468">
        <v>7248938655</v>
      </c>
      <c r="H3266" s="466">
        <v>2015</v>
      </c>
    </row>
    <row r="3267" spans="1:8" x14ac:dyDescent="0.25">
      <c r="A3267" s="466" t="s">
        <v>6949</v>
      </c>
      <c r="B3267" s="466" t="s">
        <v>768</v>
      </c>
      <c r="C3267" s="467">
        <v>2015030043</v>
      </c>
      <c r="D3267" s="466" t="s">
        <v>6950</v>
      </c>
      <c r="E3267" s="466" t="s">
        <v>733</v>
      </c>
      <c r="F3267" s="466">
        <v>88048</v>
      </c>
      <c r="G3267" s="468">
        <v>9850300044</v>
      </c>
      <c r="H3267" s="466">
        <v>2015</v>
      </c>
    </row>
    <row r="3268" spans="1:8" x14ac:dyDescent="0.25">
      <c r="A3268" s="466" t="s">
        <v>6951</v>
      </c>
      <c r="B3268" s="466" t="s">
        <v>768</v>
      </c>
      <c r="C3268" s="467">
        <v>2015030046</v>
      </c>
      <c r="D3268" s="466" t="s">
        <v>6952</v>
      </c>
      <c r="E3268" s="466" t="s">
        <v>733</v>
      </c>
      <c r="F3268" s="466">
        <v>88051</v>
      </c>
      <c r="G3268" s="468">
        <v>8657023421</v>
      </c>
      <c r="H3268" s="466">
        <v>2015</v>
      </c>
    </row>
    <row r="3269" spans="1:8" x14ac:dyDescent="0.25">
      <c r="A3269" s="466" t="s">
        <v>6953</v>
      </c>
      <c r="B3269" s="466" t="s">
        <v>768</v>
      </c>
      <c r="C3269" s="467">
        <v>2015030122</v>
      </c>
      <c r="D3269" s="466" t="s">
        <v>6954</v>
      </c>
      <c r="E3269" s="466" t="s">
        <v>733</v>
      </c>
      <c r="F3269" s="466">
        <v>88713</v>
      </c>
      <c r="G3269" s="468">
        <v>9175218502</v>
      </c>
      <c r="H3269" s="466">
        <v>2015</v>
      </c>
    </row>
    <row r="3270" spans="1:8" x14ac:dyDescent="0.25">
      <c r="A3270" s="466" t="s">
        <v>6955</v>
      </c>
      <c r="B3270" s="466" t="s">
        <v>768</v>
      </c>
      <c r="C3270" s="467">
        <v>2015030060</v>
      </c>
      <c r="D3270" s="466" t="s">
        <v>6956</v>
      </c>
      <c r="E3270" s="466" t="s">
        <v>733</v>
      </c>
      <c r="F3270" s="466">
        <v>88244</v>
      </c>
      <c r="G3270" s="468">
        <v>9923013795</v>
      </c>
      <c r="H3270" s="466">
        <v>2015</v>
      </c>
    </row>
    <row r="3271" spans="1:8" x14ac:dyDescent="0.25">
      <c r="A3271" s="466" t="s">
        <v>6957</v>
      </c>
      <c r="B3271" s="466" t="s">
        <v>768</v>
      </c>
      <c r="C3271" s="467">
        <v>2015030064</v>
      </c>
      <c r="D3271" s="466" t="s">
        <v>6958</v>
      </c>
      <c r="E3271" s="466" t="s">
        <v>733</v>
      </c>
      <c r="F3271" s="466">
        <v>88248</v>
      </c>
      <c r="G3271" s="468">
        <v>7387118292</v>
      </c>
      <c r="H3271" s="466">
        <v>2015</v>
      </c>
    </row>
    <row r="3272" spans="1:8" x14ac:dyDescent="0.25">
      <c r="A3272" s="466" t="s">
        <v>6959</v>
      </c>
      <c r="B3272" s="466" t="s">
        <v>768</v>
      </c>
      <c r="C3272" s="467">
        <v>2011030059</v>
      </c>
      <c r="D3272" s="466" t="s">
        <v>6960</v>
      </c>
      <c r="E3272" s="466" t="s">
        <v>733</v>
      </c>
      <c r="F3272" s="466">
        <v>56249</v>
      </c>
      <c r="G3272" s="468">
        <v>9860904959</v>
      </c>
      <c r="H3272" s="466">
        <v>2011</v>
      </c>
    </row>
    <row r="3273" spans="1:8" x14ac:dyDescent="0.25">
      <c r="A3273" s="466" t="s">
        <v>6961</v>
      </c>
      <c r="B3273" s="466" t="s">
        <v>768</v>
      </c>
      <c r="C3273" s="467">
        <v>2015030050</v>
      </c>
      <c r="D3273" s="466" t="s">
        <v>6962</v>
      </c>
      <c r="E3273" s="466" t="s">
        <v>733</v>
      </c>
      <c r="F3273" s="466">
        <v>88076</v>
      </c>
      <c r="G3273" s="468">
        <v>9689614124</v>
      </c>
      <c r="H3273" s="466">
        <v>2015</v>
      </c>
    </row>
    <row r="3274" spans="1:8" x14ac:dyDescent="0.25">
      <c r="A3274" s="466" t="s">
        <v>6963</v>
      </c>
      <c r="B3274" s="466" t="s">
        <v>768</v>
      </c>
      <c r="C3274" s="467">
        <v>2015030020</v>
      </c>
      <c r="D3274" s="466" t="s">
        <v>6964</v>
      </c>
      <c r="E3274" s="466" t="s">
        <v>733</v>
      </c>
      <c r="F3274" s="466">
        <v>87859</v>
      </c>
      <c r="G3274" s="468">
        <v>7410717948</v>
      </c>
      <c r="H3274" s="466">
        <v>2015</v>
      </c>
    </row>
    <row r="3275" spans="1:8" x14ac:dyDescent="0.25">
      <c r="A3275" s="466" t="s">
        <v>6965</v>
      </c>
      <c r="B3275" s="466" t="s">
        <v>768</v>
      </c>
      <c r="C3275" s="467">
        <v>2015030097</v>
      </c>
      <c r="D3275" s="466" t="s">
        <v>6966</v>
      </c>
      <c r="E3275" s="466" t="s">
        <v>733</v>
      </c>
      <c r="F3275" s="466">
        <v>89605</v>
      </c>
      <c r="G3275" s="468">
        <v>9028866894</v>
      </c>
      <c r="H3275" s="466">
        <v>2015</v>
      </c>
    </row>
    <row r="3276" spans="1:8" x14ac:dyDescent="0.25">
      <c r="A3276" s="466" t="s">
        <v>6967</v>
      </c>
      <c r="B3276" s="466" t="s">
        <v>768</v>
      </c>
      <c r="C3276" s="467">
        <v>2015030029</v>
      </c>
      <c r="D3276" s="466" t="s">
        <v>6968</v>
      </c>
      <c r="E3276" s="466" t="s">
        <v>733</v>
      </c>
      <c r="F3276" s="466">
        <v>87869</v>
      </c>
      <c r="G3276" s="468">
        <v>8830091900</v>
      </c>
      <c r="H3276" s="466">
        <v>2015</v>
      </c>
    </row>
    <row r="3277" spans="1:8" x14ac:dyDescent="0.25">
      <c r="A3277" s="466" t="s">
        <v>6969</v>
      </c>
      <c r="B3277" s="466" t="s">
        <v>768</v>
      </c>
      <c r="C3277" s="467">
        <v>2015030049</v>
      </c>
      <c r="D3277" s="466" t="s">
        <v>6970</v>
      </c>
      <c r="E3277" s="466" t="s">
        <v>733</v>
      </c>
      <c r="F3277" s="466">
        <v>88055</v>
      </c>
      <c r="G3277" s="468">
        <v>8983698251</v>
      </c>
      <c r="H3277" s="466">
        <v>2015</v>
      </c>
    </row>
    <row r="3278" spans="1:8" x14ac:dyDescent="0.25">
      <c r="A3278" s="466" t="s">
        <v>6971</v>
      </c>
      <c r="B3278" s="466" t="s">
        <v>768</v>
      </c>
      <c r="C3278" s="467">
        <v>2015030126</v>
      </c>
      <c r="D3278" s="466" t="s">
        <v>6972</v>
      </c>
      <c r="E3278" s="466" t="s">
        <v>733</v>
      </c>
      <c r="F3278" s="466">
        <v>89075</v>
      </c>
      <c r="G3278" s="468">
        <v>8446661785</v>
      </c>
      <c r="H3278" s="466">
        <v>2015</v>
      </c>
    </row>
    <row r="3279" spans="1:8" x14ac:dyDescent="0.25">
      <c r="A3279" s="466" t="s">
        <v>6973</v>
      </c>
      <c r="B3279" s="466" t="s">
        <v>768</v>
      </c>
      <c r="C3279" s="467">
        <v>2015030041</v>
      </c>
      <c r="D3279" s="466" t="s">
        <v>6974</v>
      </c>
      <c r="E3279" s="466" t="s">
        <v>733</v>
      </c>
      <c r="F3279" s="466">
        <v>88046</v>
      </c>
      <c r="G3279" s="468">
        <v>7350653600</v>
      </c>
      <c r="H3279" s="466">
        <v>2015</v>
      </c>
    </row>
    <row r="3280" spans="1:8" x14ac:dyDescent="0.25">
      <c r="A3280" s="466" t="s">
        <v>6975</v>
      </c>
      <c r="B3280" s="466" t="s">
        <v>768</v>
      </c>
      <c r="C3280" s="467">
        <v>2015030035</v>
      </c>
      <c r="D3280" s="466" t="s">
        <v>6976</v>
      </c>
      <c r="E3280" s="466" t="s">
        <v>733</v>
      </c>
      <c r="F3280" s="466">
        <v>87995</v>
      </c>
      <c r="G3280" s="468">
        <v>8446813952</v>
      </c>
      <c r="H3280" s="466">
        <v>2015</v>
      </c>
    </row>
    <row r="3281" spans="1:8" x14ac:dyDescent="0.25">
      <c r="A3281" s="466" t="s">
        <v>6977</v>
      </c>
      <c r="B3281" s="466" t="s">
        <v>768</v>
      </c>
      <c r="C3281" s="467">
        <v>2015030042</v>
      </c>
      <c r="D3281" s="466" t="s">
        <v>6978</v>
      </c>
      <c r="E3281" s="466" t="s">
        <v>733</v>
      </c>
      <c r="F3281" s="466">
        <v>88047</v>
      </c>
      <c r="G3281" s="468">
        <v>9975148348</v>
      </c>
      <c r="H3281" s="466">
        <v>2015</v>
      </c>
    </row>
    <row r="3282" spans="1:8" x14ac:dyDescent="0.25">
      <c r="A3282" s="466" t="s">
        <v>6979</v>
      </c>
      <c r="B3282" s="466" t="s">
        <v>768</v>
      </c>
      <c r="C3282" s="467">
        <v>2015030075</v>
      </c>
      <c r="D3282" s="466" t="s">
        <v>6980</v>
      </c>
      <c r="E3282" s="466" t="s">
        <v>733</v>
      </c>
      <c r="F3282" s="466">
        <v>88393</v>
      </c>
      <c r="G3282" s="468">
        <v>9673373770</v>
      </c>
      <c r="H3282" s="466">
        <v>2015</v>
      </c>
    </row>
    <row r="3283" spans="1:8" x14ac:dyDescent="0.25">
      <c r="A3283" s="466" t="s">
        <v>6981</v>
      </c>
      <c r="B3283" s="466" t="s">
        <v>768</v>
      </c>
      <c r="C3283" s="467">
        <v>2015030091</v>
      </c>
      <c r="D3283" s="466" t="s">
        <v>6982</v>
      </c>
      <c r="E3283" s="466" t="s">
        <v>733</v>
      </c>
      <c r="F3283" s="466">
        <v>89089</v>
      </c>
      <c r="G3283" s="468">
        <v>7448124200</v>
      </c>
      <c r="H3283" s="466">
        <v>2015</v>
      </c>
    </row>
    <row r="3284" spans="1:8" x14ac:dyDescent="0.25">
      <c r="A3284" s="466" t="s">
        <v>6983</v>
      </c>
      <c r="B3284" s="466" t="s">
        <v>768</v>
      </c>
      <c r="C3284" s="467">
        <v>2014030088</v>
      </c>
      <c r="D3284" s="466" t="s">
        <v>6984</v>
      </c>
      <c r="E3284" s="466" t="s">
        <v>733</v>
      </c>
      <c r="F3284" s="466">
        <v>81453</v>
      </c>
      <c r="G3284" s="468">
        <v>9028186378</v>
      </c>
      <c r="H3284" s="466">
        <v>2014</v>
      </c>
    </row>
    <row r="3285" spans="1:8" x14ac:dyDescent="0.25">
      <c r="A3285" s="466" t="s">
        <v>6985</v>
      </c>
      <c r="B3285" s="466" t="s">
        <v>768</v>
      </c>
      <c r="C3285" s="467">
        <v>2015030056</v>
      </c>
      <c r="D3285" s="466" t="s">
        <v>6986</v>
      </c>
      <c r="E3285" s="466" t="s">
        <v>733</v>
      </c>
      <c r="F3285" s="466">
        <v>88240</v>
      </c>
      <c r="G3285" s="468">
        <v>8805137478</v>
      </c>
      <c r="H3285" s="466">
        <v>2015</v>
      </c>
    </row>
    <row r="3286" spans="1:8" x14ac:dyDescent="0.25">
      <c r="A3286" s="466" t="s">
        <v>6987</v>
      </c>
      <c r="B3286" s="466" t="s">
        <v>768</v>
      </c>
      <c r="C3286" s="467">
        <v>2015030071</v>
      </c>
      <c r="D3286" s="466" t="s">
        <v>6988</v>
      </c>
      <c r="E3286" s="466" t="s">
        <v>733</v>
      </c>
      <c r="F3286" s="466">
        <v>88276</v>
      </c>
      <c r="G3286" s="468">
        <v>8796916693</v>
      </c>
      <c r="H3286" s="466">
        <v>2015</v>
      </c>
    </row>
    <row r="3287" spans="1:8" x14ac:dyDescent="0.25">
      <c r="A3287" s="466" t="s">
        <v>6989</v>
      </c>
      <c r="B3287" s="466" t="s">
        <v>768</v>
      </c>
      <c r="C3287" s="467">
        <v>2015030033</v>
      </c>
      <c r="D3287" s="466" t="s">
        <v>6990</v>
      </c>
      <c r="E3287" s="466" t="s">
        <v>733</v>
      </c>
      <c r="F3287" s="466">
        <v>87993</v>
      </c>
      <c r="G3287" s="468">
        <v>9422313087</v>
      </c>
      <c r="H3287" s="466">
        <v>2015</v>
      </c>
    </row>
    <row r="3288" spans="1:8" x14ac:dyDescent="0.25">
      <c r="A3288" s="466" t="s">
        <v>6991</v>
      </c>
      <c r="B3288" s="466" t="s">
        <v>768</v>
      </c>
      <c r="C3288" s="467">
        <v>2015030039</v>
      </c>
      <c r="D3288" s="466" t="s">
        <v>6992</v>
      </c>
      <c r="E3288" s="466" t="s">
        <v>733</v>
      </c>
      <c r="F3288" s="466">
        <v>88044</v>
      </c>
      <c r="G3288" s="468">
        <v>8390764688</v>
      </c>
      <c r="H3288" s="466">
        <v>2015</v>
      </c>
    </row>
    <row r="3289" spans="1:8" x14ac:dyDescent="0.25">
      <c r="A3289" s="466" t="s">
        <v>6993</v>
      </c>
      <c r="B3289" s="466" t="s">
        <v>768</v>
      </c>
      <c r="C3289" s="467">
        <v>2015030090</v>
      </c>
      <c r="D3289" s="466" t="s">
        <v>6994</v>
      </c>
      <c r="E3289" s="466" t="s">
        <v>733</v>
      </c>
      <c r="F3289" s="466">
        <v>89000</v>
      </c>
      <c r="G3289" s="468">
        <v>7709062026</v>
      </c>
      <c r="H3289" s="466">
        <v>2015</v>
      </c>
    </row>
    <row r="3290" spans="1:8" x14ac:dyDescent="0.25">
      <c r="A3290" s="466" t="s">
        <v>6995</v>
      </c>
      <c r="B3290" s="466" t="s">
        <v>768</v>
      </c>
      <c r="C3290" s="467">
        <v>2015030004</v>
      </c>
      <c r="D3290" s="466" t="s">
        <v>6996</v>
      </c>
      <c r="E3290" s="466" t="s">
        <v>733</v>
      </c>
      <c r="F3290" s="466">
        <v>89028</v>
      </c>
      <c r="G3290" s="468">
        <v>9860366179</v>
      </c>
      <c r="H3290" s="466">
        <v>2015</v>
      </c>
    </row>
    <row r="3291" spans="1:8" x14ac:dyDescent="0.25">
      <c r="A3291" s="466" t="s">
        <v>6997</v>
      </c>
      <c r="B3291" s="466" t="s">
        <v>768</v>
      </c>
      <c r="C3291" s="467">
        <v>2015030100</v>
      </c>
      <c r="D3291" s="466" t="s">
        <v>6998</v>
      </c>
      <c r="E3291" s="466" t="s">
        <v>733</v>
      </c>
      <c r="F3291" s="466">
        <v>89957</v>
      </c>
      <c r="G3291" s="468">
        <v>9921535200</v>
      </c>
      <c r="H3291" s="466">
        <v>2015</v>
      </c>
    </row>
    <row r="3292" spans="1:8" x14ac:dyDescent="0.25">
      <c r="A3292" s="466" t="s">
        <v>6999</v>
      </c>
      <c r="B3292" s="466" t="s">
        <v>768</v>
      </c>
      <c r="C3292" s="467">
        <v>2012030062</v>
      </c>
      <c r="D3292" s="466" t="s">
        <v>7000</v>
      </c>
      <c r="E3292" s="466" t="s">
        <v>733</v>
      </c>
      <c r="F3292" s="466">
        <v>63723</v>
      </c>
      <c r="G3292" s="468">
        <v>7875594277</v>
      </c>
      <c r="H3292" s="466">
        <v>2012</v>
      </c>
    </row>
    <row r="3293" spans="1:8" x14ac:dyDescent="0.25">
      <c r="A3293" s="466" t="s">
        <v>7001</v>
      </c>
      <c r="B3293" s="466" t="s">
        <v>768</v>
      </c>
      <c r="C3293" s="467">
        <v>2015030124</v>
      </c>
      <c r="D3293" s="466" t="s">
        <v>7002</v>
      </c>
      <c r="E3293" s="466" t="s">
        <v>733</v>
      </c>
      <c r="F3293" s="466">
        <v>88294</v>
      </c>
      <c r="G3293" s="468">
        <v>7721999399</v>
      </c>
      <c r="H3293" s="466">
        <v>2015</v>
      </c>
    </row>
    <row r="3294" spans="1:8" x14ac:dyDescent="0.25">
      <c r="A3294" s="466" t="s">
        <v>7003</v>
      </c>
      <c r="B3294" s="466" t="s">
        <v>768</v>
      </c>
      <c r="C3294" s="467">
        <v>2015030065</v>
      </c>
      <c r="D3294" s="466" t="s">
        <v>7004</v>
      </c>
      <c r="E3294" s="466" t="s">
        <v>733</v>
      </c>
      <c r="F3294" s="466">
        <v>88249</v>
      </c>
      <c r="G3294" s="468">
        <v>7030878338</v>
      </c>
      <c r="H3294" s="466">
        <v>2015</v>
      </c>
    </row>
    <row r="3295" spans="1:8" x14ac:dyDescent="0.25">
      <c r="A3295" s="466" t="s">
        <v>7005</v>
      </c>
      <c r="B3295" s="466" t="s">
        <v>768</v>
      </c>
      <c r="C3295" s="467">
        <v>2015030111</v>
      </c>
      <c r="D3295" s="480" t="s">
        <v>16593</v>
      </c>
      <c r="E3295" s="466" t="s">
        <v>733</v>
      </c>
      <c r="F3295" s="466">
        <v>92021</v>
      </c>
      <c r="G3295" s="468">
        <v>9545365663</v>
      </c>
      <c r="H3295" s="466">
        <v>2015</v>
      </c>
    </row>
    <row r="3296" spans="1:8" x14ac:dyDescent="0.25">
      <c r="A3296" s="466" t="s">
        <v>7006</v>
      </c>
      <c r="B3296" s="466" t="s">
        <v>768</v>
      </c>
      <c r="C3296" s="467">
        <v>2015030005</v>
      </c>
      <c r="D3296" s="466" t="s">
        <v>7007</v>
      </c>
      <c r="E3296" s="466" t="s">
        <v>733</v>
      </c>
      <c r="F3296" s="466">
        <v>87780</v>
      </c>
      <c r="G3296" s="468">
        <v>9112612898</v>
      </c>
      <c r="H3296" s="466">
        <v>2015</v>
      </c>
    </row>
    <row r="3297" spans="1:8" x14ac:dyDescent="0.25">
      <c r="A3297" s="466" t="s">
        <v>7008</v>
      </c>
      <c r="B3297" s="466" t="s">
        <v>768</v>
      </c>
      <c r="C3297" s="467">
        <v>2015030101</v>
      </c>
      <c r="D3297" s="466" t="s">
        <v>7009</v>
      </c>
      <c r="E3297" s="466" t="s">
        <v>733</v>
      </c>
      <c r="F3297" s="466">
        <v>89994</v>
      </c>
      <c r="G3297" s="468">
        <v>9923472531</v>
      </c>
      <c r="H3297" s="466">
        <v>2015</v>
      </c>
    </row>
    <row r="3298" spans="1:8" x14ac:dyDescent="0.25">
      <c r="A3298" s="466" t="s">
        <v>7010</v>
      </c>
      <c r="B3298" s="466" t="s">
        <v>768</v>
      </c>
      <c r="C3298" s="467">
        <v>2015030130</v>
      </c>
      <c r="D3298" s="466" t="s">
        <v>7011</v>
      </c>
      <c r="E3298" s="466" t="s">
        <v>733</v>
      </c>
      <c r="F3298" s="466">
        <v>90945</v>
      </c>
      <c r="G3298" s="468">
        <v>8007113363</v>
      </c>
      <c r="H3298" s="466">
        <v>2015</v>
      </c>
    </row>
    <row r="3299" spans="1:8" x14ac:dyDescent="0.25">
      <c r="A3299" s="466" t="s">
        <v>7012</v>
      </c>
      <c r="B3299" s="466" t="s">
        <v>768</v>
      </c>
      <c r="C3299" s="467">
        <v>2015030105</v>
      </c>
      <c r="D3299" s="466" t="s">
        <v>7013</v>
      </c>
      <c r="E3299" s="466" t="s">
        <v>733</v>
      </c>
      <c r="F3299" s="466">
        <v>91342</v>
      </c>
      <c r="G3299" s="468">
        <v>9527248752</v>
      </c>
      <c r="H3299" s="466">
        <v>2015</v>
      </c>
    </row>
    <row r="3300" spans="1:8" x14ac:dyDescent="0.25">
      <c r="A3300" s="466" t="s">
        <v>7014</v>
      </c>
      <c r="B3300" s="466" t="s">
        <v>768</v>
      </c>
      <c r="C3300" s="467">
        <v>2014030015</v>
      </c>
      <c r="D3300" s="466" t="s">
        <v>7015</v>
      </c>
      <c r="E3300" s="466" t="s">
        <v>733</v>
      </c>
      <c r="F3300" s="466">
        <v>79965</v>
      </c>
      <c r="G3300" s="468">
        <v>7020428494</v>
      </c>
      <c r="H3300" s="466">
        <v>2014</v>
      </c>
    </row>
    <row r="3301" spans="1:8" x14ac:dyDescent="0.25">
      <c r="A3301" s="466" t="s">
        <v>7016</v>
      </c>
      <c r="B3301" s="466" t="s">
        <v>768</v>
      </c>
      <c r="C3301" s="467">
        <v>2015030102</v>
      </c>
      <c r="D3301" s="466" t="s">
        <v>7017</v>
      </c>
      <c r="E3301" s="466" t="s">
        <v>733</v>
      </c>
      <c r="F3301" s="466">
        <v>90296</v>
      </c>
      <c r="G3301" s="468">
        <v>7058819175</v>
      </c>
      <c r="H3301" s="466">
        <v>2015</v>
      </c>
    </row>
    <row r="3302" spans="1:8" x14ac:dyDescent="0.25">
      <c r="A3302" s="466" t="s">
        <v>7018</v>
      </c>
      <c r="B3302" s="466" t="s">
        <v>768</v>
      </c>
      <c r="C3302" s="467">
        <v>2014030089</v>
      </c>
      <c r="D3302" s="466" t="s">
        <v>7019</v>
      </c>
      <c r="E3302" s="466" t="s">
        <v>733</v>
      </c>
      <c r="F3302" s="466">
        <v>81457</v>
      </c>
      <c r="G3302" s="468">
        <v>9764190285</v>
      </c>
      <c r="H3302" s="466">
        <v>2014</v>
      </c>
    </row>
    <row r="3303" spans="1:8" x14ac:dyDescent="0.25">
      <c r="A3303" s="466" t="s">
        <v>7020</v>
      </c>
      <c r="B3303" s="466" t="s">
        <v>768</v>
      </c>
      <c r="C3303" s="467">
        <v>2014030102</v>
      </c>
      <c r="D3303" s="466" t="s">
        <v>7021</v>
      </c>
      <c r="E3303" s="466" t="s">
        <v>733</v>
      </c>
      <c r="F3303" s="466">
        <v>82290</v>
      </c>
      <c r="G3303" s="468">
        <v>9922635068</v>
      </c>
      <c r="H3303" s="466">
        <v>2014</v>
      </c>
    </row>
    <row r="3304" spans="1:8" x14ac:dyDescent="0.25">
      <c r="A3304" s="466" t="s">
        <v>7022</v>
      </c>
      <c r="B3304" s="466" t="s">
        <v>768</v>
      </c>
      <c r="C3304" s="467">
        <v>2015030017</v>
      </c>
      <c r="D3304" s="466" t="s">
        <v>7023</v>
      </c>
      <c r="E3304" s="466" t="s">
        <v>733</v>
      </c>
      <c r="F3304" s="466">
        <v>87856</v>
      </c>
      <c r="G3304" s="468">
        <v>7378966124</v>
      </c>
      <c r="H3304" s="466">
        <v>2015</v>
      </c>
    </row>
    <row r="3305" spans="1:8" x14ac:dyDescent="0.25">
      <c r="A3305" s="466" t="s">
        <v>7024</v>
      </c>
      <c r="B3305" s="466" t="s">
        <v>768</v>
      </c>
      <c r="C3305" s="467">
        <v>2015030112</v>
      </c>
      <c r="D3305" s="466" t="s">
        <v>7025</v>
      </c>
      <c r="E3305" s="466" t="s">
        <v>733</v>
      </c>
      <c r="F3305" s="466">
        <v>89081</v>
      </c>
      <c r="G3305" s="468">
        <v>7030997990</v>
      </c>
      <c r="H3305" s="466">
        <v>2015</v>
      </c>
    </row>
    <row r="3306" spans="1:8" x14ac:dyDescent="0.25">
      <c r="A3306" s="466" t="s">
        <v>7026</v>
      </c>
      <c r="B3306" s="466" t="s">
        <v>768</v>
      </c>
      <c r="C3306" s="467">
        <v>2015030106</v>
      </c>
      <c r="D3306" s="466" t="s">
        <v>7027</v>
      </c>
      <c r="E3306" s="466" t="s">
        <v>733</v>
      </c>
      <c r="F3306" s="466">
        <v>91626</v>
      </c>
      <c r="G3306" s="468">
        <v>8408031816</v>
      </c>
      <c r="H3306" s="466">
        <v>2015</v>
      </c>
    </row>
    <row r="3307" spans="1:8" x14ac:dyDescent="0.25">
      <c r="A3307" s="466" t="s">
        <v>7028</v>
      </c>
      <c r="B3307" s="466" t="s">
        <v>768</v>
      </c>
      <c r="C3307" s="467">
        <v>2015030125</v>
      </c>
      <c r="D3307" s="466" t="s">
        <v>7029</v>
      </c>
      <c r="E3307" s="466" t="s">
        <v>733</v>
      </c>
      <c r="F3307" s="466">
        <v>88779</v>
      </c>
      <c r="G3307" s="468">
        <v>9860653037</v>
      </c>
      <c r="H3307" s="466">
        <v>2015</v>
      </c>
    </row>
    <row r="3308" spans="1:8" x14ac:dyDescent="0.25">
      <c r="A3308" s="466" t="s">
        <v>7030</v>
      </c>
      <c r="B3308" s="466" t="s">
        <v>768</v>
      </c>
      <c r="C3308" s="467">
        <v>2015030120</v>
      </c>
      <c r="D3308" s="466" t="s">
        <v>7031</v>
      </c>
      <c r="E3308" s="466" t="s">
        <v>733</v>
      </c>
      <c r="F3308" s="466">
        <v>88410</v>
      </c>
      <c r="G3308" s="468">
        <v>9175149465</v>
      </c>
      <c r="H3308" s="466">
        <v>2015</v>
      </c>
    </row>
    <row r="3309" spans="1:8" x14ac:dyDescent="0.25">
      <c r="A3309" s="466" t="s">
        <v>7032</v>
      </c>
      <c r="B3309" s="466" t="s">
        <v>768</v>
      </c>
      <c r="C3309" s="467">
        <v>2015030103</v>
      </c>
      <c r="D3309" s="466" t="s">
        <v>7033</v>
      </c>
      <c r="E3309" s="466" t="s">
        <v>733</v>
      </c>
      <c r="F3309" s="466">
        <v>90944</v>
      </c>
      <c r="G3309" s="468">
        <v>9767407327</v>
      </c>
      <c r="H3309" s="466">
        <v>2015</v>
      </c>
    </row>
    <row r="3310" spans="1:8" x14ac:dyDescent="0.25">
      <c r="A3310" s="466" t="s">
        <v>7034</v>
      </c>
      <c r="B3310" s="466" t="s">
        <v>768</v>
      </c>
      <c r="C3310" s="467">
        <v>2014030095</v>
      </c>
      <c r="D3310" s="480" t="s">
        <v>16594</v>
      </c>
      <c r="E3310" s="466" t="s">
        <v>733</v>
      </c>
      <c r="F3310" s="466">
        <v>81739</v>
      </c>
      <c r="G3310" s="468">
        <v>9923478849</v>
      </c>
      <c r="H3310" s="466">
        <v>2014</v>
      </c>
    </row>
    <row r="3311" spans="1:8" x14ac:dyDescent="0.25">
      <c r="A3311" s="466" t="s">
        <v>7035</v>
      </c>
      <c r="B3311" s="466" t="s">
        <v>768</v>
      </c>
      <c r="C3311" s="467">
        <v>2015030147</v>
      </c>
      <c r="D3311" s="466" t="s">
        <v>7036</v>
      </c>
      <c r="E3311" s="466" t="s">
        <v>733</v>
      </c>
      <c r="F3311" s="466">
        <v>88417</v>
      </c>
      <c r="G3311" s="468">
        <v>9763029214</v>
      </c>
      <c r="H3311" s="466">
        <v>2015</v>
      </c>
    </row>
    <row r="3312" spans="1:8" x14ac:dyDescent="0.25">
      <c r="A3312" s="466" t="s">
        <v>7037</v>
      </c>
      <c r="B3312" s="466" t="s">
        <v>768</v>
      </c>
      <c r="C3312" s="467">
        <v>2015030140</v>
      </c>
      <c r="D3312" s="466" t="s">
        <v>7038</v>
      </c>
      <c r="E3312" s="466" t="s">
        <v>733</v>
      </c>
      <c r="F3312" s="466">
        <v>88296</v>
      </c>
      <c r="G3312" s="468">
        <v>8446300379</v>
      </c>
      <c r="H3312" s="466">
        <v>2015</v>
      </c>
    </row>
    <row r="3313" spans="1:8" x14ac:dyDescent="0.25">
      <c r="A3313" s="466" t="s">
        <v>7039</v>
      </c>
      <c r="B3313" s="466" t="s">
        <v>768</v>
      </c>
      <c r="C3313" s="467">
        <v>2015030155</v>
      </c>
      <c r="D3313" s="466" t="s">
        <v>7040</v>
      </c>
      <c r="E3313" s="466" t="s">
        <v>733</v>
      </c>
      <c r="F3313" s="466">
        <v>88701</v>
      </c>
      <c r="G3313" s="468">
        <v>9762756488</v>
      </c>
      <c r="H3313" s="466">
        <v>2015</v>
      </c>
    </row>
    <row r="3314" spans="1:8" x14ac:dyDescent="0.25">
      <c r="A3314" s="466" t="s">
        <v>7041</v>
      </c>
      <c r="B3314" s="466" t="s">
        <v>768</v>
      </c>
      <c r="C3314" s="467">
        <v>2015030192</v>
      </c>
      <c r="D3314" s="466" t="s">
        <v>7042</v>
      </c>
      <c r="E3314" s="466" t="s">
        <v>733</v>
      </c>
      <c r="F3314" s="466">
        <v>90901</v>
      </c>
      <c r="G3314" s="468">
        <v>9767407327</v>
      </c>
      <c r="H3314" s="466">
        <v>2015</v>
      </c>
    </row>
    <row r="3315" spans="1:8" x14ac:dyDescent="0.25">
      <c r="A3315" s="466" t="s">
        <v>7043</v>
      </c>
      <c r="B3315" s="466" t="s">
        <v>768</v>
      </c>
      <c r="C3315" s="467">
        <v>2015030157</v>
      </c>
      <c r="D3315" s="466" t="s">
        <v>7044</v>
      </c>
      <c r="E3315" s="466" t="s">
        <v>733</v>
      </c>
      <c r="F3315" s="466">
        <v>88705</v>
      </c>
      <c r="G3315" s="468">
        <v>9158766656</v>
      </c>
      <c r="H3315" s="466">
        <v>2015</v>
      </c>
    </row>
    <row r="3316" spans="1:8" x14ac:dyDescent="0.25">
      <c r="A3316" s="466" t="s">
        <v>7045</v>
      </c>
      <c r="B3316" s="466" t="s">
        <v>768</v>
      </c>
      <c r="C3316" s="467">
        <v>2016030311</v>
      </c>
      <c r="D3316" s="466" t="s">
        <v>7046</v>
      </c>
      <c r="E3316" s="466" t="s">
        <v>733</v>
      </c>
      <c r="F3316" s="466">
        <v>96389</v>
      </c>
      <c r="G3316" s="468">
        <v>9552636945</v>
      </c>
      <c r="H3316" s="466">
        <v>2016</v>
      </c>
    </row>
    <row r="3317" spans="1:8" x14ac:dyDescent="0.25">
      <c r="A3317" s="466" t="s">
        <v>7047</v>
      </c>
      <c r="B3317" s="466" t="s">
        <v>768</v>
      </c>
      <c r="C3317" s="467">
        <v>2015030145</v>
      </c>
      <c r="D3317" s="466" t="s">
        <v>7048</v>
      </c>
      <c r="E3317" s="466" t="s">
        <v>733</v>
      </c>
      <c r="F3317" s="466">
        <v>88413</v>
      </c>
      <c r="G3317" s="468">
        <v>7972303595</v>
      </c>
      <c r="H3317" s="466">
        <v>2015</v>
      </c>
    </row>
    <row r="3318" spans="1:8" x14ac:dyDescent="0.25">
      <c r="A3318" s="466" t="s">
        <v>7049</v>
      </c>
      <c r="B3318" s="466" t="s">
        <v>768</v>
      </c>
      <c r="C3318" s="467">
        <v>2016030313</v>
      </c>
      <c r="D3318" s="466" t="s">
        <v>7050</v>
      </c>
      <c r="E3318" s="466" t="s">
        <v>733</v>
      </c>
      <c r="F3318" s="466">
        <v>97783</v>
      </c>
      <c r="G3318" s="468">
        <v>8149512774</v>
      </c>
      <c r="H3318" s="466">
        <v>2016</v>
      </c>
    </row>
    <row r="3319" spans="1:8" x14ac:dyDescent="0.25">
      <c r="A3319" s="466" t="s">
        <v>7051</v>
      </c>
      <c r="B3319" s="466" t="s">
        <v>768</v>
      </c>
      <c r="C3319" s="467">
        <v>2015030171</v>
      </c>
      <c r="D3319" s="471" t="s">
        <v>16595</v>
      </c>
      <c r="E3319" s="466" t="s">
        <v>733</v>
      </c>
      <c r="F3319" s="466">
        <v>88858</v>
      </c>
      <c r="G3319" s="468">
        <v>8087830014</v>
      </c>
      <c r="H3319" s="466">
        <v>2015</v>
      </c>
    </row>
    <row r="3320" spans="1:8" x14ac:dyDescent="0.25">
      <c r="A3320" s="466" t="s">
        <v>7052</v>
      </c>
      <c r="B3320" s="466" t="s">
        <v>768</v>
      </c>
      <c r="C3320" s="467">
        <v>2016030314</v>
      </c>
      <c r="D3320" s="466" t="s">
        <v>7053</v>
      </c>
      <c r="E3320" s="466" t="s">
        <v>733</v>
      </c>
      <c r="F3320" s="466">
        <v>97919</v>
      </c>
      <c r="G3320" s="468">
        <v>8793342387</v>
      </c>
      <c r="H3320" s="466">
        <v>2016</v>
      </c>
    </row>
    <row r="3321" spans="1:8" x14ac:dyDescent="0.25">
      <c r="A3321" s="466" t="s">
        <v>7054</v>
      </c>
      <c r="B3321" s="466" t="s">
        <v>768</v>
      </c>
      <c r="C3321" s="467">
        <v>2016030351</v>
      </c>
      <c r="D3321" s="466" t="s">
        <v>7055</v>
      </c>
      <c r="E3321" s="466" t="s">
        <v>733</v>
      </c>
      <c r="F3321" s="466">
        <v>98165</v>
      </c>
      <c r="G3321" s="468">
        <v>9404962694</v>
      </c>
      <c r="H3321" s="466">
        <v>2016</v>
      </c>
    </row>
    <row r="3322" spans="1:8" x14ac:dyDescent="0.25">
      <c r="A3322" s="466" t="s">
        <v>7056</v>
      </c>
      <c r="B3322" s="466" t="s">
        <v>768</v>
      </c>
      <c r="C3322" s="467">
        <v>2015030178</v>
      </c>
      <c r="D3322" s="466" t="s">
        <v>7057</v>
      </c>
      <c r="E3322" s="466" t="s">
        <v>733</v>
      </c>
      <c r="F3322" s="466">
        <v>89113</v>
      </c>
      <c r="G3322" s="468">
        <v>7558374547</v>
      </c>
      <c r="H3322" s="466">
        <v>2015</v>
      </c>
    </row>
    <row r="3323" spans="1:8" x14ac:dyDescent="0.25">
      <c r="A3323" s="466" t="s">
        <v>7058</v>
      </c>
      <c r="B3323" s="466" t="s">
        <v>768</v>
      </c>
      <c r="C3323" s="467">
        <v>2015030164</v>
      </c>
      <c r="D3323" s="466" t="s">
        <v>7059</v>
      </c>
      <c r="E3323" s="466" t="s">
        <v>733</v>
      </c>
      <c r="F3323" s="466">
        <v>88796</v>
      </c>
      <c r="G3323" s="468">
        <v>9762211949</v>
      </c>
      <c r="H3323" s="466">
        <v>2015</v>
      </c>
    </row>
    <row r="3324" spans="1:8" x14ac:dyDescent="0.25">
      <c r="A3324" s="466" t="s">
        <v>7060</v>
      </c>
      <c r="B3324" s="466" t="s">
        <v>768</v>
      </c>
      <c r="C3324" s="467">
        <v>2016030310</v>
      </c>
      <c r="D3324" s="471" t="s">
        <v>16596</v>
      </c>
      <c r="E3324" s="466" t="s">
        <v>733</v>
      </c>
      <c r="F3324" s="466">
        <v>96383</v>
      </c>
      <c r="G3324" s="468">
        <v>9860324381</v>
      </c>
      <c r="H3324" s="466">
        <v>2016</v>
      </c>
    </row>
    <row r="3325" spans="1:8" x14ac:dyDescent="0.25">
      <c r="A3325" s="466" t="s">
        <v>7061</v>
      </c>
      <c r="B3325" s="466" t="s">
        <v>768</v>
      </c>
      <c r="C3325" s="467">
        <v>2015030139</v>
      </c>
      <c r="D3325" s="466" t="s">
        <v>7062</v>
      </c>
      <c r="E3325" s="466" t="s">
        <v>733</v>
      </c>
      <c r="F3325" s="466">
        <v>88254</v>
      </c>
      <c r="G3325" s="468">
        <v>9890579458</v>
      </c>
      <c r="H3325" s="466">
        <v>2015</v>
      </c>
    </row>
    <row r="3326" spans="1:8" x14ac:dyDescent="0.25">
      <c r="A3326" s="466" t="s">
        <v>7063</v>
      </c>
      <c r="B3326" s="466" t="s">
        <v>768</v>
      </c>
      <c r="C3326" s="467">
        <v>2016030312</v>
      </c>
      <c r="D3326" s="466" t="s">
        <v>7064</v>
      </c>
      <c r="E3326" s="466" t="s">
        <v>733</v>
      </c>
      <c r="F3326" s="466">
        <v>96566</v>
      </c>
      <c r="G3326" s="468">
        <v>8625808350</v>
      </c>
      <c r="H3326" s="466">
        <v>2016</v>
      </c>
    </row>
    <row r="3327" spans="1:8" x14ac:dyDescent="0.25">
      <c r="A3327" s="466" t="s">
        <v>7065</v>
      </c>
      <c r="B3327" s="466" t="s">
        <v>768</v>
      </c>
      <c r="C3327" s="467">
        <v>2015030165</v>
      </c>
      <c r="D3327" s="466" t="s">
        <v>7066</v>
      </c>
      <c r="E3327" s="466" t="s">
        <v>733</v>
      </c>
      <c r="F3327" s="466">
        <v>89032</v>
      </c>
      <c r="G3327" s="468">
        <v>9975674492</v>
      </c>
      <c r="H3327" s="466">
        <v>2015</v>
      </c>
    </row>
    <row r="3328" spans="1:8" x14ac:dyDescent="0.25">
      <c r="A3328" s="466" t="s">
        <v>7067</v>
      </c>
      <c r="B3328" s="466" t="s">
        <v>768</v>
      </c>
      <c r="C3328" s="467">
        <v>2015030144</v>
      </c>
      <c r="D3328" s="466" t="s">
        <v>7068</v>
      </c>
      <c r="E3328" s="466" t="s">
        <v>733</v>
      </c>
      <c r="F3328" s="466">
        <v>88412</v>
      </c>
      <c r="G3328" s="468">
        <v>7350051449</v>
      </c>
      <c r="H3328" s="466">
        <v>2015</v>
      </c>
    </row>
    <row r="3329" spans="1:8" x14ac:dyDescent="0.25">
      <c r="A3329" s="466" t="s">
        <v>7069</v>
      </c>
      <c r="B3329" s="466" t="s">
        <v>768</v>
      </c>
      <c r="C3329" s="467">
        <v>2015030179</v>
      </c>
      <c r="D3329" s="466" t="s">
        <v>7070</v>
      </c>
      <c r="E3329" s="466" t="s">
        <v>733</v>
      </c>
      <c r="F3329" s="466">
        <v>89215</v>
      </c>
      <c r="G3329" s="468">
        <v>9850343814</v>
      </c>
      <c r="H3329" s="466">
        <v>2015</v>
      </c>
    </row>
    <row r="3330" spans="1:8" x14ac:dyDescent="0.25">
      <c r="A3330" s="466" t="s">
        <v>7071</v>
      </c>
      <c r="B3330" s="466" t="s">
        <v>768</v>
      </c>
      <c r="C3330" s="467">
        <v>2013030135</v>
      </c>
      <c r="D3330" s="466" t="s">
        <v>7072</v>
      </c>
      <c r="E3330" s="466" t="s">
        <v>733</v>
      </c>
      <c r="F3330" s="466">
        <v>73953</v>
      </c>
      <c r="G3330" s="468">
        <v>9923451177</v>
      </c>
      <c r="H3330" s="466">
        <v>2013</v>
      </c>
    </row>
    <row r="3331" spans="1:8" x14ac:dyDescent="0.25">
      <c r="A3331" s="466" t="s">
        <v>7073</v>
      </c>
      <c r="B3331" s="466" t="s">
        <v>768</v>
      </c>
      <c r="C3331" s="467">
        <v>2015030152</v>
      </c>
      <c r="D3331" s="471" t="s">
        <v>16597</v>
      </c>
      <c r="E3331" s="466" t="s">
        <v>733</v>
      </c>
      <c r="F3331" s="466">
        <v>88609</v>
      </c>
      <c r="G3331" s="481">
        <v>9712931286</v>
      </c>
      <c r="H3331" s="466">
        <v>2015</v>
      </c>
    </row>
    <row r="3332" spans="1:8" x14ac:dyDescent="0.25">
      <c r="A3332" s="466" t="s">
        <v>7074</v>
      </c>
      <c r="B3332" s="466" t="s">
        <v>768</v>
      </c>
      <c r="C3332" s="467">
        <v>2013030138</v>
      </c>
      <c r="D3332" s="466" t="s">
        <v>7075</v>
      </c>
      <c r="E3332" s="466" t="s">
        <v>733</v>
      </c>
      <c r="F3332" s="466">
        <v>74247</v>
      </c>
      <c r="G3332" s="468">
        <v>8421741467</v>
      </c>
      <c r="H3332" s="466">
        <v>2013</v>
      </c>
    </row>
    <row r="3333" spans="1:8" x14ac:dyDescent="0.25">
      <c r="A3333" s="466" t="s">
        <v>7076</v>
      </c>
      <c r="B3333" s="466" t="s">
        <v>768</v>
      </c>
      <c r="C3333" s="467">
        <v>2015030184</v>
      </c>
      <c r="D3333" s="466" t="s">
        <v>7077</v>
      </c>
      <c r="E3333" s="466" t="s">
        <v>733</v>
      </c>
      <c r="F3333" s="466">
        <v>90047</v>
      </c>
      <c r="G3333" s="468">
        <v>7038621168</v>
      </c>
      <c r="H3333" s="466">
        <v>2015</v>
      </c>
    </row>
    <row r="3334" spans="1:8" x14ac:dyDescent="0.25">
      <c r="A3334" s="466" t="s">
        <v>7078</v>
      </c>
      <c r="B3334" s="466" t="s">
        <v>768</v>
      </c>
      <c r="C3334" s="467">
        <v>2015030109</v>
      </c>
      <c r="D3334" s="466" t="s">
        <v>7079</v>
      </c>
      <c r="E3334" s="466" t="s">
        <v>733</v>
      </c>
      <c r="F3334" s="466">
        <v>91907</v>
      </c>
      <c r="G3334" s="468">
        <v>7066531839</v>
      </c>
      <c r="H3334" s="466">
        <v>2015</v>
      </c>
    </row>
    <row r="3335" spans="1:8" x14ac:dyDescent="0.25">
      <c r="A3335" s="466" t="s">
        <v>7080</v>
      </c>
      <c r="B3335" s="466" t="s">
        <v>768</v>
      </c>
      <c r="C3335" s="467">
        <v>2015030138</v>
      </c>
      <c r="D3335" s="466" t="s">
        <v>7081</v>
      </c>
      <c r="E3335" s="466" t="s">
        <v>733</v>
      </c>
      <c r="F3335" s="466">
        <v>88253</v>
      </c>
      <c r="G3335" s="468">
        <v>9960733198</v>
      </c>
      <c r="H3335" s="466">
        <v>2015</v>
      </c>
    </row>
    <row r="3336" spans="1:8" x14ac:dyDescent="0.25">
      <c r="A3336" s="466" t="s">
        <v>7082</v>
      </c>
      <c r="B3336" s="466" t="s">
        <v>768</v>
      </c>
      <c r="C3336" s="467">
        <v>2015030170</v>
      </c>
      <c r="D3336" s="466" t="s">
        <v>7083</v>
      </c>
      <c r="E3336" s="466" t="s">
        <v>733</v>
      </c>
      <c r="F3336" s="466">
        <v>88856</v>
      </c>
      <c r="G3336" s="468">
        <v>8149869947</v>
      </c>
      <c r="H3336" s="466">
        <v>2015</v>
      </c>
    </row>
    <row r="3337" spans="1:8" x14ac:dyDescent="0.25">
      <c r="A3337" s="466" t="s">
        <v>7084</v>
      </c>
      <c r="B3337" s="466" t="s">
        <v>768</v>
      </c>
      <c r="C3337" s="467">
        <v>2015030169</v>
      </c>
      <c r="D3337" s="466" t="s">
        <v>7085</v>
      </c>
      <c r="E3337" s="466" t="s">
        <v>733</v>
      </c>
      <c r="F3337" s="466">
        <v>88855</v>
      </c>
      <c r="G3337" s="468">
        <v>8237672203</v>
      </c>
      <c r="H3337" s="466">
        <v>2015</v>
      </c>
    </row>
    <row r="3338" spans="1:8" x14ac:dyDescent="0.25">
      <c r="A3338" s="466" t="s">
        <v>7086</v>
      </c>
      <c r="B3338" s="466" t="s">
        <v>768</v>
      </c>
      <c r="C3338" s="467">
        <v>2015030163</v>
      </c>
      <c r="D3338" s="466" t="s">
        <v>7087</v>
      </c>
      <c r="E3338" s="466" t="s">
        <v>733</v>
      </c>
      <c r="F3338" s="466">
        <v>88791</v>
      </c>
      <c r="G3338" s="468">
        <v>7219446938</v>
      </c>
      <c r="H3338" s="466">
        <v>2015</v>
      </c>
    </row>
    <row r="3339" spans="1:8" x14ac:dyDescent="0.25">
      <c r="A3339" s="466" t="s">
        <v>7088</v>
      </c>
      <c r="B3339" s="466" t="s">
        <v>768</v>
      </c>
      <c r="C3339" s="467">
        <v>2015030186</v>
      </c>
      <c r="D3339" s="466" t="s">
        <v>7089</v>
      </c>
      <c r="E3339" s="466" t="s">
        <v>733</v>
      </c>
      <c r="F3339" s="466">
        <v>90300</v>
      </c>
      <c r="G3339" s="468">
        <v>8087140712</v>
      </c>
      <c r="H3339" s="466">
        <v>2015</v>
      </c>
    </row>
    <row r="3340" spans="1:8" x14ac:dyDescent="0.25">
      <c r="A3340" s="466" t="s">
        <v>7090</v>
      </c>
      <c r="B3340" s="466" t="s">
        <v>768</v>
      </c>
      <c r="C3340" s="467">
        <v>2015030148</v>
      </c>
      <c r="D3340" s="466" t="s">
        <v>7091</v>
      </c>
      <c r="E3340" s="466" t="s">
        <v>733</v>
      </c>
      <c r="F3340" s="466">
        <v>88446</v>
      </c>
      <c r="G3340" s="468">
        <v>8007428746</v>
      </c>
      <c r="H3340" s="466">
        <v>2015</v>
      </c>
    </row>
    <row r="3341" spans="1:8" x14ac:dyDescent="0.25">
      <c r="A3341" s="466" t="s">
        <v>7092</v>
      </c>
      <c r="B3341" s="466" t="s">
        <v>768</v>
      </c>
      <c r="C3341" s="467">
        <v>2015030194</v>
      </c>
      <c r="D3341" s="466" t="s">
        <v>7093</v>
      </c>
      <c r="E3341" s="466" t="s">
        <v>733</v>
      </c>
      <c r="F3341" s="466">
        <v>90943</v>
      </c>
      <c r="G3341" s="468">
        <v>8788623260</v>
      </c>
      <c r="H3341" s="466">
        <v>2015</v>
      </c>
    </row>
    <row r="3342" spans="1:8" x14ac:dyDescent="0.25">
      <c r="A3342" s="466" t="s">
        <v>7094</v>
      </c>
      <c r="B3342" s="466" t="s">
        <v>768</v>
      </c>
      <c r="C3342" s="467">
        <v>2015030174</v>
      </c>
      <c r="D3342" s="466" t="s">
        <v>7095</v>
      </c>
      <c r="E3342" s="466" t="s">
        <v>733</v>
      </c>
      <c r="F3342" s="466">
        <v>89012</v>
      </c>
      <c r="G3342" s="468">
        <v>9970967772</v>
      </c>
      <c r="H3342" s="466">
        <v>2015</v>
      </c>
    </row>
    <row r="3343" spans="1:8" x14ac:dyDescent="0.25">
      <c r="A3343" s="466" t="s">
        <v>7096</v>
      </c>
      <c r="B3343" s="466" t="s">
        <v>768</v>
      </c>
      <c r="C3343" s="467">
        <v>2008030267</v>
      </c>
      <c r="D3343" s="466" t="s">
        <v>7097</v>
      </c>
      <c r="E3343" s="466" t="s">
        <v>733</v>
      </c>
      <c r="F3343" s="466">
        <v>29683</v>
      </c>
      <c r="G3343" s="468">
        <v>7769096341</v>
      </c>
      <c r="H3343" s="466">
        <v>2008</v>
      </c>
    </row>
    <row r="3344" spans="1:8" x14ac:dyDescent="0.25">
      <c r="A3344" s="466" t="s">
        <v>7098</v>
      </c>
      <c r="B3344" s="466" t="s">
        <v>768</v>
      </c>
      <c r="C3344" s="467">
        <v>2015030191</v>
      </c>
      <c r="D3344" s="466" t="s">
        <v>7099</v>
      </c>
      <c r="E3344" s="466" t="s">
        <v>733</v>
      </c>
      <c r="F3344" s="466">
        <v>90848</v>
      </c>
      <c r="G3344" s="468">
        <v>9503180729</v>
      </c>
      <c r="H3344" s="466">
        <v>2015</v>
      </c>
    </row>
    <row r="3345" spans="1:8" x14ac:dyDescent="0.25">
      <c r="A3345" s="466" t="s">
        <v>7100</v>
      </c>
      <c r="B3345" s="466" t="s">
        <v>768</v>
      </c>
      <c r="C3345" s="467">
        <v>2015030173</v>
      </c>
      <c r="D3345" s="466" t="s">
        <v>16598</v>
      </c>
      <c r="E3345" s="466" t="s">
        <v>733</v>
      </c>
      <c r="F3345" s="466">
        <v>89004</v>
      </c>
      <c r="G3345" s="468">
        <v>9527142044</v>
      </c>
      <c r="H3345" s="466">
        <v>2015</v>
      </c>
    </row>
    <row r="3346" spans="1:8" x14ac:dyDescent="0.25">
      <c r="A3346" s="466" t="s">
        <v>7101</v>
      </c>
      <c r="B3346" s="466" t="s">
        <v>768</v>
      </c>
      <c r="C3346" s="467">
        <v>2015030187</v>
      </c>
      <c r="D3346" s="466" t="s">
        <v>7102</v>
      </c>
      <c r="E3346" s="466" t="s">
        <v>733</v>
      </c>
      <c r="F3346" s="466">
        <v>90421</v>
      </c>
      <c r="G3346" s="468">
        <v>9469913187</v>
      </c>
      <c r="H3346" s="466">
        <v>2015</v>
      </c>
    </row>
    <row r="3347" spans="1:8" x14ac:dyDescent="0.25">
      <c r="A3347" s="466" t="s">
        <v>7103</v>
      </c>
      <c r="B3347" s="466" t="s">
        <v>768</v>
      </c>
      <c r="C3347" s="467">
        <v>2015030188</v>
      </c>
      <c r="D3347" s="466" t="s">
        <v>7104</v>
      </c>
      <c r="E3347" s="466" t="s">
        <v>733</v>
      </c>
      <c r="F3347" s="466">
        <v>90422</v>
      </c>
      <c r="G3347" s="468">
        <v>7276564709</v>
      </c>
      <c r="H3347" s="466">
        <v>2015</v>
      </c>
    </row>
    <row r="3348" spans="1:8" x14ac:dyDescent="0.25">
      <c r="A3348" s="466" t="s">
        <v>7105</v>
      </c>
      <c r="B3348" s="466" t="s">
        <v>768</v>
      </c>
      <c r="C3348" s="467">
        <v>2015030193</v>
      </c>
      <c r="D3348" s="466" t="s">
        <v>7106</v>
      </c>
      <c r="E3348" s="466" t="s">
        <v>733</v>
      </c>
      <c r="F3348" s="466">
        <v>90940</v>
      </c>
      <c r="G3348" s="468">
        <v>9545371666</v>
      </c>
      <c r="H3348" s="466">
        <v>2015</v>
      </c>
    </row>
    <row r="3349" spans="1:8" x14ac:dyDescent="0.25">
      <c r="A3349" s="466" t="s">
        <v>7107</v>
      </c>
      <c r="B3349" s="466" t="s">
        <v>768</v>
      </c>
      <c r="C3349" s="467">
        <v>2014030175</v>
      </c>
      <c r="D3349" s="466" t="s">
        <v>7108</v>
      </c>
      <c r="E3349" s="466" t="s">
        <v>733</v>
      </c>
      <c r="F3349" s="466">
        <v>81213</v>
      </c>
      <c r="G3349" s="468">
        <v>9765058740</v>
      </c>
      <c r="H3349" s="466">
        <v>2014</v>
      </c>
    </row>
    <row r="3350" spans="1:8" x14ac:dyDescent="0.25">
      <c r="A3350" s="466" t="s">
        <v>7109</v>
      </c>
      <c r="B3350" s="466" t="s">
        <v>768</v>
      </c>
      <c r="C3350" s="467">
        <v>2014030206</v>
      </c>
      <c r="D3350" s="466" t="s">
        <v>7110</v>
      </c>
      <c r="E3350" s="466" t="s">
        <v>733</v>
      </c>
      <c r="F3350" s="466">
        <v>83538</v>
      </c>
      <c r="G3350" s="468">
        <v>7006875500</v>
      </c>
      <c r="H3350" s="466">
        <v>2014</v>
      </c>
    </row>
    <row r="3351" spans="1:8" x14ac:dyDescent="0.25">
      <c r="A3351" s="466" t="s">
        <v>7111</v>
      </c>
      <c r="B3351" s="466" t="s">
        <v>768</v>
      </c>
      <c r="C3351" s="467">
        <v>2014030207</v>
      </c>
      <c r="D3351" s="466" t="s">
        <v>7112</v>
      </c>
      <c r="E3351" s="466" t="s">
        <v>733</v>
      </c>
      <c r="F3351" s="466">
        <v>83683</v>
      </c>
      <c r="G3351" s="468">
        <v>8208069187</v>
      </c>
      <c r="H3351" s="466">
        <v>2014</v>
      </c>
    </row>
    <row r="3352" spans="1:8" x14ac:dyDescent="0.25">
      <c r="A3352" s="466" t="s">
        <v>7113</v>
      </c>
      <c r="B3352" s="466" t="s">
        <v>768</v>
      </c>
      <c r="C3352" s="467">
        <v>2015030190</v>
      </c>
      <c r="D3352" s="466" t="s">
        <v>7114</v>
      </c>
      <c r="E3352" s="466" t="s">
        <v>733</v>
      </c>
      <c r="F3352" s="466">
        <v>90628</v>
      </c>
      <c r="G3352" s="468">
        <v>9796666649</v>
      </c>
      <c r="H3352" s="466">
        <v>2015</v>
      </c>
    </row>
    <row r="3353" spans="1:8" x14ac:dyDescent="0.25">
      <c r="A3353" s="466" t="s">
        <v>7115</v>
      </c>
      <c r="B3353" s="466" t="s">
        <v>768</v>
      </c>
      <c r="C3353" s="467">
        <v>2016030316</v>
      </c>
      <c r="D3353" s="466" t="s">
        <v>7116</v>
      </c>
      <c r="E3353" s="466" t="s">
        <v>733</v>
      </c>
      <c r="F3353" s="466">
        <v>98424</v>
      </c>
      <c r="G3353" s="468">
        <v>9765251292</v>
      </c>
      <c r="H3353" s="466">
        <v>2016</v>
      </c>
    </row>
    <row r="3354" spans="1:8" x14ac:dyDescent="0.25">
      <c r="A3354" s="466" t="s">
        <v>7117</v>
      </c>
      <c r="B3354" s="466" t="s">
        <v>768</v>
      </c>
      <c r="C3354" s="467">
        <v>2015030182</v>
      </c>
      <c r="D3354" s="466" t="s">
        <v>7118</v>
      </c>
      <c r="E3354" s="466" t="s">
        <v>733</v>
      </c>
      <c r="F3354" s="466">
        <v>89434</v>
      </c>
      <c r="G3354" s="468">
        <v>8805184776</v>
      </c>
      <c r="H3354" s="466">
        <v>2015</v>
      </c>
    </row>
    <row r="3355" spans="1:8" x14ac:dyDescent="0.25">
      <c r="A3355" s="466" t="s">
        <v>7119</v>
      </c>
      <c r="B3355" s="466" t="s">
        <v>768</v>
      </c>
      <c r="C3355" s="467">
        <v>2015030161</v>
      </c>
      <c r="D3355" s="466" t="s">
        <v>7120</v>
      </c>
      <c r="E3355" s="466" t="s">
        <v>733</v>
      </c>
      <c r="F3355" s="466">
        <v>88758</v>
      </c>
      <c r="G3355" s="468">
        <v>9975729234</v>
      </c>
      <c r="H3355" s="466">
        <v>2015</v>
      </c>
    </row>
    <row r="3356" spans="1:8" x14ac:dyDescent="0.25">
      <c r="A3356" s="466" t="s">
        <v>7121</v>
      </c>
      <c r="B3356" s="466" t="s">
        <v>768</v>
      </c>
      <c r="C3356" s="467">
        <v>2015030189</v>
      </c>
      <c r="D3356" s="466" t="s">
        <v>7122</v>
      </c>
      <c r="E3356" s="466" t="s">
        <v>733</v>
      </c>
      <c r="F3356" s="466">
        <v>90627</v>
      </c>
      <c r="G3356" s="468">
        <v>7057455388</v>
      </c>
      <c r="H3356" s="466">
        <v>2015</v>
      </c>
    </row>
    <row r="3357" spans="1:8" x14ac:dyDescent="0.25">
      <c r="A3357" s="466" t="s">
        <v>7123</v>
      </c>
      <c r="B3357" s="466" t="s">
        <v>768</v>
      </c>
      <c r="C3357" s="467">
        <v>2015030176</v>
      </c>
      <c r="D3357" s="466" t="s">
        <v>7124</v>
      </c>
      <c r="E3357" s="466" t="s">
        <v>733</v>
      </c>
      <c r="F3357" s="466">
        <v>89049</v>
      </c>
      <c r="G3357" s="468">
        <v>7005156047</v>
      </c>
      <c r="H3357" s="466">
        <v>2015</v>
      </c>
    </row>
    <row r="3358" spans="1:8" x14ac:dyDescent="0.25">
      <c r="A3358" s="466" t="s">
        <v>7125</v>
      </c>
      <c r="B3358" s="466" t="s">
        <v>768</v>
      </c>
      <c r="C3358" s="467">
        <v>2015030183</v>
      </c>
      <c r="D3358" s="466" t="s">
        <v>7126</v>
      </c>
      <c r="E3358" s="466" t="s">
        <v>733</v>
      </c>
      <c r="F3358" s="466">
        <v>89869</v>
      </c>
      <c r="G3358" s="468">
        <v>8638147005</v>
      </c>
      <c r="H3358" s="466">
        <v>2015</v>
      </c>
    </row>
    <row r="3359" spans="1:8" x14ac:dyDescent="0.25">
      <c r="A3359" s="466" t="s">
        <v>7127</v>
      </c>
      <c r="B3359" s="466" t="s">
        <v>1231</v>
      </c>
      <c r="C3359" s="467">
        <v>2014030254</v>
      </c>
      <c r="D3359" s="466" t="s">
        <v>7128</v>
      </c>
      <c r="E3359" s="466" t="s">
        <v>733</v>
      </c>
      <c r="F3359" s="466">
        <v>83347</v>
      </c>
      <c r="G3359" s="468">
        <v>9673660893</v>
      </c>
      <c r="H3359" s="466">
        <v>2014</v>
      </c>
    </row>
    <row r="3360" spans="1:8" x14ac:dyDescent="0.25">
      <c r="A3360" s="466" t="s">
        <v>5009</v>
      </c>
      <c r="B3360" s="466" t="s">
        <v>1231</v>
      </c>
      <c r="C3360" s="467">
        <v>2014030263</v>
      </c>
      <c r="D3360" s="466" t="s">
        <v>7129</v>
      </c>
      <c r="E3360" s="466" t="s">
        <v>733</v>
      </c>
      <c r="F3360" s="466">
        <v>84118</v>
      </c>
      <c r="G3360" s="468">
        <v>7066087469</v>
      </c>
      <c r="H3360" s="466">
        <v>2014</v>
      </c>
    </row>
    <row r="3361" spans="1:8" x14ac:dyDescent="0.25">
      <c r="A3361" s="466" t="s">
        <v>7130</v>
      </c>
      <c r="B3361" s="466" t="s">
        <v>1231</v>
      </c>
      <c r="C3361" s="467">
        <v>2013030154</v>
      </c>
      <c r="D3361" s="466" t="s">
        <v>7131</v>
      </c>
      <c r="E3361" s="466" t="s">
        <v>733</v>
      </c>
      <c r="F3361" s="466">
        <v>73266</v>
      </c>
      <c r="G3361" s="468">
        <v>9970669029</v>
      </c>
      <c r="H3361" s="466">
        <v>2013</v>
      </c>
    </row>
    <row r="3362" spans="1:8" x14ac:dyDescent="0.25">
      <c r="A3362" s="466" t="s">
        <v>7132</v>
      </c>
      <c r="B3362" s="466" t="s">
        <v>1231</v>
      </c>
      <c r="C3362" s="467">
        <v>2015030197</v>
      </c>
      <c r="D3362" s="466" t="s">
        <v>7133</v>
      </c>
      <c r="E3362" s="466" t="s">
        <v>733</v>
      </c>
      <c r="F3362" s="466">
        <v>87799</v>
      </c>
      <c r="G3362" s="468">
        <v>7066457292</v>
      </c>
      <c r="H3362" s="466">
        <v>2015</v>
      </c>
    </row>
    <row r="3363" spans="1:8" x14ac:dyDescent="0.25">
      <c r="A3363" s="466" t="s">
        <v>7134</v>
      </c>
      <c r="B3363" s="466" t="s">
        <v>1231</v>
      </c>
      <c r="C3363" s="467">
        <v>2015030265</v>
      </c>
      <c r="D3363" s="466" t="s">
        <v>7135</v>
      </c>
      <c r="E3363" s="466" t="s">
        <v>733</v>
      </c>
      <c r="F3363" s="466">
        <v>90839</v>
      </c>
      <c r="G3363" s="468">
        <v>7506944355</v>
      </c>
      <c r="H3363" s="466">
        <v>2015</v>
      </c>
    </row>
    <row r="3364" spans="1:8" x14ac:dyDescent="0.25">
      <c r="A3364" s="466" t="s">
        <v>7136</v>
      </c>
      <c r="B3364" s="466" t="s">
        <v>1231</v>
      </c>
      <c r="C3364" s="467">
        <v>2015030253</v>
      </c>
      <c r="D3364" s="466" t="s">
        <v>7137</v>
      </c>
      <c r="E3364" s="466" t="s">
        <v>733</v>
      </c>
      <c r="F3364" s="466">
        <v>90035</v>
      </c>
      <c r="G3364" s="468">
        <v>9552647198</v>
      </c>
      <c r="H3364" s="466">
        <v>2015</v>
      </c>
    </row>
    <row r="3365" spans="1:8" x14ac:dyDescent="0.25">
      <c r="A3365" s="466" t="s">
        <v>7138</v>
      </c>
      <c r="B3365" s="466" t="s">
        <v>1231</v>
      </c>
      <c r="C3365" s="467">
        <v>2015030204</v>
      </c>
      <c r="D3365" s="471" t="s">
        <v>16599</v>
      </c>
      <c r="E3365" s="466" t="s">
        <v>733</v>
      </c>
      <c r="F3365" s="466">
        <v>88347</v>
      </c>
      <c r="G3365" s="468">
        <v>9741525182</v>
      </c>
      <c r="H3365" s="466">
        <v>2015</v>
      </c>
    </row>
    <row r="3366" spans="1:8" x14ac:dyDescent="0.25">
      <c r="A3366" s="466" t="s">
        <v>7139</v>
      </c>
      <c r="B3366" s="466" t="s">
        <v>1231</v>
      </c>
      <c r="C3366" s="467">
        <v>2015030198</v>
      </c>
      <c r="D3366" s="466" t="s">
        <v>7140</v>
      </c>
      <c r="E3366" s="466" t="s">
        <v>733</v>
      </c>
      <c r="F3366" s="466">
        <v>87947</v>
      </c>
      <c r="G3366" s="468">
        <v>9764682179</v>
      </c>
      <c r="H3366" s="466">
        <v>2015</v>
      </c>
    </row>
    <row r="3367" spans="1:8" x14ac:dyDescent="0.25">
      <c r="A3367" s="466" t="s">
        <v>7141</v>
      </c>
      <c r="B3367" s="466" t="s">
        <v>1231</v>
      </c>
      <c r="C3367" s="467">
        <v>2015030201</v>
      </c>
      <c r="D3367" s="482" t="s">
        <v>16600</v>
      </c>
      <c r="E3367" s="466" t="s">
        <v>733</v>
      </c>
      <c r="F3367" s="466">
        <v>87950</v>
      </c>
      <c r="G3367" s="468">
        <v>7066362388</v>
      </c>
      <c r="H3367" s="466">
        <v>2015</v>
      </c>
    </row>
    <row r="3368" spans="1:8" x14ac:dyDescent="0.25">
      <c r="A3368" s="466" t="s">
        <v>7142</v>
      </c>
      <c r="B3368" s="466" t="s">
        <v>1231</v>
      </c>
      <c r="C3368" s="467">
        <v>2016030318</v>
      </c>
      <c r="D3368" s="466" t="s">
        <v>7143</v>
      </c>
      <c r="E3368" s="466" t="s">
        <v>733</v>
      </c>
      <c r="F3368" s="466">
        <v>96939</v>
      </c>
      <c r="G3368" s="468">
        <v>9673822785</v>
      </c>
      <c r="H3368" s="466">
        <v>2016</v>
      </c>
    </row>
    <row r="3369" spans="1:8" x14ac:dyDescent="0.25">
      <c r="A3369" s="466" t="s">
        <v>7144</v>
      </c>
      <c r="B3369" s="466" t="s">
        <v>1231</v>
      </c>
      <c r="C3369" s="467">
        <v>2015030242</v>
      </c>
      <c r="D3369" s="466" t="s">
        <v>7145</v>
      </c>
      <c r="E3369" s="466" t="s">
        <v>733</v>
      </c>
      <c r="F3369" s="466">
        <v>89366</v>
      </c>
      <c r="G3369" s="468">
        <v>7040806977</v>
      </c>
      <c r="H3369" s="466">
        <v>2015</v>
      </c>
    </row>
    <row r="3370" spans="1:8" x14ac:dyDescent="0.25">
      <c r="A3370" s="466" t="s">
        <v>7146</v>
      </c>
      <c r="B3370" s="466" t="s">
        <v>1231</v>
      </c>
      <c r="C3370" s="467">
        <v>2015030227</v>
      </c>
      <c r="D3370" s="466" t="s">
        <v>7147</v>
      </c>
      <c r="E3370" s="466" t="s">
        <v>733</v>
      </c>
      <c r="F3370" s="466">
        <v>88943</v>
      </c>
      <c r="G3370" s="468">
        <v>8855010210</v>
      </c>
      <c r="H3370" s="466">
        <v>2015</v>
      </c>
    </row>
    <row r="3371" spans="1:8" x14ac:dyDescent="0.25">
      <c r="A3371" s="466" t="s">
        <v>7148</v>
      </c>
      <c r="B3371" s="466" t="s">
        <v>1231</v>
      </c>
      <c r="C3371" s="467">
        <v>2015030212</v>
      </c>
      <c r="D3371" s="466" t="s">
        <v>7149</v>
      </c>
      <c r="E3371" s="466" t="s">
        <v>733</v>
      </c>
      <c r="F3371" s="466">
        <v>88649</v>
      </c>
      <c r="G3371" s="468">
        <v>8308793110</v>
      </c>
      <c r="H3371" s="466">
        <v>2015</v>
      </c>
    </row>
    <row r="3372" spans="1:8" x14ac:dyDescent="0.25">
      <c r="A3372" s="466" t="s">
        <v>7150</v>
      </c>
      <c r="B3372" s="466" t="s">
        <v>1231</v>
      </c>
      <c r="C3372" s="467">
        <v>2015030278</v>
      </c>
      <c r="D3372" s="466" t="s">
        <v>7151</v>
      </c>
      <c r="E3372" s="466" t="s">
        <v>733</v>
      </c>
      <c r="F3372" s="466">
        <v>91900</v>
      </c>
      <c r="G3372" s="468">
        <v>7378684786</v>
      </c>
      <c r="H3372" s="466">
        <v>2015</v>
      </c>
    </row>
    <row r="3373" spans="1:8" x14ac:dyDescent="0.25">
      <c r="A3373" s="466" t="s">
        <v>7152</v>
      </c>
      <c r="B3373" s="466" t="s">
        <v>1231</v>
      </c>
      <c r="C3373" s="467">
        <v>2015030246</v>
      </c>
      <c r="D3373" s="466" t="s">
        <v>7153</v>
      </c>
      <c r="E3373" s="466" t="s">
        <v>733</v>
      </c>
      <c r="F3373" s="466">
        <v>89572</v>
      </c>
      <c r="G3373" s="468">
        <v>9545331958</v>
      </c>
      <c r="H3373" s="466">
        <v>2015</v>
      </c>
    </row>
    <row r="3374" spans="1:8" x14ac:dyDescent="0.25">
      <c r="A3374" s="466" t="s">
        <v>7154</v>
      </c>
      <c r="B3374" s="466" t="s">
        <v>1231</v>
      </c>
      <c r="C3374" s="467">
        <v>2014030215</v>
      </c>
      <c r="D3374" s="466" t="s">
        <v>7155</v>
      </c>
      <c r="E3374" s="466" t="s">
        <v>733</v>
      </c>
      <c r="F3374" s="466">
        <v>83073</v>
      </c>
      <c r="G3374" s="468">
        <v>9923344504</v>
      </c>
      <c r="H3374" s="466">
        <v>2014</v>
      </c>
    </row>
    <row r="3375" spans="1:8" x14ac:dyDescent="0.25">
      <c r="A3375" s="466" t="s">
        <v>7156</v>
      </c>
      <c r="B3375" s="466" t="s">
        <v>1231</v>
      </c>
      <c r="C3375" s="467">
        <v>2015030250</v>
      </c>
      <c r="D3375" s="466" t="s">
        <v>7157</v>
      </c>
      <c r="E3375" s="466" t="s">
        <v>733</v>
      </c>
      <c r="F3375" s="466">
        <v>89987</v>
      </c>
      <c r="G3375" s="468">
        <v>9890787833</v>
      </c>
      <c r="H3375" s="466">
        <v>2015</v>
      </c>
    </row>
    <row r="3376" spans="1:8" x14ac:dyDescent="0.25">
      <c r="A3376" s="466" t="s">
        <v>7158</v>
      </c>
      <c r="B3376" s="466" t="s">
        <v>1231</v>
      </c>
      <c r="C3376" s="467">
        <v>2015030260</v>
      </c>
      <c r="D3376" s="466" t="s">
        <v>7159</v>
      </c>
      <c r="E3376" s="466" t="s">
        <v>733</v>
      </c>
      <c r="F3376" s="466">
        <v>90693</v>
      </c>
      <c r="G3376" s="468">
        <v>8983914564</v>
      </c>
      <c r="H3376" s="466">
        <v>2015</v>
      </c>
    </row>
    <row r="3377" spans="1:8" x14ac:dyDescent="0.25">
      <c r="A3377" s="466" t="s">
        <v>7160</v>
      </c>
      <c r="B3377" s="466" t="s">
        <v>1231</v>
      </c>
      <c r="C3377" s="467">
        <v>2014030218</v>
      </c>
      <c r="D3377" s="466" t="s">
        <v>7161</v>
      </c>
      <c r="E3377" s="466" t="s">
        <v>733</v>
      </c>
      <c r="F3377" s="466">
        <v>81193</v>
      </c>
      <c r="G3377" s="468">
        <v>8237646775</v>
      </c>
      <c r="H3377" s="466">
        <v>2014</v>
      </c>
    </row>
    <row r="3378" spans="1:8" x14ac:dyDescent="0.25">
      <c r="A3378" s="466" t="s">
        <v>7162</v>
      </c>
      <c r="B3378" s="466" t="s">
        <v>1231</v>
      </c>
      <c r="C3378" s="467">
        <v>2015030269</v>
      </c>
      <c r="D3378" s="466" t="s">
        <v>7163</v>
      </c>
      <c r="E3378" s="466" t="s">
        <v>733</v>
      </c>
      <c r="F3378" s="466">
        <v>90941</v>
      </c>
      <c r="G3378" s="468">
        <v>8208584089</v>
      </c>
      <c r="H3378" s="466">
        <v>2015</v>
      </c>
    </row>
    <row r="3379" spans="1:8" x14ac:dyDescent="0.25">
      <c r="A3379" s="466" t="s">
        <v>7164</v>
      </c>
      <c r="B3379" s="466" t="s">
        <v>1231</v>
      </c>
      <c r="C3379" s="467">
        <v>2014030257</v>
      </c>
      <c r="D3379" s="466" t="s">
        <v>7165</v>
      </c>
      <c r="E3379" s="466" t="s">
        <v>733</v>
      </c>
      <c r="F3379" s="466">
        <v>83760</v>
      </c>
      <c r="G3379" s="468">
        <v>9762729185</v>
      </c>
      <c r="H3379" s="466">
        <v>2014</v>
      </c>
    </row>
    <row r="3380" spans="1:8" x14ac:dyDescent="0.25">
      <c r="A3380" s="466" t="s">
        <v>7166</v>
      </c>
      <c r="B3380" s="466" t="s">
        <v>1231</v>
      </c>
      <c r="C3380" s="467">
        <v>2015030280</v>
      </c>
      <c r="D3380" s="466" t="s">
        <v>7167</v>
      </c>
      <c r="E3380" s="466" t="s">
        <v>733</v>
      </c>
      <c r="F3380" s="466">
        <v>92066</v>
      </c>
      <c r="G3380" s="468">
        <v>7083434757</v>
      </c>
      <c r="H3380" s="466">
        <v>2015</v>
      </c>
    </row>
    <row r="3381" spans="1:8" x14ac:dyDescent="0.25">
      <c r="A3381" s="466" t="s">
        <v>7168</v>
      </c>
      <c r="B3381" s="466" t="s">
        <v>1231</v>
      </c>
      <c r="C3381" s="467">
        <v>2014030266</v>
      </c>
      <c r="D3381" s="466" t="s">
        <v>7169</v>
      </c>
      <c r="E3381" s="466" t="s">
        <v>733</v>
      </c>
      <c r="F3381" s="466">
        <v>84685</v>
      </c>
      <c r="G3381" s="468">
        <v>7875878163</v>
      </c>
      <c r="H3381" s="466">
        <v>2014</v>
      </c>
    </row>
    <row r="3382" spans="1:8" x14ac:dyDescent="0.25">
      <c r="A3382" s="466" t="s">
        <v>7170</v>
      </c>
      <c r="B3382" s="466" t="s">
        <v>1231</v>
      </c>
      <c r="C3382" s="467">
        <v>2015030255</v>
      </c>
      <c r="D3382" s="466" t="s">
        <v>7171</v>
      </c>
      <c r="E3382" s="466" t="s">
        <v>733</v>
      </c>
      <c r="F3382" s="466">
        <v>90232</v>
      </c>
      <c r="G3382" s="468">
        <v>7057593948</v>
      </c>
      <c r="H3382" s="466">
        <v>2015</v>
      </c>
    </row>
    <row r="3383" spans="1:8" x14ac:dyDescent="0.25">
      <c r="A3383" s="466" t="s">
        <v>7172</v>
      </c>
      <c r="B3383" s="466" t="s">
        <v>1231</v>
      </c>
      <c r="C3383" s="467">
        <v>2015030210</v>
      </c>
      <c r="D3383" s="466" t="s">
        <v>7173</v>
      </c>
      <c r="E3383" s="466" t="s">
        <v>733</v>
      </c>
      <c r="F3383" s="466">
        <v>88618</v>
      </c>
      <c r="G3383" s="468">
        <v>8974813744</v>
      </c>
      <c r="H3383" s="466">
        <v>2015</v>
      </c>
    </row>
    <row r="3384" spans="1:8" x14ac:dyDescent="0.25">
      <c r="A3384" s="466" t="s">
        <v>7174</v>
      </c>
      <c r="B3384" s="466" t="s">
        <v>1231</v>
      </c>
      <c r="C3384" s="467">
        <v>2014030226</v>
      </c>
      <c r="D3384" s="466" t="s">
        <v>7175</v>
      </c>
      <c r="E3384" s="466" t="s">
        <v>733</v>
      </c>
      <c r="F3384" s="466">
        <v>81519</v>
      </c>
      <c r="G3384" s="468">
        <v>9960662669</v>
      </c>
      <c r="H3384" s="466">
        <v>2014</v>
      </c>
    </row>
    <row r="3385" spans="1:8" x14ac:dyDescent="0.25">
      <c r="A3385" s="466" t="s">
        <v>7176</v>
      </c>
      <c r="B3385" s="466" t="s">
        <v>1231</v>
      </c>
      <c r="C3385" s="467">
        <v>2016030319</v>
      </c>
      <c r="D3385" s="466" t="s">
        <v>16601</v>
      </c>
      <c r="E3385" s="466" t="s">
        <v>733</v>
      </c>
      <c r="F3385" s="466">
        <v>97015</v>
      </c>
      <c r="G3385" s="468">
        <v>7264872364</v>
      </c>
      <c r="H3385" s="466">
        <v>2016</v>
      </c>
    </row>
    <row r="3386" spans="1:8" x14ac:dyDescent="0.25">
      <c r="A3386" s="466" t="s">
        <v>7177</v>
      </c>
      <c r="B3386" s="466" t="s">
        <v>1231</v>
      </c>
      <c r="C3386" s="467">
        <v>2015030223</v>
      </c>
      <c r="D3386" s="466" t="s">
        <v>7178</v>
      </c>
      <c r="E3386" s="466" t="s">
        <v>733</v>
      </c>
      <c r="F3386" s="466">
        <v>88847</v>
      </c>
      <c r="G3386" s="468">
        <v>9527161849</v>
      </c>
      <c r="H3386" s="466">
        <v>2015</v>
      </c>
    </row>
    <row r="3387" spans="1:8" x14ac:dyDescent="0.25">
      <c r="A3387" s="466" t="s">
        <v>7179</v>
      </c>
      <c r="B3387" s="466" t="s">
        <v>1231</v>
      </c>
      <c r="C3387" s="467">
        <v>2015030270</v>
      </c>
      <c r="D3387" s="466" t="s">
        <v>7180</v>
      </c>
      <c r="E3387" s="466" t="s">
        <v>733</v>
      </c>
      <c r="F3387" s="466">
        <v>90946</v>
      </c>
      <c r="G3387" s="468">
        <v>7875773118</v>
      </c>
      <c r="H3387" s="466">
        <v>2015</v>
      </c>
    </row>
    <row r="3388" spans="1:8" x14ac:dyDescent="0.25">
      <c r="A3388" s="466" t="s">
        <v>7181</v>
      </c>
      <c r="B3388" s="466" t="s">
        <v>1231</v>
      </c>
      <c r="C3388" s="467">
        <v>2015030206</v>
      </c>
      <c r="D3388" s="466" t="s">
        <v>7182</v>
      </c>
      <c r="E3388" s="466" t="s">
        <v>733</v>
      </c>
      <c r="F3388" s="466">
        <v>88469</v>
      </c>
      <c r="G3388" s="468">
        <v>7005767740</v>
      </c>
      <c r="H3388" s="466">
        <v>2015</v>
      </c>
    </row>
    <row r="3389" spans="1:8" x14ac:dyDescent="0.25">
      <c r="A3389" s="466" t="s">
        <v>7183</v>
      </c>
      <c r="B3389" s="466" t="s">
        <v>1231</v>
      </c>
      <c r="C3389" s="467">
        <v>2015030259</v>
      </c>
      <c r="D3389" s="466" t="s">
        <v>7184</v>
      </c>
      <c r="E3389" s="466" t="s">
        <v>733</v>
      </c>
      <c r="F3389" s="466">
        <v>90596</v>
      </c>
      <c r="G3389" s="468">
        <v>7798858912</v>
      </c>
      <c r="H3389" s="466">
        <v>2015</v>
      </c>
    </row>
    <row r="3390" spans="1:8" x14ac:dyDescent="0.25">
      <c r="A3390" s="466" t="s">
        <v>7185</v>
      </c>
      <c r="B3390" s="466" t="s">
        <v>1231</v>
      </c>
      <c r="C3390" s="467">
        <v>2013030191</v>
      </c>
      <c r="D3390" s="476" t="s">
        <v>16602</v>
      </c>
      <c r="E3390" s="466" t="s">
        <v>733</v>
      </c>
      <c r="F3390" s="466">
        <v>75274</v>
      </c>
      <c r="G3390" s="468">
        <v>8623813980</v>
      </c>
      <c r="H3390" s="466">
        <v>2013</v>
      </c>
    </row>
    <row r="3391" spans="1:8" x14ac:dyDescent="0.25">
      <c r="A3391" s="466" t="s">
        <v>7186</v>
      </c>
      <c r="B3391" s="466" t="s">
        <v>1231</v>
      </c>
      <c r="C3391" s="467">
        <v>2015030239</v>
      </c>
      <c r="D3391" s="466" t="s">
        <v>7187</v>
      </c>
      <c r="E3391" s="466" t="s">
        <v>733</v>
      </c>
      <c r="F3391" s="466">
        <v>89339</v>
      </c>
      <c r="G3391" s="468">
        <v>8600037864</v>
      </c>
      <c r="H3391" s="466">
        <v>2015</v>
      </c>
    </row>
    <row r="3392" spans="1:8" x14ac:dyDescent="0.25">
      <c r="A3392" s="466" t="s">
        <v>7188</v>
      </c>
      <c r="B3392" s="466" t="s">
        <v>1231</v>
      </c>
      <c r="C3392" s="467">
        <v>2015030268</v>
      </c>
      <c r="D3392" s="466" t="s">
        <v>7189</v>
      </c>
      <c r="E3392" s="466" t="s">
        <v>733</v>
      </c>
      <c r="F3392" s="466">
        <v>90851</v>
      </c>
      <c r="G3392" s="468">
        <v>7066809840</v>
      </c>
      <c r="H3392" s="466">
        <v>2015</v>
      </c>
    </row>
    <row r="3393" spans="1:8" x14ac:dyDescent="0.25">
      <c r="A3393" s="466" t="s">
        <v>7190</v>
      </c>
      <c r="B3393" s="466" t="s">
        <v>1231</v>
      </c>
      <c r="C3393" s="467">
        <v>2015030254</v>
      </c>
      <c r="D3393" s="466" t="s">
        <v>7191</v>
      </c>
      <c r="E3393" s="466" t="s">
        <v>733</v>
      </c>
      <c r="F3393" s="466">
        <v>90177</v>
      </c>
      <c r="G3393" s="468">
        <v>9595985361</v>
      </c>
      <c r="H3393" s="466">
        <v>2015</v>
      </c>
    </row>
    <row r="3394" spans="1:8" x14ac:dyDescent="0.25">
      <c r="A3394" s="466" t="s">
        <v>7192</v>
      </c>
      <c r="B3394" s="466" t="s">
        <v>1231</v>
      </c>
      <c r="C3394" s="467">
        <v>2014030242</v>
      </c>
      <c r="D3394" s="483" t="s">
        <v>16603</v>
      </c>
      <c r="E3394" s="466" t="s">
        <v>733</v>
      </c>
      <c r="F3394" s="466">
        <v>82424</v>
      </c>
      <c r="G3394" s="468">
        <v>9730598764</v>
      </c>
      <c r="H3394" s="466">
        <v>2014</v>
      </c>
    </row>
    <row r="3395" spans="1:8" x14ac:dyDescent="0.25">
      <c r="A3395" s="466" t="s">
        <v>7193</v>
      </c>
      <c r="B3395" s="466" t="s">
        <v>1231</v>
      </c>
      <c r="C3395" s="467">
        <v>2014030240</v>
      </c>
      <c r="D3395" s="483" t="s">
        <v>16604</v>
      </c>
      <c r="E3395" s="466" t="s">
        <v>733</v>
      </c>
      <c r="F3395" s="466">
        <v>82418</v>
      </c>
      <c r="G3395" s="468">
        <v>7744835738</v>
      </c>
      <c r="H3395" s="466">
        <v>2014</v>
      </c>
    </row>
    <row r="3396" spans="1:8" x14ac:dyDescent="0.25">
      <c r="A3396" s="466" t="s">
        <v>7194</v>
      </c>
      <c r="B3396" s="466" t="s">
        <v>1231</v>
      </c>
      <c r="C3396" s="467">
        <v>2015030222</v>
      </c>
      <c r="D3396" s="466" t="s">
        <v>7195</v>
      </c>
      <c r="E3396" s="466" t="s">
        <v>733</v>
      </c>
      <c r="F3396" s="466">
        <v>88801</v>
      </c>
      <c r="G3396" s="468">
        <v>8149930866</v>
      </c>
      <c r="H3396" s="466">
        <v>2015</v>
      </c>
    </row>
    <row r="3397" spans="1:8" x14ac:dyDescent="0.25">
      <c r="A3397" s="466" t="s">
        <v>7196</v>
      </c>
      <c r="B3397" s="466" t="s">
        <v>1231</v>
      </c>
      <c r="C3397" s="467">
        <v>2015030249</v>
      </c>
      <c r="D3397" s="466" t="s">
        <v>7197</v>
      </c>
      <c r="E3397" s="466" t="s">
        <v>733</v>
      </c>
      <c r="F3397" s="466">
        <v>89943</v>
      </c>
      <c r="G3397" s="468">
        <v>7085260082</v>
      </c>
      <c r="H3397" s="466">
        <v>2015</v>
      </c>
    </row>
    <row r="3398" spans="1:8" x14ac:dyDescent="0.25">
      <c r="A3398" s="466" t="s">
        <v>7198</v>
      </c>
      <c r="B3398" s="466" t="s">
        <v>1231</v>
      </c>
      <c r="C3398" s="467">
        <v>2015030286</v>
      </c>
      <c r="D3398" s="466" t="s">
        <v>7199</v>
      </c>
      <c r="E3398" s="466" t="s">
        <v>733</v>
      </c>
      <c r="F3398" s="466">
        <v>93880</v>
      </c>
      <c r="G3398" s="468">
        <v>8806360176</v>
      </c>
      <c r="H3398" s="466">
        <v>2015</v>
      </c>
    </row>
    <row r="3399" spans="1:8" x14ac:dyDescent="0.25">
      <c r="A3399" s="466" t="s">
        <v>7200</v>
      </c>
      <c r="B3399" s="466" t="s">
        <v>1231</v>
      </c>
      <c r="C3399" s="467">
        <v>2015030236</v>
      </c>
      <c r="D3399" s="466" t="s">
        <v>7201</v>
      </c>
      <c r="E3399" s="466" t="s">
        <v>733</v>
      </c>
      <c r="F3399" s="466">
        <v>89279</v>
      </c>
      <c r="G3399" s="468">
        <v>9860865575</v>
      </c>
      <c r="H3399" s="466">
        <v>2015</v>
      </c>
    </row>
    <row r="3400" spans="1:8" x14ac:dyDescent="0.25">
      <c r="A3400" s="466" t="s">
        <v>7202</v>
      </c>
      <c r="B3400" s="466" t="s">
        <v>1231</v>
      </c>
      <c r="C3400" s="467">
        <v>2015030284</v>
      </c>
      <c r="D3400" s="466" t="s">
        <v>7203</v>
      </c>
      <c r="E3400" s="466" t="s">
        <v>733</v>
      </c>
      <c r="F3400" s="466">
        <v>93407</v>
      </c>
      <c r="G3400" s="468">
        <v>7030392925</v>
      </c>
      <c r="H3400" s="466">
        <v>2015</v>
      </c>
    </row>
    <row r="3401" spans="1:8" x14ac:dyDescent="0.25">
      <c r="A3401" s="466" t="s">
        <v>7204</v>
      </c>
      <c r="B3401" s="466" t="s">
        <v>1231</v>
      </c>
      <c r="C3401" s="467">
        <v>2015030230</v>
      </c>
      <c r="D3401" s="466" t="s">
        <v>7205</v>
      </c>
      <c r="E3401" s="466" t="s">
        <v>733</v>
      </c>
      <c r="F3401" s="466">
        <v>89022</v>
      </c>
      <c r="G3401" s="468">
        <v>8999640168</v>
      </c>
      <c r="H3401" s="466">
        <v>2015</v>
      </c>
    </row>
    <row r="3402" spans="1:8" x14ac:dyDescent="0.25">
      <c r="A3402" s="466" t="s">
        <v>7206</v>
      </c>
      <c r="B3402" s="466" t="s">
        <v>1231</v>
      </c>
      <c r="C3402" s="467">
        <v>2015030256</v>
      </c>
      <c r="D3402" s="466" t="s">
        <v>7207</v>
      </c>
      <c r="E3402" s="466" t="s">
        <v>733</v>
      </c>
      <c r="F3402" s="466">
        <v>90301</v>
      </c>
      <c r="G3402" s="468">
        <v>7887400419</v>
      </c>
      <c r="H3402" s="466">
        <v>2015</v>
      </c>
    </row>
    <row r="3403" spans="1:8" x14ac:dyDescent="0.25">
      <c r="A3403" s="466" t="s">
        <v>7208</v>
      </c>
      <c r="B3403" s="466" t="s">
        <v>1231</v>
      </c>
      <c r="C3403" s="467">
        <v>2013030179</v>
      </c>
      <c r="D3403" s="466" t="s">
        <v>7209</v>
      </c>
      <c r="E3403" s="466" t="s">
        <v>733</v>
      </c>
      <c r="F3403" s="466">
        <v>74632</v>
      </c>
      <c r="G3403" s="468">
        <v>8983613892</v>
      </c>
      <c r="H3403" s="466">
        <v>2013</v>
      </c>
    </row>
    <row r="3404" spans="1:8" x14ac:dyDescent="0.25">
      <c r="A3404" s="466" t="s">
        <v>7210</v>
      </c>
      <c r="B3404" s="466" t="s">
        <v>1231</v>
      </c>
      <c r="C3404" s="467">
        <v>2015030285</v>
      </c>
      <c r="D3404" s="466" t="s">
        <v>7211</v>
      </c>
      <c r="E3404" s="466" t="s">
        <v>733</v>
      </c>
      <c r="F3404" s="466">
        <v>93877</v>
      </c>
      <c r="G3404" s="468">
        <v>9168079302</v>
      </c>
      <c r="H3404" s="466">
        <v>2015</v>
      </c>
    </row>
    <row r="3405" spans="1:8" x14ac:dyDescent="0.25">
      <c r="A3405" s="466" t="s">
        <v>7212</v>
      </c>
      <c r="B3405" s="466" t="s">
        <v>1231</v>
      </c>
      <c r="C3405" s="467">
        <v>2015030267</v>
      </c>
      <c r="D3405" s="466" t="s">
        <v>7213</v>
      </c>
      <c r="E3405" s="466" t="s">
        <v>733</v>
      </c>
      <c r="F3405" s="466">
        <v>90850</v>
      </c>
      <c r="G3405" s="468">
        <v>9130454064</v>
      </c>
      <c r="H3405" s="466">
        <v>2015</v>
      </c>
    </row>
    <row r="3406" spans="1:8" x14ac:dyDescent="0.25">
      <c r="A3406" s="466" t="s">
        <v>7214</v>
      </c>
      <c r="B3406" s="466" t="s">
        <v>1231</v>
      </c>
      <c r="C3406" s="467">
        <v>2016030320</v>
      </c>
      <c r="D3406" s="466" t="s">
        <v>7215</v>
      </c>
      <c r="E3406" s="466" t="s">
        <v>733</v>
      </c>
      <c r="F3406" s="466">
        <v>100540</v>
      </c>
      <c r="G3406" s="468">
        <v>7378873879</v>
      </c>
      <c r="H3406" s="466">
        <v>2016</v>
      </c>
    </row>
    <row r="3407" spans="1:8" x14ac:dyDescent="0.25">
      <c r="A3407" s="466" t="s">
        <v>7216</v>
      </c>
      <c r="B3407" s="466" t="s">
        <v>1231</v>
      </c>
      <c r="C3407" s="467">
        <v>2015030261</v>
      </c>
      <c r="D3407" s="466" t="s">
        <v>7217</v>
      </c>
      <c r="E3407" s="466" t="s">
        <v>733</v>
      </c>
      <c r="F3407" s="466">
        <v>90697</v>
      </c>
      <c r="G3407" s="468">
        <v>9607054335</v>
      </c>
      <c r="H3407" s="466">
        <v>2015</v>
      </c>
    </row>
    <row r="3408" spans="1:8" x14ac:dyDescent="0.25">
      <c r="A3408" s="466" t="s">
        <v>7218</v>
      </c>
      <c r="B3408" s="466" t="s">
        <v>1231</v>
      </c>
      <c r="C3408" s="467">
        <v>2015030282</v>
      </c>
      <c r="D3408" s="466" t="s">
        <v>7219</v>
      </c>
      <c r="E3408" s="466" t="s">
        <v>733</v>
      </c>
      <c r="F3408" s="466">
        <v>92138</v>
      </c>
      <c r="G3408" s="468">
        <v>7744812794</v>
      </c>
      <c r="H3408" s="466">
        <v>2015</v>
      </c>
    </row>
    <row r="3409" spans="1:8" x14ac:dyDescent="0.25">
      <c r="A3409" s="466" t="s">
        <v>7220</v>
      </c>
      <c r="B3409" s="466" t="s">
        <v>1231</v>
      </c>
      <c r="C3409" s="467">
        <v>2015030281</v>
      </c>
      <c r="D3409" s="466" t="s">
        <v>7221</v>
      </c>
      <c r="E3409" s="466" t="s">
        <v>733</v>
      </c>
      <c r="F3409" s="466">
        <v>92103</v>
      </c>
      <c r="G3409" s="468">
        <v>9268801069</v>
      </c>
      <c r="H3409" s="466">
        <v>2015</v>
      </c>
    </row>
    <row r="3410" spans="1:8" x14ac:dyDescent="0.25">
      <c r="A3410" s="466" t="s">
        <v>7222</v>
      </c>
      <c r="B3410" s="466" t="s">
        <v>1231</v>
      </c>
      <c r="C3410" s="467">
        <v>2014030260</v>
      </c>
      <c r="D3410" s="466" t="s">
        <v>7223</v>
      </c>
      <c r="E3410" s="466" t="s">
        <v>733</v>
      </c>
      <c r="F3410" s="466">
        <v>83843</v>
      </c>
      <c r="G3410" s="468">
        <v>8552957012</v>
      </c>
      <c r="H3410" s="466">
        <v>2014</v>
      </c>
    </row>
    <row r="3411" spans="1:8" x14ac:dyDescent="0.25">
      <c r="A3411" s="466" t="s">
        <v>7224</v>
      </c>
      <c r="B3411" s="466" t="s">
        <v>1231</v>
      </c>
      <c r="C3411" s="467">
        <v>2016030321</v>
      </c>
      <c r="D3411" s="466" t="s">
        <v>7225</v>
      </c>
      <c r="E3411" s="466" t="s">
        <v>733</v>
      </c>
      <c r="F3411" s="466">
        <v>100541</v>
      </c>
      <c r="G3411" s="468">
        <v>7720816965</v>
      </c>
      <c r="H3411" s="466">
        <v>2016</v>
      </c>
    </row>
    <row r="3412" spans="1:8" x14ac:dyDescent="0.25">
      <c r="A3412" s="466" t="s">
        <v>7226</v>
      </c>
      <c r="B3412" s="466" t="s">
        <v>1231</v>
      </c>
      <c r="C3412" s="467">
        <v>2015030231</v>
      </c>
      <c r="D3412" s="466" t="s">
        <v>7227</v>
      </c>
      <c r="E3412" s="466" t="s">
        <v>733</v>
      </c>
      <c r="F3412" s="466">
        <v>89023</v>
      </c>
      <c r="G3412" s="468">
        <v>9970966848</v>
      </c>
      <c r="H3412" s="466">
        <v>2015</v>
      </c>
    </row>
    <row r="3413" spans="1:8" x14ac:dyDescent="0.25">
      <c r="A3413" s="466" t="s">
        <v>7228</v>
      </c>
      <c r="B3413" s="466" t="s">
        <v>768</v>
      </c>
      <c r="C3413" s="467">
        <v>2015151426</v>
      </c>
      <c r="D3413" s="466" t="s">
        <v>7229</v>
      </c>
      <c r="E3413" s="466" t="s">
        <v>7230</v>
      </c>
      <c r="F3413" s="466">
        <v>88523</v>
      </c>
      <c r="G3413" s="468">
        <v>8411049962</v>
      </c>
      <c r="H3413" s="466">
        <v>2015</v>
      </c>
    </row>
    <row r="3414" spans="1:8" x14ac:dyDescent="0.25">
      <c r="A3414" s="466" t="s">
        <v>7231</v>
      </c>
      <c r="B3414" s="466" t="s">
        <v>768</v>
      </c>
      <c r="C3414" s="467">
        <v>2015151418</v>
      </c>
      <c r="D3414" s="466" t="s">
        <v>7232</v>
      </c>
      <c r="E3414" s="466" t="s">
        <v>7230</v>
      </c>
      <c r="F3414" s="466">
        <v>88033</v>
      </c>
      <c r="G3414" s="468">
        <v>9168358676</v>
      </c>
      <c r="H3414" s="466">
        <v>2015</v>
      </c>
    </row>
    <row r="3415" spans="1:8" x14ac:dyDescent="0.25">
      <c r="A3415" s="466" t="s">
        <v>7233</v>
      </c>
      <c r="B3415" s="466" t="s">
        <v>768</v>
      </c>
      <c r="C3415" s="467">
        <v>2015151406</v>
      </c>
      <c r="D3415" s="466" t="s">
        <v>7234</v>
      </c>
      <c r="E3415" s="466" t="s">
        <v>7230</v>
      </c>
      <c r="F3415" s="466">
        <v>87703</v>
      </c>
      <c r="G3415" s="468">
        <v>9552699836</v>
      </c>
      <c r="H3415" s="466">
        <v>2015</v>
      </c>
    </row>
    <row r="3416" spans="1:8" x14ac:dyDescent="0.25">
      <c r="A3416" s="466" t="s">
        <v>7235</v>
      </c>
      <c r="B3416" s="466" t="s">
        <v>768</v>
      </c>
      <c r="C3416" s="467">
        <v>2015151444</v>
      </c>
      <c r="D3416" s="466" t="s">
        <v>7236</v>
      </c>
      <c r="E3416" s="466" t="s">
        <v>7230</v>
      </c>
      <c r="F3416" s="466">
        <v>89459</v>
      </c>
      <c r="G3416" s="468">
        <v>8446022741</v>
      </c>
      <c r="H3416" s="466">
        <v>2015</v>
      </c>
    </row>
    <row r="3417" spans="1:8" x14ac:dyDescent="0.25">
      <c r="A3417" s="466" t="s">
        <v>7237</v>
      </c>
      <c r="B3417" s="466" t="s">
        <v>768</v>
      </c>
      <c r="C3417" s="467">
        <v>2015151415</v>
      </c>
      <c r="D3417" s="466" t="s">
        <v>7238</v>
      </c>
      <c r="E3417" s="466" t="s">
        <v>7230</v>
      </c>
      <c r="F3417" s="466">
        <v>87902</v>
      </c>
      <c r="G3417" s="468">
        <v>8446022741</v>
      </c>
      <c r="H3417" s="466">
        <v>2015</v>
      </c>
    </row>
    <row r="3418" spans="1:8" x14ac:dyDescent="0.25">
      <c r="A3418" s="466" t="s">
        <v>7239</v>
      </c>
      <c r="B3418" s="466" t="s">
        <v>768</v>
      </c>
      <c r="C3418" s="467">
        <v>2015151407</v>
      </c>
      <c r="D3418" s="466" t="s">
        <v>7240</v>
      </c>
      <c r="E3418" s="466" t="s">
        <v>7230</v>
      </c>
      <c r="F3418" s="466">
        <v>87730</v>
      </c>
      <c r="G3418" s="468">
        <v>7028256433</v>
      </c>
      <c r="H3418" s="466">
        <v>2015</v>
      </c>
    </row>
    <row r="3419" spans="1:8" x14ac:dyDescent="0.25">
      <c r="A3419" s="466" t="s">
        <v>7241</v>
      </c>
      <c r="B3419" s="466" t="s">
        <v>768</v>
      </c>
      <c r="C3419" s="467">
        <v>2015151442</v>
      </c>
      <c r="D3419" s="466" t="s">
        <v>7242</v>
      </c>
      <c r="E3419" s="466" t="s">
        <v>7230</v>
      </c>
      <c r="F3419" s="466">
        <v>89348</v>
      </c>
      <c r="G3419" s="468">
        <v>9456710434</v>
      </c>
      <c r="H3419" s="466">
        <v>2015</v>
      </c>
    </row>
    <row r="3420" spans="1:8" x14ac:dyDescent="0.25">
      <c r="A3420" s="466" t="s">
        <v>7243</v>
      </c>
      <c r="B3420" s="466" t="s">
        <v>768</v>
      </c>
      <c r="C3420" s="467">
        <v>2015151419</v>
      </c>
      <c r="D3420" s="466" t="s">
        <v>7244</v>
      </c>
      <c r="E3420" s="466" t="s">
        <v>7230</v>
      </c>
      <c r="F3420" s="466">
        <v>88079</v>
      </c>
      <c r="G3420" s="468">
        <v>9175633910</v>
      </c>
      <c r="H3420" s="466">
        <v>2015</v>
      </c>
    </row>
    <row r="3421" spans="1:8" x14ac:dyDescent="0.25">
      <c r="A3421" s="466" t="s">
        <v>7245</v>
      </c>
      <c r="B3421" s="466" t="s">
        <v>768</v>
      </c>
      <c r="C3421" s="467">
        <v>2016151762</v>
      </c>
      <c r="D3421" s="466" t="s">
        <v>7246</v>
      </c>
      <c r="E3421" s="466" t="s">
        <v>7230</v>
      </c>
      <c r="F3421" s="466">
        <v>96864</v>
      </c>
      <c r="G3421" s="468">
        <v>8408037440</v>
      </c>
      <c r="H3421" s="466">
        <v>2016</v>
      </c>
    </row>
    <row r="3422" spans="1:8" x14ac:dyDescent="0.25">
      <c r="A3422" s="466" t="s">
        <v>7247</v>
      </c>
      <c r="B3422" s="466" t="s">
        <v>768</v>
      </c>
      <c r="C3422" s="467">
        <v>2015151414</v>
      </c>
      <c r="D3422" s="466" t="s">
        <v>7248</v>
      </c>
      <c r="E3422" s="466" t="s">
        <v>7230</v>
      </c>
      <c r="F3422" s="466">
        <v>87901</v>
      </c>
      <c r="G3422" s="468">
        <v>9637104753</v>
      </c>
      <c r="H3422" s="466">
        <v>2015</v>
      </c>
    </row>
    <row r="3423" spans="1:8" x14ac:dyDescent="0.25">
      <c r="A3423" s="466" t="s">
        <v>7249</v>
      </c>
      <c r="B3423" s="466" t="s">
        <v>768</v>
      </c>
      <c r="C3423" s="467">
        <v>2015151417</v>
      </c>
      <c r="D3423" s="466" t="s">
        <v>7250</v>
      </c>
      <c r="E3423" s="466" t="s">
        <v>7230</v>
      </c>
      <c r="F3423" s="466">
        <v>88032</v>
      </c>
      <c r="G3423" s="468">
        <v>9892650221</v>
      </c>
      <c r="H3423" s="466">
        <v>2015</v>
      </c>
    </row>
    <row r="3424" spans="1:8" x14ac:dyDescent="0.25">
      <c r="A3424" s="466" t="s">
        <v>7251</v>
      </c>
      <c r="B3424" s="466" t="s">
        <v>768</v>
      </c>
      <c r="C3424" s="467">
        <v>2016151760</v>
      </c>
      <c r="D3424" s="466" t="s">
        <v>7252</v>
      </c>
      <c r="E3424" s="466" t="s">
        <v>7230</v>
      </c>
      <c r="F3424" s="466">
        <v>96500</v>
      </c>
      <c r="G3424" s="468">
        <v>7378385028</v>
      </c>
      <c r="H3424" s="466">
        <v>2016</v>
      </c>
    </row>
    <row r="3425" spans="1:8" x14ac:dyDescent="0.25">
      <c r="A3425" s="466" t="s">
        <v>7253</v>
      </c>
      <c r="B3425" s="466" t="s">
        <v>768</v>
      </c>
      <c r="C3425" s="467">
        <v>2015151413</v>
      </c>
      <c r="D3425" s="466" t="s">
        <v>7254</v>
      </c>
      <c r="E3425" s="466" t="s">
        <v>7230</v>
      </c>
      <c r="F3425" s="466">
        <v>87889</v>
      </c>
      <c r="G3425" s="468">
        <v>9767458356</v>
      </c>
      <c r="H3425" s="466">
        <v>2015</v>
      </c>
    </row>
    <row r="3426" spans="1:8" x14ac:dyDescent="0.25">
      <c r="A3426" s="466" t="s">
        <v>7255</v>
      </c>
      <c r="B3426" s="466" t="s">
        <v>768</v>
      </c>
      <c r="C3426" s="467">
        <v>2015151450</v>
      </c>
      <c r="D3426" s="466" t="s">
        <v>7256</v>
      </c>
      <c r="E3426" s="466" t="s">
        <v>7230</v>
      </c>
      <c r="F3426" s="466">
        <v>92763</v>
      </c>
      <c r="G3426" s="468">
        <v>8381088474</v>
      </c>
      <c r="H3426" s="466">
        <v>2015</v>
      </c>
    </row>
    <row r="3427" spans="1:8" x14ac:dyDescent="0.25">
      <c r="A3427" s="466" t="s">
        <v>7257</v>
      </c>
      <c r="B3427" s="466" t="s">
        <v>768</v>
      </c>
      <c r="C3427" s="467">
        <v>2015151446</v>
      </c>
      <c r="D3427" s="466" t="s">
        <v>7258</v>
      </c>
      <c r="E3427" s="466" t="s">
        <v>7230</v>
      </c>
      <c r="F3427" s="466">
        <v>90877</v>
      </c>
      <c r="G3427" s="468">
        <v>7028181699</v>
      </c>
      <c r="H3427" s="466">
        <v>2015</v>
      </c>
    </row>
    <row r="3428" spans="1:8" x14ac:dyDescent="0.25">
      <c r="A3428" s="466" t="s">
        <v>7259</v>
      </c>
      <c r="B3428" s="466" t="s">
        <v>768</v>
      </c>
      <c r="C3428" s="467">
        <v>2015151437</v>
      </c>
      <c r="D3428" s="466" t="s">
        <v>7260</v>
      </c>
      <c r="E3428" s="466" t="s">
        <v>7230</v>
      </c>
      <c r="F3428" s="466">
        <v>88923</v>
      </c>
      <c r="G3428" s="468">
        <v>9923722178</v>
      </c>
      <c r="H3428" s="466">
        <v>2015</v>
      </c>
    </row>
    <row r="3429" spans="1:8" x14ac:dyDescent="0.25">
      <c r="A3429" s="466" t="s">
        <v>7261</v>
      </c>
      <c r="B3429" s="466" t="s">
        <v>768</v>
      </c>
      <c r="C3429" s="467">
        <v>2015151445</v>
      </c>
      <c r="D3429" s="466" t="s">
        <v>7262</v>
      </c>
      <c r="E3429" s="466" t="s">
        <v>7230</v>
      </c>
      <c r="F3429" s="466">
        <v>90401</v>
      </c>
      <c r="G3429" s="468">
        <v>9766254627</v>
      </c>
      <c r="H3429" s="466">
        <v>2015</v>
      </c>
    </row>
    <row r="3430" spans="1:8" x14ac:dyDescent="0.25">
      <c r="A3430" s="466" t="s">
        <v>7263</v>
      </c>
      <c r="B3430" s="466" t="s">
        <v>768</v>
      </c>
      <c r="C3430" s="467">
        <v>2015151448</v>
      </c>
      <c r="D3430" s="466" t="s">
        <v>7264</v>
      </c>
      <c r="E3430" s="466" t="s">
        <v>7230</v>
      </c>
      <c r="F3430" s="466">
        <v>89711</v>
      </c>
      <c r="G3430" s="468">
        <v>8087479213</v>
      </c>
      <c r="H3430" s="466">
        <v>2015</v>
      </c>
    </row>
    <row r="3431" spans="1:8" x14ac:dyDescent="0.25">
      <c r="A3431" s="466" t="s">
        <v>7265</v>
      </c>
      <c r="B3431" s="466" t="s">
        <v>768</v>
      </c>
      <c r="C3431" s="467">
        <v>2015151411</v>
      </c>
      <c r="D3431" s="466" t="s">
        <v>7266</v>
      </c>
      <c r="E3431" s="466" t="s">
        <v>7230</v>
      </c>
      <c r="F3431" s="466">
        <v>87829</v>
      </c>
      <c r="G3431" s="468">
        <v>9168287904</v>
      </c>
      <c r="H3431" s="466">
        <v>2015</v>
      </c>
    </row>
    <row r="3432" spans="1:8" x14ac:dyDescent="0.25">
      <c r="A3432" s="466" t="s">
        <v>7267</v>
      </c>
      <c r="B3432" s="466" t="s">
        <v>768</v>
      </c>
      <c r="C3432" s="467">
        <v>2015151440</v>
      </c>
      <c r="D3432" s="466" t="s">
        <v>7268</v>
      </c>
      <c r="E3432" s="466" t="s">
        <v>7230</v>
      </c>
      <c r="F3432" s="466">
        <v>89274</v>
      </c>
      <c r="G3432" s="468">
        <v>8308830612</v>
      </c>
      <c r="H3432" s="466">
        <v>2015</v>
      </c>
    </row>
    <row r="3433" spans="1:8" x14ac:dyDescent="0.25">
      <c r="A3433" s="466" t="s">
        <v>7269</v>
      </c>
      <c r="B3433" s="466" t="s">
        <v>768</v>
      </c>
      <c r="C3433" s="467">
        <v>2015151421</v>
      </c>
      <c r="D3433" s="466" t="s">
        <v>7270</v>
      </c>
      <c r="E3433" s="466" t="s">
        <v>7230</v>
      </c>
      <c r="F3433" s="466">
        <v>88259</v>
      </c>
      <c r="G3433" s="468">
        <v>9657879078</v>
      </c>
      <c r="H3433" s="466">
        <v>2015</v>
      </c>
    </row>
    <row r="3434" spans="1:8" x14ac:dyDescent="0.25">
      <c r="A3434" s="466" t="s">
        <v>7271</v>
      </c>
      <c r="B3434" s="466" t="s">
        <v>768</v>
      </c>
      <c r="C3434" s="467">
        <v>2015151430</v>
      </c>
      <c r="D3434" s="466" t="s">
        <v>7272</v>
      </c>
      <c r="E3434" s="466" t="s">
        <v>7230</v>
      </c>
      <c r="F3434" s="466">
        <v>88714</v>
      </c>
      <c r="G3434" s="468">
        <v>8975231051</v>
      </c>
      <c r="H3434" s="466">
        <v>2015</v>
      </c>
    </row>
    <row r="3435" spans="1:8" x14ac:dyDescent="0.25">
      <c r="A3435" s="466" t="s">
        <v>7273</v>
      </c>
      <c r="B3435" s="466" t="s">
        <v>768</v>
      </c>
      <c r="C3435" s="467">
        <v>2016151761</v>
      </c>
      <c r="D3435" s="466" t="s">
        <v>7274</v>
      </c>
      <c r="E3435" s="466" t="s">
        <v>7230</v>
      </c>
      <c r="F3435" s="466">
        <v>96700</v>
      </c>
      <c r="G3435" s="468">
        <v>8806866197</v>
      </c>
      <c r="H3435" s="466">
        <v>2016</v>
      </c>
    </row>
    <row r="3436" spans="1:8" x14ac:dyDescent="0.25">
      <c r="A3436" s="466" t="s">
        <v>7275</v>
      </c>
      <c r="B3436" s="466" t="s">
        <v>768</v>
      </c>
      <c r="C3436" s="467">
        <v>2015151420</v>
      </c>
      <c r="D3436" s="466" t="s">
        <v>7276</v>
      </c>
      <c r="E3436" s="466" t="s">
        <v>7230</v>
      </c>
      <c r="F3436" s="466">
        <v>88258</v>
      </c>
      <c r="G3436" s="468">
        <v>7263810558</v>
      </c>
      <c r="H3436" s="466">
        <v>2015</v>
      </c>
    </row>
    <row r="3437" spans="1:8" x14ac:dyDescent="0.25">
      <c r="A3437" s="466" t="s">
        <v>7277</v>
      </c>
      <c r="B3437" s="466" t="s">
        <v>768</v>
      </c>
      <c r="C3437" s="467">
        <v>2015151412</v>
      </c>
      <c r="D3437" s="466" t="s">
        <v>7278</v>
      </c>
      <c r="E3437" s="466" t="s">
        <v>7230</v>
      </c>
      <c r="F3437" s="466">
        <v>87888</v>
      </c>
      <c r="G3437" s="468">
        <v>8446112514</v>
      </c>
      <c r="H3437" s="466">
        <v>2015</v>
      </c>
    </row>
    <row r="3438" spans="1:8" x14ac:dyDescent="0.25">
      <c r="A3438" s="466" t="s">
        <v>7279</v>
      </c>
      <c r="B3438" s="466" t="s">
        <v>768</v>
      </c>
      <c r="C3438" s="467">
        <v>2015151447</v>
      </c>
      <c r="D3438" s="466" t="s">
        <v>7280</v>
      </c>
      <c r="E3438" s="466" t="s">
        <v>7230</v>
      </c>
      <c r="F3438" s="466">
        <v>91101</v>
      </c>
      <c r="G3438" s="468">
        <v>8149409528</v>
      </c>
      <c r="H3438" s="466">
        <v>2015</v>
      </c>
    </row>
    <row r="3439" spans="1:8" x14ac:dyDescent="0.25">
      <c r="A3439" s="466" t="s">
        <v>7281</v>
      </c>
      <c r="B3439" s="466" t="s">
        <v>768</v>
      </c>
      <c r="C3439" s="467">
        <v>2015151433</v>
      </c>
      <c r="D3439" s="466" t="s">
        <v>7282</v>
      </c>
      <c r="E3439" s="466" t="s">
        <v>7230</v>
      </c>
      <c r="F3439" s="466">
        <v>88768</v>
      </c>
      <c r="G3439" s="468">
        <v>9860743190</v>
      </c>
      <c r="H3439" s="466">
        <v>2015</v>
      </c>
    </row>
    <row r="3440" spans="1:8" x14ac:dyDescent="0.25">
      <c r="A3440" s="466" t="s">
        <v>7283</v>
      </c>
      <c r="B3440" s="466" t="s">
        <v>768</v>
      </c>
      <c r="C3440" s="467">
        <v>2015151405</v>
      </c>
      <c r="D3440" s="466" t="s">
        <v>7284</v>
      </c>
      <c r="E3440" s="466" t="s">
        <v>7230</v>
      </c>
      <c r="F3440" s="466">
        <v>87679</v>
      </c>
      <c r="G3440" s="468">
        <v>7710800510</v>
      </c>
      <c r="H3440" s="466">
        <v>2015</v>
      </c>
    </row>
    <row r="3441" spans="1:8" x14ac:dyDescent="0.25">
      <c r="A3441" s="476" t="s">
        <v>16605</v>
      </c>
      <c r="B3441" s="466" t="s">
        <v>768</v>
      </c>
      <c r="C3441" s="467">
        <v>2015151451</v>
      </c>
      <c r="D3441" s="471" t="s">
        <v>16606</v>
      </c>
      <c r="E3441" s="466" t="s">
        <v>7230</v>
      </c>
      <c r="F3441" s="466">
        <v>93143</v>
      </c>
      <c r="G3441" s="468">
        <v>9765688370</v>
      </c>
      <c r="H3441" s="466">
        <v>2015</v>
      </c>
    </row>
    <row r="3442" spans="1:8" x14ac:dyDescent="0.25">
      <c r="A3442" s="466" t="s">
        <v>7285</v>
      </c>
      <c r="B3442" s="466" t="s">
        <v>768</v>
      </c>
      <c r="C3442" s="467">
        <v>2015151441</v>
      </c>
      <c r="D3442" s="466" t="s">
        <v>7286</v>
      </c>
      <c r="E3442" s="466" t="s">
        <v>7230</v>
      </c>
      <c r="F3442" s="466">
        <v>89330</v>
      </c>
      <c r="G3442" s="468">
        <v>9561722848</v>
      </c>
      <c r="H3442" s="466">
        <v>2015</v>
      </c>
    </row>
    <row r="3443" spans="1:8" x14ac:dyDescent="0.25">
      <c r="A3443" s="466" t="s">
        <v>7287</v>
      </c>
      <c r="B3443" s="466" t="s">
        <v>768</v>
      </c>
      <c r="C3443" s="467">
        <v>2015151435</v>
      </c>
      <c r="D3443" s="466" t="s">
        <v>7288</v>
      </c>
      <c r="E3443" s="466" t="s">
        <v>7230</v>
      </c>
      <c r="F3443" s="466">
        <v>90399</v>
      </c>
      <c r="G3443" s="468">
        <v>8806925441</v>
      </c>
      <c r="H3443" s="466">
        <v>2015</v>
      </c>
    </row>
    <row r="3444" spans="1:8" x14ac:dyDescent="0.25">
      <c r="A3444" s="466" t="s">
        <v>7289</v>
      </c>
      <c r="B3444" s="466" t="s">
        <v>768</v>
      </c>
      <c r="C3444" s="467">
        <v>2015151432</v>
      </c>
      <c r="D3444" s="466" t="s">
        <v>7290</v>
      </c>
      <c r="E3444" s="466" t="s">
        <v>7230</v>
      </c>
      <c r="F3444" s="466">
        <v>88767</v>
      </c>
      <c r="G3444" s="468">
        <v>9765618329</v>
      </c>
      <c r="H3444" s="466">
        <v>2015</v>
      </c>
    </row>
    <row r="3445" spans="1:8" x14ac:dyDescent="0.25">
      <c r="A3445" s="466" t="s">
        <v>7291</v>
      </c>
      <c r="B3445" s="466" t="s">
        <v>768</v>
      </c>
      <c r="C3445" s="467">
        <v>2015151409</v>
      </c>
      <c r="D3445" s="466" t="s">
        <v>7292</v>
      </c>
      <c r="E3445" s="466" t="s">
        <v>7230</v>
      </c>
      <c r="F3445" s="466">
        <v>87748</v>
      </c>
      <c r="G3445" s="468">
        <v>8412020678</v>
      </c>
      <c r="H3445" s="466">
        <v>2015</v>
      </c>
    </row>
    <row r="3446" spans="1:8" x14ac:dyDescent="0.25">
      <c r="A3446" s="466" t="s">
        <v>7293</v>
      </c>
      <c r="B3446" s="466" t="s">
        <v>768</v>
      </c>
      <c r="C3446" s="467">
        <v>2015151439</v>
      </c>
      <c r="D3446" s="466" t="s">
        <v>7294</v>
      </c>
      <c r="E3446" s="466" t="s">
        <v>7230</v>
      </c>
      <c r="F3446" s="466">
        <v>89265</v>
      </c>
      <c r="G3446" s="468">
        <v>9673778873</v>
      </c>
      <c r="H3446" s="466">
        <v>2015</v>
      </c>
    </row>
    <row r="3447" spans="1:8" x14ac:dyDescent="0.25">
      <c r="A3447" s="466" t="s">
        <v>7295</v>
      </c>
      <c r="B3447" s="466" t="s">
        <v>768</v>
      </c>
      <c r="C3447" s="467">
        <v>2015151416</v>
      </c>
      <c r="D3447" s="466" t="s">
        <v>7296</v>
      </c>
      <c r="E3447" s="466" t="s">
        <v>7230</v>
      </c>
      <c r="F3447" s="466">
        <v>88031</v>
      </c>
      <c r="G3447" s="468">
        <v>8618252281</v>
      </c>
      <c r="H3447" s="466">
        <v>2015</v>
      </c>
    </row>
    <row r="3448" spans="1:8" x14ac:dyDescent="0.25">
      <c r="A3448" s="466" t="s">
        <v>7297</v>
      </c>
      <c r="B3448" s="466" t="s">
        <v>768</v>
      </c>
      <c r="C3448" s="467">
        <v>2015151434</v>
      </c>
      <c r="D3448" s="466" t="s">
        <v>7298</v>
      </c>
      <c r="E3448" s="466" t="s">
        <v>7230</v>
      </c>
      <c r="F3448" s="466">
        <v>88881</v>
      </c>
      <c r="G3448" s="468">
        <v>9112083748</v>
      </c>
      <c r="H3448" s="466">
        <v>2015</v>
      </c>
    </row>
    <row r="3449" spans="1:8" x14ac:dyDescent="0.25">
      <c r="A3449" s="466" t="s">
        <v>7299</v>
      </c>
      <c r="B3449" s="466" t="s">
        <v>1231</v>
      </c>
      <c r="C3449" s="467">
        <v>2014151431</v>
      </c>
      <c r="D3449" s="466" t="s">
        <v>7300</v>
      </c>
      <c r="E3449" s="466" t="s">
        <v>7230</v>
      </c>
      <c r="F3449" s="466">
        <v>82655</v>
      </c>
      <c r="G3449" s="468">
        <v>7263024410</v>
      </c>
      <c r="H3449" s="466">
        <v>2014</v>
      </c>
    </row>
    <row r="3450" spans="1:8" x14ac:dyDescent="0.25">
      <c r="A3450" s="466" t="s">
        <v>7301</v>
      </c>
      <c r="B3450" s="466" t="s">
        <v>1231</v>
      </c>
      <c r="C3450" s="467">
        <v>2014151434</v>
      </c>
      <c r="D3450" s="466" t="s">
        <v>7302</v>
      </c>
      <c r="E3450" s="466" t="s">
        <v>7230</v>
      </c>
      <c r="F3450" s="466">
        <v>82739</v>
      </c>
      <c r="G3450" s="468">
        <v>8698897094</v>
      </c>
      <c r="H3450" s="466">
        <v>2014</v>
      </c>
    </row>
    <row r="3451" spans="1:8" x14ac:dyDescent="0.25">
      <c r="A3451" s="466" t="s">
        <v>7303</v>
      </c>
      <c r="B3451" s="466" t="s">
        <v>1231</v>
      </c>
      <c r="C3451" s="467">
        <v>2015151452</v>
      </c>
      <c r="D3451" s="466" t="s">
        <v>7304</v>
      </c>
      <c r="E3451" s="466" t="s">
        <v>7230</v>
      </c>
      <c r="F3451" s="466">
        <v>87678</v>
      </c>
      <c r="G3451" s="468">
        <v>9637264216</v>
      </c>
      <c r="H3451" s="466">
        <v>2015</v>
      </c>
    </row>
    <row r="3452" spans="1:8" x14ac:dyDescent="0.25">
      <c r="A3452" s="466" t="s">
        <v>7305</v>
      </c>
      <c r="B3452" s="466" t="s">
        <v>1231</v>
      </c>
      <c r="C3452" s="467">
        <v>2015151455</v>
      </c>
      <c r="D3452" s="466" t="s">
        <v>7306</v>
      </c>
      <c r="E3452" s="466" t="s">
        <v>7230</v>
      </c>
      <c r="F3452" s="466">
        <v>88164</v>
      </c>
      <c r="G3452" s="468">
        <v>7040599029</v>
      </c>
      <c r="H3452" s="466">
        <v>2015</v>
      </c>
    </row>
    <row r="3453" spans="1:8" x14ac:dyDescent="0.25">
      <c r="A3453" s="466" t="s">
        <v>7307</v>
      </c>
      <c r="B3453" s="466" t="s">
        <v>1231</v>
      </c>
      <c r="C3453" s="467">
        <v>2015151471</v>
      </c>
      <c r="D3453" s="466" t="s">
        <v>7308</v>
      </c>
      <c r="E3453" s="466" t="s">
        <v>7230</v>
      </c>
      <c r="F3453" s="466">
        <v>88500</v>
      </c>
      <c r="G3453" s="468">
        <v>9029893313</v>
      </c>
      <c r="H3453" s="466">
        <v>2015</v>
      </c>
    </row>
    <row r="3454" spans="1:8" x14ac:dyDescent="0.25">
      <c r="A3454" s="466" t="s">
        <v>7309</v>
      </c>
      <c r="B3454" s="466" t="s">
        <v>1231</v>
      </c>
      <c r="C3454" s="467">
        <v>2015151546</v>
      </c>
      <c r="D3454" s="466" t="s">
        <v>7310</v>
      </c>
      <c r="E3454" s="466" t="s">
        <v>7230</v>
      </c>
      <c r="F3454" s="466">
        <v>90840</v>
      </c>
      <c r="G3454" s="468">
        <v>7870100372</v>
      </c>
      <c r="H3454" s="466">
        <v>2015</v>
      </c>
    </row>
    <row r="3455" spans="1:8" x14ac:dyDescent="0.25">
      <c r="A3455" s="466" t="s">
        <v>7311</v>
      </c>
      <c r="B3455" s="466" t="s">
        <v>1231</v>
      </c>
      <c r="C3455" s="467">
        <v>2015151536</v>
      </c>
      <c r="D3455" s="466" t="s">
        <v>7312</v>
      </c>
      <c r="E3455" s="466" t="s">
        <v>7230</v>
      </c>
      <c r="F3455" s="466">
        <v>90042</v>
      </c>
      <c r="G3455" s="468">
        <v>9970886111</v>
      </c>
      <c r="H3455" s="466">
        <v>2015</v>
      </c>
    </row>
    <row r="3456" spans="1:8" x14ac:dyDescent="0.25">
      <c r="A3456" s="466" t="s">
        <v>7313</v>
      </c>
      <c r="B3456" s="466" t="s">
        <v>1231</v>
      </c>
      <c r="C3456" s="467">
        <v>2015151462</v>
      </c>
      <c r="D3456" s="466" t="s">
        <v>7314</v>
      </c>
      <c r="E3456" s="466" t="s">
        <v>7230</v>
      </c>
      <c r="F3456" s="466">
        <v>88357</v>
      </c>
      <c r="G3456" s="468">
        <v>9527797337</v>
      </c>
      <c r="H3456" s="466">
        <v>2015</v>
      </c>
    </row>
    <row r="3457" spans="1:8" x14ac:dyDescent="0.25">
      <c r="A3457" s="466" t="s">
        <v>7315</v>
      </c>
      <c r="B3457" s="466" t="s">
        <v>1231</v>
      </c>
      <c r="C3457" s="467">
        <v>2015151470</v>
      </c>
      <c r="D3457" s="466" t="s">
        <v>7316</v>
      </c>
      <c r="E3457" s="466" t="s">
        <v>7230</v>
      </c>
      <c r="F3457" s="466">
        <v>88499</v>
      </c>
      <c r="G3457" s="468">
        <v>9623323311</v>
      </c>
      <c r="H3457" s="466">
        <v>2015</v>
      </c>
    </row>
    <row r="3458" spans="1:8" x14ac:dyDescent="0.25">
      <c r="A3458" s="466" t="s">
        <v>7317</v>
      </c>
      <c r="B3458" s="466" t="s">
        <v>1231</v>
      </c>
      <c r="C3458" s="467">
        <v>2015151544</v>
      </c>
      <c r="D3458" s="466" t="s">
        <v>7318</v>
      </c>
      <c r="E3458" s="466" t="s">
        <v>7230</v>
      </c>
      <c r="F3458" s="466">
        <v>90711</v>
      </c>
      <c r="G3458" s="468">
        <v>9070120899</v>
      </c>
      <c r="H3458" s="466">
        <v>2015</v>
      </c>
    </row>
    <row r="3459" spans="1:8" x14ac:dyDescent="0.25">
      <c r="A3459" s="466" t="s">
        <v>7319</v>
      </c>
      <c r="B3459" s="466" t="s">
        <v>1231</v>
      </c>
      <c r="C3459" s="467">
        <v>2015151467</v>
      </c>
      <c r="D3459" s="466" t="s">
        <v>7320</v>
      </c>
      <c r="E3459" s="466" t="s">
        <v>7230</v>
      </c>
      <c r="F3459" s="466">
        <v>88471</v>
      </c>
      <c r="G3459" s="468">
        <v>8055414124</v>
      </c>
      <c r="H3459" s="466">
        <v>2015</v>
      </c>
    </row>
    <row r="3460" spans="1:8" x14ac:dyDescent="0.25">
      <c r="A3460" s="466" t="s">
        <v>7321</v>
      </c>
      <c r="B3460" s="466" t="s">
        <v>1231</v>
      </c>
      <c r="C3460" s="467">
        <v>2014151421</v>
      </c>
      <c r="D3460" s="466" t="s">
        <v>7322</v>
      </c>
      <c r="E3460" s="466" t="s">
        <v>7230</v>
      </c>
      <c r="F3460" s="466">
        <v>82584</v>
      </c>
      <c r="G3460" s="468">
        <v>8806517760</v>
      </c>
      <c r="H3460" s="466">
        <v>2014</v>
      </c>
    </row>
    <row r="3461" spans="1:8" x14ac:dyDescent="0.25">
      <c r="A3461" s="466" t="s">
        <v>7323</v>
      </c>
      <c r="B3461" s="466" t="s">
        <v>1231</v>
      </c>
      <c r="C3461" s="467">
        <v>2015151487</v>
      </c>
      <c r="D3461" s="466" t="s">
        <v>7324</v>
      </c>
      <c r="E3461" s="466" t="s">
        <v>7230</v>
      </c>
      <c r="F3461" s="466">
        <v>88739</v>
      </c>
      <c r="G3461" s="468">
        <v>8446806142</v>
      </c>
      <c r="H3461" s="466">
        <v>2015</v>
      </c>
    </row>
    <row r="3462" spans="1:8" x14ac:dyDescent="0.25">
      <c r="A3462" s="466" t="s">
        <v>7325</v>
      </c>
      <c r="B3462" s="466" t="s">
        <v>1231</v>
      </c>
      <c r="C3462" s="467">
        <v>2015151535</v>
      </c>
      <c r="D3462" s="466" t="s">
        <v>7326</v>
      </c>
      <c r="E3462" s="466" t="s">
        <v>7230</v>
      </c>
      <c r="F3462" s="466">
        <v>89829</v>
      </c>
      <c r="G3462" s="468">
        <v>9421429712</v>
      </c>
      <c r="H3462" s="466">
        <v>2015</v>
      </c>
    </row>
    <row r="3463" spans="1:8" x14ac:dyDescent="0.25">
      <c r="A3463" s="466" t="s">
        <v>7327</v>
      </c>
      <c r="B3463" s="466" t="s">
        <v>1231</v>
      </c>
      <c r="C3463" s="467">
        <v>2015151556</v>
      </c>
      <c r="D3463" s="466" t="s">
        <v>7328</v>
      </c>
      <c r="E3463" s="466" t="s">
        <v>7230</v>
      </c>
      <c r="F3463" s="466">
        <v>92014</v>
      </c>
      <c r="G3463" s="468">
        <v>7066531804</v>
      </c>
      <c r="H3463" s="466">
        <v>2015</v>
      </c>
    </row>
    <row r="3464" spans="1:8" x14ac:dyDescent="0.25">
      <c r="A3464" s="466" t="s">
        <v>7329</v>
      </c>
      <c r="B3464" s="466" t="s">
        <v>1231</v>
      </c>
      <c r="C3464" s="467">
        <v>2015151459</v>
      </c>
      <c r="D3464" s="466" t="s">
        <v>7330</v>
      </c>
      <c r="E3464" s="466" t="s">
        <v>7230</v>
      </c>
      <c r="F3464" s="466">
        <v>88168</v>
      </c>
      <c r="G3464" s="468">
        <v>9527511776</v>
      </c>
      <c r="H3464" s="466">
        <v>2015</v>
      </c>
    </row>
    <row r="3465" spans="1:8" x14ac:dyDescent="0.25">
      <c r="A3465" s="466" t="s">
        <v>7331</v>
      </c>
      <c r="B3465" s="466" t="s">
        <v>1231</v>
      </c>
      <c r="C3465" s="467">
        <v>2015151553</v>
      </c>
      <c r="D3465" s="466" t="s">
        <v>7332</v>
      </c>
      <c r="E3465" s="466" t="s">
        <v>7230</v>
      </c>
      <c r="F3465" s="466">
        <v>91952</v>
      </c>
      <c r="G3465" s="468">
        <v>7709205368</v>
      </c>
      <c r="H3465" s="466">
        <v>2015</v>
      </c>
    </row>
    <row r="3466" spans="1:8" x14ac:dyDescent="0.25">
      <c r="A3466" s="466" t="s">
        <v>7333</v>
      </c>
      <c r="B3466" s="466" t="s">
        <v>1231</v>
      </c>
      <c r="C3466" s="467">
        <v>2015151472</v>
      </c>
      <c r="D3466" s="466" t="s">
        <v>7334</v>
      </c>
      <c r="E3466" s="466" t="s">
        <v>7230</v>
      </c>
      <c r="F3466" s="466">
        <v>88501</v>
      </c>
      <c r="G3466" s="468">
        <v>8149525341</v>
      </c>
      <c r="H3466" s="466">
        <v>2015</v>
      </c>
    </row>
    <row r="3467" spans="1:8" x14ac:dyDescent="0.25">
      <c r="A3467" s="466" t="s">
        <v>7335</v>
      </c>
      <c r="B3467" s="466" t="s">
        <v>1231</v>
      </c>
      <c r="C3467" s="467">
        <v>2015151457</v>
      </c>
      <c r="D3467" s="466" t="s">
        <v>7336</v>
      </c>
      <c r="E3467" s="466" t="s">
        <v>7230</v>
      </c>
      <c r="F3467" s="466">
        <v>88166</v>
      </c>
      <c r="G3467" s="468">
        <v>8087700352</v>
      </c>
      <c r="H3467" s="466">
        <v>2015</v>
      </c>
    </row>
    <row r="3468" spans="1:8" x14ac:dyDescent="0.25">
      <c r="A3468" s="466" t="s">
        <v>7337</v>
      </c>
      <c r="B3468" s="466" t="s">
        <v>1231</v>
      </c>
      <c r="C3468" s="467">
        <v>2015151511</v>
      </c>
      <c r="D3468" s="466" t="s">
        <v>7338</v>
      </c>
      <c r="E3468" s="466" t="s">
        <v>7230</v>
      </c>
      <c r="F3468" s="466">
        <v>89117</v>
      </c>
      <c r="G3468" s="468">
        <v>9762375242</v>
      </c>
      <c r="H3468" s="466">
        <v>2015</v>
      </c>
    </row>
    <row r="3469" spans="1:8" x14ac:dyDescent="0.25">
      <c r="A3469" s="466" t="s">
        <v>7339</v>
      </c>
      <c r="B3469" s="466" t="s">
        <v>1231</v>
      </c>
      <c r="C3469" s="467">
        <v>2015151465</v>
      </c>
      <c r="D3469" s="466" t="s">
        <v>7340</v>
      </c>
      <c r="E3469" s="466" t="s">
        <v>7230</v>
      </c>
      <c r="F3469" s="466">
        <v>88360</v>
      </c>
      <c r="G3469" s="468">
        <v>9730977218</v>
      </c>
      <c r="H3469" s="466">
        <v>2015</v>
      </c>
    </row>
    <row r="3470" spans="1:8" x14ac:dyDescent="0.25">
      <c r="A3470" s="466" t="s">
        <v>7341</v>
      </c>
      <c r="B3470" s="466" t="s">
        <v>1231</v>
      </c>
      <c r="C3470" s="467">
        <v>2015151474</v>
      </c>
      <c r="D3470" s="466" t="s">
        <v>7342</v>
      </c>
      <c r="E3470" s="466" t="s">
        <v>7230</v>
      </c>
      <c r="F3470" s="466">
        <v>88576</v>
      </c>
      <c r="G3470" s="468">
        <v>9637263396</v>
      </c>
      <c r="H3470" s="466">
        <v>2015</v>
      </c>
    </row>
    <row r="3471" spans="1:8" x14ac:dyDescent="0.25">
      <c r="A3471" s="466" t="s">
        <v>7343</v>
      </c>
      <c r="B3471" s="466" t="s">
        <v>1231</v>
      </c>
      <c r="C3471" s="467">
        <v>2016151763</v>
      </c>
      <c r="D3471" s="466" t="s">
        <v>7344</v>
      </c>
      <c r="E3471" s="466" t="s">
        <v>7230</v>
      </c>
      <c r="F3471" s="466">
        <v>96393</v>
      </c>
      <c r="G3471" s="468">
        <v>9922977319</v>
      </c>
      <c r="H3471" s="466">
        <v>2016</v>
      </c>
    </row>
    <row r="3472" spans="1:8" x14ac:dyDescent="0.25">
      <c r="A3472" s="466" t="s">
        <v>7345</v>
      </c>
      <c r="B3472" s="466" t="s">
        <v>1231</v>
      </c>
      <c r="C3472" s="467">
        <v>2015151481</v>
      </c>
      <c r="D3472" s="466" t="s">
        <v>7346</v>
      </c>
      <c r="E3472" s="466" t="s">
        <v>7230</v>
      </c>
      <c r="F3472" s="466">
        <v>88659</v>
      </c>
      <c r="G3472" s="468">
        <v>9405206014</v>
      </c>
      <c r="H3472" s="466">
        <v>2015</v>
      </c>
    </row>
    <row r="3473" spans="1:8" x14ac:dyDescent="0.25">
      <c r="A3473" s="466" t="s">
        <v>7347</v>
      </c>
      <c r="B3473" s="466" t="s">
        <v>1231</v>
      </c>
      <c r="C3473" s="467">
        <v>2015151496</v>
      </c>
      <c r="D3473" s="466" t="s">
        <v>7348</v>
      </c>
      <c r="E3473" s="466" t="s">
        <v>7230</v>
      </c>
      <c r="F3473" s="466">
        <v>88816</v>
      </c>
      <c r="G3473" s="468">
        <v>9423961110</v>
      </c>
      <c r="H3473" s="466">
        <v>2015</v>
      </c>
    </row>
    <row r="3474" spans="1:8" x14ac:dyDescent="0.25">
      <c r="A3474" s="466" t="s">
        <v>7349</v>
      </c>
      <c r="B3474" s="466" t="s">
        <v>1231</v>
      </c>
      <c r="C3474" s="467">
        <v>2015151506</v>
      </c>
      <c r="D3474" s="466" t="s">
        <v>7350</v>
      </c>
      <c r="E3474" s="466" t="s">
        <v>7230</v>
      </c>
      <c r="F3474" s="466">
        <v>88944</v>
      </c>
      <c r="G3474" s="468">
        <v>7040047164</v>
      </c>
      <c r="H3474" s="466">
        <v>2015</v>
      </c>
    </row>
    <row r="3475" spans="1:8" x14ac:dyDescent="0.25">
      <c r="A3475" s="466" t="s">
        <v>7351</v>
      </c>
      <c r="B3475" s="466" t="s">
        <v>1231</v>
      </c>
      <c r="C3475" s="467">
        <v>2015151537</v>
      </c>
      <c r="D3475" s="466" t="s">
        <v>7352</v>
      </c>
      <c r="E3475" s="466" t="s">
        <v>7230</v>
      </c>
      <c r="F3475" s="466">
        <v>90110</v>
      </c>
      <c r="G3475" s="468">
        <v>7758877648</v>
      </c>
      <c r="H3475" s="466">
        <v>2015</v>
      </c>
    </row>
    <row r="3476" spans="1:8" x14ac:dyDescent="0.25">
      <c r="A3476" s="466" t="s">
        <v>7353</v>
      </c>
      <c r="B3476" s="466" t="s">
        <v>1231</v>
      </c>
      <c r="C3476" s="467">
        <v>2015151525</v>
      </c>
      <c r="D3476" s="466" t="s">
        <v>7354</v>
      </c>
      <c r="E3476" s="466" t="s">
        <v>7230</v>
      </c>
      <c r="F3476" s="466">
        <v>89367</v>
      </c>
      <c r="G3476" s="468">
        <v>8411992008</v>
      </c>
      <c r="H3476" s="466">
        <v>2015</v>
      </c>
    </row>
    <row r="3477" spans="1:8" x14ac:dyDescent="0.25">
      <c r="A3477" s="466" t="s">
        <v>7355</v>
      </c>
      <c r="B3477" s="466" t="s">
        <v>1231</v>
      </c>
      <c r="C3477" s="467">
        <v>2015151522</v>
      </c>
      <c r="D3477" s="466" t="s">
        <v>7356</v>
      </c>
      <c r="E3477" s="466" t="s">
        <v>7230</v>
      </c>
      <c r="F3477" s="466">
        <v>89318</v>
      </c>
      <c r="G3477" s="468">
        <v>9970450164</v>
      </c>
      <c r="H3477" s="466">
        <v>2015</v>
      </c>
    </row>
    <row r="3478" spans="1:8" x14ac:dyDescent="0.25">
      <c r="A3478" s="466" t="s">
        <v>7357</v>
      </c>
      <c r="B3478" s="466" t="s">
        <v>1231</v>
      </c>
      <c r="C3478" s="467">
        <v>2015151480</v>
      </c>
      <c r="D3478" s="466" t="s">
        <v>7358</v>
      </c>
      <c r="E3478" s="466" t="s">
        <v>7230</v>
      </c>
      <c r="F3478" s="466">
        <v>88648</v>
      </c>
      <c r="G3478" s="468">
        <v>7972846782</v>
      </c>
      <c r="H3478" s="466">
        <v>2015</v>
      </c>
    </row>
    <row r="3479" spans="1:8" x14ac:dyDescent="0.25">
      <c r="A3479" s="466" t="s">
        <v>7359</v>
      </c>
      <c r="B3479" s="466" t="s">
        <v>1231</v>
      </c>
      <c r="C3479" s="467">
        <v>2016153556</v>
      </c>
      <c r="D3479" s="466" t="s">
        <v>7360</v>
      </c>
      <c r="E3479" s="466" t="s">
        <v>7230</v>
      </c>
      <c r="F3479" s="466">
        <v>106334</v>
      </c>
      <c r="G3479" s="468">
        <v>7066969067</v>
      </c>
      <c r="H3479" s="466">
        <v>2017</v>
      </c>
    </row>
    <row r="3480" spans="1:8" x14ac:dyDescent="0.25">
      <c r="A3480" s="476" t="s">
        <v>16607</v>
      </c>
      <c r="B3480" s="466" t="s">
        <v>1231</v>
      </c>
      <c r="C3480" s="467">
        <v>2015151532</v>
      </c>
      <c r="D3480" s="471" t="s">
        <v>16608</v>
      </c>
      <c r="E3480" s="466" t="s">
        <v>7230</v>
      </c>
      <c r="F3480" s="466">
        <v>89686</v>
      </c>
      <c r="G3480" s="468">
        <v>8983840519</v>
      </c>
      <c r="H3480" s="466">
        <v>2015</v>
      </c>
    </row>
    <row r="3481" spans="1:8" x14ac:dyDescent="0.25">
      <c r="A3481" s="466" t="s">
        <v>7361</v>
      </c>
      <c r="B3481" s="466" t="s">
        <v>1231</v>
      </c>
      <c r="C3481" s="467">
        <v>2015151547</v>
      </c>
      <c r="D3481" s="466" t="s">
        <v>7362</v>
      </c>
      <c r="E3481" s="466" t="s">
        <v>7230</v>
      </c>
      <c r="F3481" s="466">
        <v>90880</v>
      </c>
      <c r="G3481" s="468">
        <v>8209588396</v>
      </c>
      <c r="H3481" s="466">
        <v>2015</v>
      </c>
    </row>
    <row r="3482" spans="1:8" x14ac:dyDescent="0.25">
      <c r="A3482" s="466" t="s">
        <v>7363</v>
      </c>
      <c r="B3482" s="466" t="s">
        <v>1231</v>
      </c>
      <c r="C3482" s="467">
        <v>2015151558</v>
      </c>
      <c r="D3482" s="466" t="s">
        <v>7364</v>
      </c>
      <c r="E3482" s="466" t="s">
        <v>7230</v>
      </c>
      <c r="F3482" s="466">
        <v>92239</v>
      </c>
      <c r="G3482" s="468">
        <v>8349698855</v>
      </c>
      <c r="H3482" s="466">
        <v>2015</v>
      </c>
    </row>
    <row r="3483" spans="1:8" x14ac:dyDescent="0.25">
      <c r="A3483" s="466" t="s">
        <v>7365</v>
      </c>
      <c r="B3483" s="466" t="s">
        <v>1231</v>
      </c>
      <c r="C3483" s="467">
        <v>2015151518</v>
      </c>
      <c r="D3483" s="466" t="s">
        <v>7366</v>
      </c>
      <c r="E3483" s="466" t="s">
        <v>7230</v>
      </c>
      <c r="F3483" s="466">
        <v>88949</v>
      </c>
      <c r="G3483" s="468">
        <v>9762443228</v>
      </c>
      <c r="H3483" s="466">
        <v>2015</v>
      </c>
    </row>
    <row r="3484" spans="1:8" x14ac:dyDescent="0.25">
      <c r="A3484" s="466" t="s">
        <v>7367</v>
      </c>
      <c r="B3484" s="466" t="s">
        <v>1231</v>
      </c>
      <c r="C3484" s="467">
        <v>2015151548</v>
      </c>
      <c r="D3484" s="466" t="s">
        <v>7368</v>
      </c>
      <c r="E3484" s="466" t="s">
        <v>7230</v>
      </c>
      <c r="F3484" s="466">
        <v>91042</v>
      </c>
      <c r="G3484" s="468">
        <v>9419011512</v>
      </c>
      <c r="H3484" s="466">
        <v>2015</v>
      </c>
    </row>
    <row r="3485" spans="1:8" x14ac:dyDescent="0.25">
      <c r="A3485" s="466" t="s">
        <v>7369</v>
      </c>
      <c r="B3485" s="466" t="s">
        <v>1231</v>
      </c>
      <c r="C3485" s="467">
        <v>2015151491</v>
      </c>
      <c r="D3485" s="466" t="s">
        <v>7370</v>
      </c>
      <c r="E3485" s="466" t="s">
        <v>7230</v>
      </c>
      <c r="F3485" s="466">
        <v>88797</v>
      </c>
      <c r="G3485" s="468">
        <v>8600641600</v>
      </c>
      <c r="H3485" s="466">
        <v>2015</v>
      </c>
    </row>
    <row r="3486" spans="1:8" x14ac:dyDescent="0.25">
      <c r="A3486" s="466" t="s">
        <v>7371</v>
      </c>
      <c r="B3486" s="466" t="s">
        <v>1231</v>
      </c>
      <c r="C3486" s="467">
        <v>2015151530</v>
      </c>
      <c r="D3486" s="466" t="s">
        <v>7372</v>
      </c>
      <c r="E3486" s="466" t="s">
        <v>7230</v>
      </c>
      <c r="F3486" s="466">
        <v>89598</v>
      </c>
      <c r="G3486" s="468">
        <v>7776810062</v>
      </c>
      <c r="H3486" s="466">
        <v>2015</v>
      </c>
    </row>
    <row r="3487" spans="1:8" x14ac:dyDescent="0.25">
      <c r="A3487" s="466" t="s">
        <v>7373</v>
      </c>
      <c r="B3487" s="466" t="s">
        <v>1231</v>
      </c>
      <c r="C3487" s="467">
        <v>2015151463</v>
      </c>
      <c r="D3487" s="466" t="s">
        <v>7374</v>
      </c>
      <c r="E3487" s="466" t="s">
        <v>7230</v>
      </c>
      <c r="F3487" s="466">
        <v>88358</v>
      </c>
      <c r="G3487" s="468">
        <v>8983862160</v>
      </c>
      <c r="H3487" s="466">
        <v>2015</v>
      </c>
    </row>
    <row r="3488" spans="1:8" x14ac:dyDescent="0.25">
      <c r="A3488" s="466" t="s">
        <v>7375</v>
      </c>
      <c r="B3488" s="466" t="s">
        <v>1231</v>
      </c>
      <c r="C3488" s="467">
        <v>2014151373</v>
      </c>
      <c r="D3488" s="466" t="s">
        <v>7376</v>
      </c>
      <c r="E3488" s="466" t="s">
        <v>7230</v>
      </c>
      <c r="F3488" s="466">
        <v>81007</v>
      </c>
      <c r="G3488" s="468">
        <v>7276765712</v>
      </c>
      <c r="H3488" s="466">
        <v>2014</v>
      </c>
    </row>
    <row r="3489" spans="1:8" x14ac:dyDescent="0.25">
      <c r="A3489" s="466" t="s">
        <v>7377</v>
      </c>
      <c r="B3489" s="466" t="s">
        <v>1231</v>
      </c>
      <c r="C3489" s="467">
        <v>2015151495</v>
      </c>
      <c r="D3489" s="466" t="s">
        <v>7378</v>
      </c>
      <c r="E3489" s="466" t="s">
        <v>7230</v>
      </c>
      <c r="F3489" s="466">
        <v>88805</v>
      </c>
      <c r="G3489" s="468">
        <v>8975596695</v>
      </c>
      <c r="H3489" s="466">
        <v>2015</v>
      </c>
    </row>
    <row r="3490" spans="1:8" x14ac:dyDescent="0.25">
      <c r="A3490" s="466" t="s">
        <v>7379</v>
      </c>
      <c r="B3490" s="466" t="s">
        <v>1231</v>
      </c>
      <c r="C3490" s="467">
        <v>2015151493</v>
      </c>
      <c r="D3490" s="466" t="s">
        <v>7380</v>
      </c>
      <c r="E3490" s="466" t="s">
        <v>7230</v>
      </c>
      <c r="F3490" s="466">
        <v>88806</v>
      </c>
      <c r="G3490" s="468">
        <v>9765011001</v>
      </c>
      <c r="H3490" s="466">
        <v>2015</v>
      </c>
    </row>
    <row r="3491" spans="1:8" x14ac:dyDescent="0.25">
      <c r="A3491" s="466" t="s">
        <v>7381</v>
      </c>
      <c r="B3491" s="466" t="s">
        <v>1231</v>
      </c>
      <c r="C3491" s="467">
        <v>2015151555</v>
      </c>
      <c r="D3491" s="466" t="s">
        <v>7382</v>
      </c>
      <c r="E3491" s="466" t="s">
        <v>7230</v>
      </c>
      <c r="F3491" s="466">
        <v>93603</v>
      </c>
      <c r="G3491" s="468">
        <v>9172572095</v>
      </c>
      <c r="H3491" s="466">
        <v>2015</v>
      </c>
    </row>
    <row r="3492" spans="1:8" x14ac:dyDescent="0.25">
      <c r="A3492" s="466" t="s">
        <v>7383</v>
      </c>
      <c r="B3492" s="466" t="s">
        <v>1231</v>
      </c>
      <c r="C3492" s="467">
        <v>2014151451</v>
      </c>
      <c r="D3492" s="466" t="s">
        <v>7384</v>
      </c>
      <c r="E3492" s="466" t="s">
        <v>7230</v>
      </c>
      <c r="F3492" s="466">
        <v>83813</v>
      </c>
      <c r="G3492" s="468">
        <v>8055554057</v>
      </c>
      <c r="H3492" s="466">
        <v>2014</v>
      </c>
    </row>
    <row r="3493" spans="1:8" x14ac:dyDescent="0.25">
      <c r="A3493" s="466" t="s">
        <v>7385</v>
      </c>
      <c r="B3493" s="466" t="s">
        <v>1231</v>
      </c>
      <c r="C3493" s="467">
        <v>2015151499</v>
      </c>
      <c r="D3493" s="466" t="s">
        <v>7386</v>
      </c>
      <c r="E3493" s="466" t="s">
        <v>7230</v>
      </c>
      <c r="F3493" s="466">
        <v>88839</v>
      </c>
      <c r="G3493" s="468">
        <v>9527872435</v>
      </c>
      <c r="H3493" s="466">
        <v>2015</v>
      </c>
    </row>
    <row r="3494" spans="1:8" x14ac:dyDescent="0.25">
      <c r="A3494" s="466" t="s">
        <v>7387</v>
      </c>
      <c r="B3494" s="466" t="s">
        <v>1231</v>
      </c>
      <c r="C3494" s="467">
        <v>2015151478</v>
      </c>
      <c r="D3494" s="466" t="s">
        <v>7388</v>
      </c>
      <c r="E3494" s="466" t="s">
        <v>7230</v>
      </c>
      <c r="F3494" s="466">
        <v>88646</v>
      </c>
      <c r="G3494" s="468">
        <v>8888089925</v>
      </c>
      <c r="H3494" s="466">
        <v>2015</v>
      </c>
    </row>
    <row r="3495" spans="1:8" x14ac:dyDescent="0.25">
      <c r="A3495" s="466" t="s">
        <v>5388</v>
      </c>
      <c r="B3495" s="466" t="s">
        <v>1231</v>
      </c>
      <c r="C3495" s="467">
        <v>2015151477</v>
      </c>
      <c r="D3495" s="466" t="s">
        <v>7389</v>
      </c>
      <c r="E3495" s="466" t="s">
        <v>7230</v>
      </c>
      <c r="F3495" s="466">
        <v>88645</v>
      </c>
      <c r="G3495" s="468">
        <v>8484882078</v>
      </c>
      <c r="H3495" s="466">
        <v>2015</v>
      </c>
    </row>
    <row r="3496" spans="1:8" x14ac:dyDescent="0.25">
      <c r="A3496" s="466" t="s">
        <v>7390</v>
      </c>
      <c r="B3496" s="466" t="s">
        <v>1231</v>
      </c>
      <c r="C3496" s="467">
        <v>2015151489</v>
      </c>
      <c r="D3496" s="466" t="s">
        <v>7391</v>
      </c>
      <c r="E3496" s="466" t="s">
        <v>7230</v>
      </c>
      <c r="F3496" s="466">
        <v>88772</v>
      </c>
      <c r="G3496" s="468">
        <v>7276610977</v>
      </c>
      <c r="H3496" s="466">
        <v>2015</v>
      </c>
    </row>
    <row r="3497" spans="1:8" x14ac:dyDescent="0.25">
      <c r="A3497" s="466" t="s">
        <v>7392</v>
      </c>
      <c r="B3497" s="466" t="s">
        <v>1231</v>
      </c>
      <c r="C3497" s="467">
        <v>2014151435</v>
      </c>
      <c r="D3497" s="466" t="s">
        <v>7393</v>
      </c>
      <c r="E3497" s="466" t="s">
        <v>7230</v>
      </c>
      <c r="F3497" s="466">
        <v>82807</v>
      </c>
      <c r="G3497" s="468">
        <v>8698927929</v>
      </c>
      <c r="H3497" s="466">
        <v>2014</v>
      </c>
    </row>
    <row r="3498" spans="1:8" x14ac:dyDescent="0.25">
      <c r="A3498" s="466" t="s">
        <v>7394</v>
      </c>
      <c r="B3498" s="466" t="s">
        <v>1231</v>
      </c>
      <c r="C3498" s="467">
        <v>2015151563</v>
      </c>
      <c r="D3498" s="466" t="s">
        <v>7395</v>
      </c>
      <c r="E3498" s="466" t="s">
        <v>7230</v>
      </c>
      <c r="F3498" s="466">
        <v>93873</v>
      </c>
      <c r="G3498" s="468">
        <v>7066515129</v>
      </c>
      <c r="H3498" s="466">
        <v>2015</v>
      </c>
    </row>
    <row r="3499" spans="1:8" x14ac:dyDescent="0.25">
      <c r="A3499" s="466" t="s">
        <v>7396</v>
      </c>
      <c r="B3499" s="466" t="s">
        <v>1231</v>
      </c>
      <c r="C3499" s="467">
        <v>2015151517</v>
      </c>
      <c r="D3499" s="466" t="s">
        <v>7397</v>
      </c>
      <c r="E3499" s="466" t="s">
        <v>7230</v>
      </c>
      <c r="F3499" s="466">
        <v>89302</v>
      </c>
      <c r="G3499" s="468">
        <v>8806698660</v>
      </c>
      <c r="H3499" s="466">
        <v>2015</v>
      </c>
    </row>
    <row r="3500" spans="1:8" x14ac:dyDescent="0.25">
      <c r="A3500" s="466" t="s">
        <v>7398</v>
      </c>
      <c r="B3500" s="466" t="s">
        <v>1231</v>
      </c>
      <c r="C3500" s="467">
        <v>2016153849</v>
      </c>
      <c r="D3500" s="466" t="s">
        <v>7399</v>
      </c>
      <c r="E3500" s="466" t="s">
        <v>7230</v>
      </c>
      <c r="F3500" s="466">
        <v>107238</v>
      </c>
      <c r="G3500" s="468">
        <v>9561052233</v>
      </c>
      <c r="H3500" s="466">
        <v>2017</v>
      </c>
    </row>
    <row r="3501" spans="1:8" x14ac:dyDescent="0.25">
      <c r="A3501" s="466" t="s">
        <v>7400</v>
      </c>
      <c r="B3501" s="466" t="s">
        <v>768</v>
      </c>
      <c r="C3501" s="467">
        <v>2015111578</v>
      </c>
      <c r="D3501" s="466" t="s">
        <v>7401</v>
      </c>
      <c r="E3501" s="466" t="s">
        <v>7402</v>
      </c>
      <c r="F3501" s="466">
        <v>87745</v>
      </c>
      <c r="G3501" s="468">
        <v>8623054632</v>
      </c>
      <c r="H3501" s="466">
        <v>2015</v>
      </c>
    </row>
    <row r="3502" spans="1:8" x14ac:dyDescent="0.25">
      <c r="A3502" s="466" t="s">
        <v>7403</v>
      </c>
      <c r="B3502" s="466" t="s">
        <v>768</v>
      </c>
      <c r="C3502" s="467">
        <v>2015111598</v>
      </c>
      <c r="D3502" s="466" t="s">
        <v>7404</v>
      </c>
      <c r="E3502" s="466" t="s">
        <v>7402</v>
      </c>
      <c r="F3502" s="466">
        <v>88040</v>
      </c>
      <c r="G3502" s="468">
        <v>7776835905</v>
      </c>
      <c r="H3502" s="466">
        <v>2015</v>
      </c>
    </row>
    <row r="3503" spans="1:8" x14ac:dyDescent="0.25">
      <c r="A3503" s="466" t="s">
        <v>7405</v>
      </c>
      <c r="B3503" s="466" t="s">
        <v>768</v>
      </c>
      <c r="C3503" s="467">
        <v>2015111596</v>
      </c>
      <c r="D3503" s="466" t="s">
        <v>7406</v>
      </c>
      <c r="E3503" s="466" t="s">
        <v>7402</v>
      </c>
      <c r="F3503" s="466">
        <v>88038</v>
      </c>
      <c r="G3503" s="468">
        <v>9762706712</v>
      </c>
      <c r="H3503" s="466">
        <v>2015</v>
      </c>
    </row>
    <row r="3504" spans="1:8" x14ac:dyDescent="0.25">
      <c r="A3504" s="466" t="s">
        <v>7407</v>
      </c>
      <c r="B3504" s="466" t="s">
        <v>768</v>
      </c>
      <c r="C3504" s="467">
        <v>2015111579</v>
      </c>
      <c r="D3504" s="466" t="s">
        <v>7408</v>
      </c>
      <c r="E3504" s="466" t="s">
        <v>7402</v>
      </c>
      <c r="F3504" s="466">
        <v>87746</v>
      </c>
      <c r="G3504" s="468">
        <v>7758921037</v>
      </c>
      <c r="H3504" s="466">
        <v>2015</v>
      </c>
    </row>
    <row r="3505" spans="1:8" x14ac:dyDescent="0.25">
      <c r="A3505" s="466" t="s">
        <v>7409</v>
      </c>
      <c r="B3505" s="466" t="s">
        <v>768</v>
      </c>
      <c r="C3505" s="467">
        <v>2015111610</v>
      </c>
      <c r="D3505" s="466" t="s">
        <v>7410</v>
      </c>
      <c r="E3505" s="466" t="s">
        <v>7402</v>
      </c>
      <c r="F3505" s="466">
        <v>88270</v>
      </c>
      <c r="G3505" s="468">
        <v>8830020570</v>
      </c>
      <c r="H3505" s="466">
        <v>2015</v>
      </c>
    </row>
    <row r="3506" spans="1:8" x14ac:dyDescent="0.25">
      <c r="A3506" s="466" t="s">
        <v>7411</v>
      </c>
      <c r="B3506" s="466" t="s">
        <v>768</v>
      </c>
      <c r="C3506" s="467">
        <v>2015111611</v>
      </c>
      <c r="D3506" s="466" t="s">
        <v>7412</v>
      </c>
      <c r="E3506" s="466" t="s">
        <v>7402</v>
      </c>
      <c r="F3506" s="466">
        <v>88271</v>
      </c>
      <c r="G3506" s="468">
        <v>9552694467</v>
      </c>
      <c r="H3506" s="466">
        <v>2015</v>
      </c>
    </row>
    <row r="3507" spans="1:8" x14ac:dyDescent="0.25">
      <c r="A3507" s="466" t="s">
        <v>7413</v>
      </c>
      <c r="B3507" s="466" t="s">
        <v>768</v>
      </c>
      <c r="C3507" s="467">
        <v>2015111604</v>
      </c>
      <c r="D3507" s="466" t="s">
        <v>7414</v>
      </c>
      <c r="E3507" s="466" t="s">
        <v>7402</v>
      </c>
      <c r="F3507" s="466">
        <v>88264</v>
      </c>
      <c r="G3507" s="468">
        <v>9158561700</v>
      </c>
      <c r="H3507" s="466">
        <v>2015</v>
      </c>
    </row>
    <row r="3508" spans="1:8" x14ac:dyDescent="0.25">
      <c r="A3508" s="466" t="s">
        <v>7415</v>
      </c>
      <c r="B3508" s="466" t="s">
        <v>768</v>
      </c>
      <c r="C3508" s="467">
        <v>2015111584</v>
      </c>
      <c r="D3508" s="466" t="s">
        <v>7416</v>
      </c>
      <c r="E3508" s="466" t="s">
        <v>7402</v>
      </c>
      <c r="F3508" s="466">
        <v>87837</v>
      </c>
      <c r="G3508" s="468">
        <v>9604397856</v>
      </c>
      <c r="H3508" s="466">
        <v>2015</v>
      </c>
    </row>
    <row r="3509" spans="1:8" x14ac:dyDescent="0.25">
      <c r="A3509" s="466" t="s">
        <v>7417</v>
      </c>
      <c r="B3509" s="466" t="s">
        <v>768</v>
      </c>
      <c r="C3509" s="467">
        <v>2015111631</v>
      </c>
      <c r="D3509" s="466" t="s">
        <v>7418</v>
      </c>
      <c r="E3509" s="466" t="s">
        <v>7402</v>
      </c>
      <c r="F3509" s="466">
        <v>88848</v>
      </c>
      <c r="G3509" s="468">
        <v>7030113098</v>
      </c>
      <c r="H3509" s="466">
        <v>2015</v>
      </c>
    </row>
    <row r="3510" spans="1:8" x14ac:dyDescent="0.25">
      <c r="A3510" s="466" t="s">
        <v>7419</v>
      </c>
      <c r="B3510" s="466" t="s">
        <v>768</v>
      </c>
      <c r="C3510" s="467">
        <v>2015111632</v>
      </c>
      <c r="D3510" s="466" t="s">
        <v>7420</v>
      </c>
      <c r="E3510" s="466" t="s">
        <v>7402</v>
      </c>
      <c r="F3510" s="466">
        <v>89002</v>
      </c>
      <c r="G3510" s="468">
        <v>8149711371</v>
      </c>
      <c r="H3510" s="466">
        <v>2015</v>
      </c>
    </row>
    <row r="3511" spans="1:8" x14ac:dyDescent="0.25">
      <c r="A3511" s="466" t="s">
        <v>7421</v>
      </c>
      <c r="B3511" s="466" t="s">
        <v>768</v>
      </c>
      <c r="C3511" s="467">
        <v>2015111605</v>
      </c>
      <c r="D3511" s="466" t="s">
        <v>7422</v>
      </c>
      <c r="E3511" s="466" t="s">
        <v>7402</v>
      </c>
      <c r="F3511" s="466">
        <v>88265</v>
      </c>
      <c r="G3511" s="468">
        <v>9158840289</v>
      </c>
      <c r="H3511" s="466">
        <v>2015</v>
      </c>
    </row>
    <row r="3512" spans="1:8" x14ac:dyDescent="0.25">
      <c r="A3512" s="466" t="s">
        <v>7423</v>
      </c>
      <c r="B3512" s="466" t="s">
        <v>768</v>
      </c>
      <c r="C3512" s="467">
        <v>2015111614</v>
      </c>
      <c r="D3512" s="466" t="s">
        <v>7424</v>
      </c>
      <c r="E3512" s="466" t="s">
        <v>7402</v>
      </c>
      <c r="F3512" s="466">
        <v>88336</v>
      </c>
      <c r="G3512" s="468">
        <v>7040421050</v>
      </c>
      <c r="H3512" s="466">
        <v>2015</v>
      </c>
    </row>
    <row r="3513" spans="1:8" x14ac:dyDescent="0.25">
      <c r="A3513" s="466" t="s">
        <v>7425</v>
      </c>
      <c r="B3513" s="466" t="s">
        <v>768</v>
      </c>
      <c r="C3513" s="467">
        <v>2015111594</v>
      </c>
      <c r="D3513" s="466" t="s">
        <v>7426</v>
      </c>
      <c r="E3513" s="466" t="s">
        <v>7402</v>
      </c>
      <c r="F3513" s="466">
        <v>88030</v>
      </c>
      <c r="G3513" s="468">
        <v>9823980632</v>
      </c>
      <c r="H3513" s="466">
        <v>2015</v>
      </c>
    </row>
    <row r="3514" spans="1:8" x14ac:dyDescent="0.25">
      <c r="A3514" s="466" t="s">
        <v>7427</v>
      </c>
      <c r="B3514" s="466" t="s">
        <v>768</v>
      </c>
      <c r="C3514" s="467">
        <v>2015111581</v>
      </c>
      <c r="D3514" s="466" t="s">
        <v>7428</v>
      </c>
      <c r="E3514" s="466" t="s">
        <v>7402</v>
      </c>
      <c r="F3514" s="466">
        <v>87832</v>
      </c>
      <c r="G3514" s="468">
        <v>8624070395</v>
      </c>
      <c r="H3514" s="466">
        <v>2015</v>
      </c>
    </row>
    <row r="3515" spans="1:8" x14ac:dyDescent="0.25">
      <c r="A3515" s="466" t="s">
        <v>7429</v>
      </c>
      <c r="B3515" s="466" t="s">
        <v>768</v>
      </c>
      <c r="C3515" s="467">
        <v>2015111617</v>
      </c>
      <c r="D3515" s="466" t="s">
        <v>7430</v>
      </c>
      <c r="E3515" s="466" t="s">
        <v>7402</v>
      </c>
      <c r="F3515" s="466">
        <v>88419</v>
      </c>
      <c r="G3515" s="468">
        <v>8888965646</v>
      </c>
      <c r="H3515" s="466">
        <v>2015</v>
      </c>
    </row>
    <row r="3516" spans="1:8" x14ac:dyDescent="0.25">
      <c r="A3516" s="466" t="s">
        <v>7431</v>
      </c>
      <c r="B3516" s="466" t="s">
        <v>768</v>
      </c>
      <c r="C3516" s="467">
        <v>2015111601</v>
      </c>
      <c r="D3516" s="466" t="s">
        <v>7432</v>
      </c>
      <c r="E3516" s="466" t="s">
        <v>7402</v>
      </c>
      <c r="F3516" s="466">
        <v>88080</v>
      </c>
      <c r="G3516" s="468">
        <v>8600621237</v>
      </c>
      <c r="H3516" s="466">
        <v>2015</v>
      </c>
    </row>
    <row r="3517" spans="1:8" x14ac:dyDescent="0.25">
      <c r="A3517" s="466" t="s">
        <v>7433</v>
      </c>
      <c r="B3517" s="466" t="s">
        <v>768</v>
      </c>
      <c r="C3517" s="467">
        <v>2015111599</v>
      </c>
      <c r="D3517" s="466" t="s">
        <v>7434</v>
      </c>
      <c r="E3517" s="466" t="s">
        <v>7402</v>
      </c>
      <c r="F3517" s="466">
        <v>88041</v>
      </c>
      <c r="G3517" s="468">
        <v>8600309121</v>
      </c>
      <c r="H3517" s="466">
        <v>2015</v>
      </c>
    </row>
    <row r="3518" spans="1:8" x14ac:dyDescent="0.25">
      <c r="A3518" s="466" t="s">
        <v>7435</v>
      </c>
      <c r="B3518" s="466" t="s">
        <v>768</v>
      </c>
      <c r="C3518" s="467">
        <v>2015111591</v>
      </c>
      <c r="D3518" s="466" t="s">
        <v>7436</v>
      </c>
      <c r="E3518" s="466" t="s">
        <v>7402</v>
      </c>
      <c r="F3518" s="466">
        <v>88027</v>
      </c>
      <c r="G3518" s="468">
        <v>9049224046</v>
      </c>
      <c r="H3518" s="466">
        <v>2015</v>
      </c>
    </row>
    <row r="3519" spans="1:8" x14ac:dyDescent="0.25">
      <c r="A3519" s="466" t="s">
        <v>7437</v>
      </c>
      <c r="B3519" s="466" t="s">
        <v>768</v>
      </c>
      <c r="C3519" s="467">
        <v>2015111612</v>
      </c>
      <c r="D3519" s="466" t="s">
        <v>7438</v>
      </c>
      <c r="E3519" s="466" t="s">
        <v>7402</v>
      </c>
      <c r="F3519" s="466">
        <v>88302</v>
      </c>
      <c r="G3519" s="468">
        <v>8793926229</v>
      </c>
      <c r="H3519" s="466">
        <v>2015</v>
      </c>
    </row>
    <row r="3520" spans="1:8" x14ac:dyDescent="0.25">
      <c r="A3520" s="466" t="s">
        <v>7439</v>
      </c>
      <c r="B3520" s="466" t="s">
        <v>768</v>
      </c>
      <c r="C3520" s="467">
        <v>2015111645</v>
      </c>
      <c r="D3520" s="466" t="s">
        <v>7440</v>
      </c>
      <c r="E3520" s="466" t="s">
        <v>7402</v>
      </c>
      <c r="F3520" s="466">
        <v>92702</v>
      </c>
      <c r="G3520" s="468">
        <v>9762978976</v>
      </c>
      <c r="H3520" s="466">
        <v>2015</v>
      </c>
    </row>
    <row r="3521" spans="1:8" x14ac:dyDescent="0.25">
      <c r="A3521" s="466" t="s">
        <v>7441</v>
      </c>
      <c r="B3521" s="466" t="s">
        <v>768</v>
      </c>
      <c r="C3521" s="467">
        <v>2015111643</v>
      </c>
      <c r="D3521" s="466" t="s">
        <v>7442</v>
      </c>
      <c r="E3521" s="466" t="s">
        <v>7402</v>
      </c>
      <c r="F3521" s="466">
        <v>89955</v>
      </c>
      <c r="G3521" s="468">
        <v>9860629749</v>
      </c>
      <c r="H3521" s="466">
        <v>2015</v>
      </c>
    </row>
    <row r="3522" spans="1:8" x14ac:dyDescent="0.25">
      <c r="A3522" s="466" t="s">
        <v>7443</v>
      </c>
      <c r="B3522" s="466" t="s">
        <v>768</v>
      </c>
      <c r="C3522" s="467">
        <v>2015111646</v>
      </c>
      <c r="D3522" s="466" t="s">
        <v>7444</v>
      </c>
      <c r="E3522" s="466" t="s">
        <v>7402</v>
      </c>
      <c r="F3522" s="466">
        <v>91769</v>
      </c>
      <c r="G3522" s="468">
        <v>7875911389</v>
      </c>
      <c r="H3522" s="466">
        <v>2015</v>
      </c>
    </row>
    <row r="3523" spans="1:8" x14ac:dyDescent="0.25">
      <c r="A3523" s="466" t="s">
        <v>7445</v>
      </c>
      <c r="B3523" s="466" t="s">
        <v>768</v>
      </c>
      <c r="C3523" s="467">
        <v>2015111627</v>
      </c>
      <c r="D3523" s="466" t="s">
        <v>7446</v>
      </c>
      <c r="E3523" s="466" t="s">
        <v>7402</v>
      </c>
      <c r="F3523" s="466">
        <v>88601</v>
      </c>
      <c r="G3523" s="468">
        <v>7709890386</v>
      </c>
      <c r="H3523" s="466">
        <v>2015</v>
      </c>
    </row>
    <row r="3524" spans="1:8" x14ac:dyDescent="0.25">
      <c r="A3524" s="466" t="s">
        <v>7447</v>
      </c>
      <c r="B3524" s="466" t="s">
        <v>768</v>
      </c>
      <c r="C3524" s="467">
        <v>2015111642</v>
      </c>
      <c r="D3524" s="466" t="s">
        <v>7448</v>
      </c>
      <c r="E3524" s="466" t="s">
        <v>7402</v>
      </c>
      <c r="F3524" s="466">
        <v>92022</v>
      </c>
      <c r="G3524" s="468">
        <v>9766548184</v>
      </c>
      <c r="H3524" s="466">
        <v>2015</v>
      </c>
    </row>
    <row r="3525" spans="1:8" x14ac:dyDescent="0.25">
      <c r="A3525" s="466" t="s">
        <v>7449</v>
      </c>
      <c r="B3525" s="466" t="s">
        <v>768</v>
      </c>
      <c r="C3525" s="467">
        <v>2015111618</v>
      </c>
      <c r="D3525" s="466" t="s">
        <v>7450</v>
      </c>
      <c r="E3525" s="466" t="s">
        <v>7402</v>
      </c>
      <c r="F3525" s="466">
        <v>88420</v>
      </c>
      <c r="G3525" s="468">
        <v>9923575180</v>
      </c>
      <c r="H3525" s="466">
        <v>2015</v>
      </c>
    </row>
    <row r="3526" spans="1:8" x14ac:dyDescent="0.25">
      <c r="A3526" s="466" t="s">
        <v>7451</v>
      </c>
      <c r="B3526" s="466" t="s">
        <v>768</v>
      </c>
      <c r="C3526" s="467">
        <v>2015111615</v>
      </c>
      <c r="D3526" s="466" t="s">
        <v>7452</v>
      </c>
      <c r="E3526" s="466" t="s">
        <v>7402</v>
      </c>
      <c r="F3526" s="466">
        <v>88337</v>
      </c>
      <c r="G3526" s="468">
        <v>7276630658</v>
      </c>
      <c r="H3526" s="466">
        <v>2015</v>
      </c>
    </row>
    <row r="3527" spans="1:8" x14ac:dyDescent="0.25">
      <c r="A3527" s="466" t="s">
        <v>7453</v>
      </c>
      <c r="B3527" s="466" t="s">
        <v>768</v>
      </c>
      <c r="C3527" s="467">
        <v>2015111577</v>
      </c>
      <c r="D3527" s="471" t="s">
        <v>16609</v>
      </c>
      <c r="E3527" s="466" t="s">
        <v>7402</v>
      </c>
      <c r="F3527" s="466">
        <v>87744</v>
      </c>
      <c r="G3527" s="468">
        <v>8806756230</v>
      </c>
      <c r="H3527" s="466">
        <v>2015</v>
      </c>
    </row>
    <row r="3528" spans="1:8" x14ac:dyDescent="0.25">
      <c r="A3528" s="466" t="s">
        <v>7454</v>
      </c>
      <c r="B3528" s="466" t="s">
        <v>768</v>
      </c>
      <c r="C3528" s="467">
        <v>2014111528</v>
      </c>
      <c r="D3528" s="466" t="s">
        <v>7455</v>
      </c>
      <c r="E3528" s="466" t="s">
        <v>7402</v>
      </c>
      <c r="F3528" s="466">
        <v>83026</v>
      </c>
      <c r="G3528" s="468">
        <v>7387400647</v>
      </c>
      <c r="H3528" s="466">
        <v>2014</v>
      </c>
    </row>
    <row r="3529" spans="1:8" x14ac:dyDescent="0.25">
      <c r="A3529" s="466" t="s">
        <v>7456</v>
      </c>
      <c r="B3529" s="466" t="s">
        <v>768</v>
      </c>
      <c r="C3529" s="467">
        <v>2015111590</v>
      </c>
      <c r="D3529" s="466" t="s">
        <v>7457</v>
      </c>
      <c r="E3529" s="466" t="s">
        <v>7402</v>
      </c>
      <c r="F3529" s="466">
        <v>87900</v>
      </c>
      <c r="G3529" s="468">
        <v>9860482884</v>
      </c>
      <c r="H3529" s="466">
        <v>2015</v>
      </c>
    </row>
    <row r="3530" spans="1:8" x14ac:dyDescent="0.25">
      <c r="A3530" s="466" t="s">
        <v>7458</v>
      </c>
      <c r="B3530" s="466" t="s">
        <v>768</v>
      </c>
      <c r="C3530" s="467">
        <v>2015111603</v>
      </c>
      <c r="D3530" s="466" t="s">
        <v>7459</v>
      </c>
      <c r="E3530" s="466" t="s">
        <v>7402</v>
      </c>
      <c r="F3530" s="466">
        <v>88263</v>
      </c>
      <c r="G3530" s="468">
        <v>7720870656</v>
      </c>
      <c r="H3530" s="466">
        <v>2015</v>
      </c>
    </row>
    <row r="3531" spans="1:8" x14ac:dyDescent="0.25">
      <c r="A3531" s="466" t="s">
        <v>7460</v>
      </c>
      <c r="B3531" s="466" t="s">
        <v>768</v>
      </c>
      <c r="C3531" s="467">
        <v>2015111589</v>
      </c>
      <c r="D3531" s="466" t="s">
        <v>7461</v>
      </c>
      <c r="E3531" s="466" t="s">
        <v>7402</v>
      </c>
      <c r="F3531" s="466">
        <v>87891</v>
      </c>
      <c r="G3531" s="468">
        <v>9604069502</v>
      </c>
      <c r="H3531" s="466">
        <v>2015</v>
      </c>
    </row>
    <row r="3532" spans="1:8" x14ac:dyDescent="0.25">
      <c r="A3532" s="466" t="s">
        <v>7462</v>
      </c>
      <c r="B3532" s="466" t="s">
        <v>768</v>
      </c>
      <c r="C3532" s="467">
        <v>2015111613</v>
      </c>
      <c r="D3532" s="466" t="s">
        <v>7463</v>
      </c>
      <c r="E3532" s="466" t="s">
        <v>7402</v>
      </c>
      <c r="F3532" s="466">
        <v>88335</v>
      </c>
      <c r="G3532" s="468">
        <v>8149274292</v>
      </c>
      <c r="H3532" s="466">
        <v>2015</v>
      </c>
    </row>
    <row r="3533" spans="1:8" x14ac:dyDescent="0.25">
      <c r="A3533" s="466" t="s">
        <v>7464</v>
      </c>
      <c r="B3533" s="466" t="s">
        <v>768</v>
      </c>
      <c r="C3533" s="467">
        <v>2015111607</v>
      </c>
      <c r="D3533" s="466" t="s">
        <v>7465</v>
      </c>
      <c r="E3533" s="466" t="s">
        <v>7402</v>
      </c>
      <c r="F3533" s="466">
        <v>88267</v>
      </c>
      <c r="G3533" s="468">
        <v>9763444158</v>
      </c>
      <c r="H3533" s="466">
        <v>2015</v>
      </c>
    </row>
    <row r="3534" spans="1:8" x14ac:dyDescent="0.25">
      <c r="A3534" s="466" t="s">
        <v>7466</v>
      </c>
      <c r="B3534" s="466" t="s">
        <v>768</v>
      </c>
      <c r="C3534" s="467">
        <v>2015111623</v>
      </c>
      <c r="D3534" s="466" t="s">
        <v>7467</v>
      </c>
      <c r="E3534" s="466" t="s">
        <v>7402</v>
      </c>
      <c r="F3534" s="466">
        <v>88524</v>
      </c>
      <c r="G3534" s="468">
        <v>9011451525</v>
      </c>
      <c r="H3534" s="466">
        <v>2015</v>
      </c>
    </row>
    <row r="3535" spans="1:8" x14ac:dyDescent="0.25">
      <c r="A3535" s="466" t="s">
        <v>7468</v>
      </c>
      <c r="B3535" s="466" t="s">
        <v>768</v>
      </c>
      <c r="C3535" s="467">
        <v>2015111633</v>
      </c>
      <c r="D3535" s="466" t="s">
        <v>7469</v>
      </c>
      <c r="E3535" s="466" t="s">
        <v>7402</v>
      </c>
      <c r="F3535" s="466">
        <v>87867</v>
      </c>
      <c r="G3535" s="468">
        <v>9561448865</v>
      </c>
      <c r="H3535" s="466">
        <v>2015</v>
      </c>
    </row>
    <row r="3536" spans="1:8" x14ac:dyDescent="0.25">
      <c r="A3536" s="466" t="s">
        <v>7470</v>
      </c>
      <c r="B3536" s="466" t="s">
        <v>768</v>
      </c>
      <c r="C3536" s="467">
        <v>2015111626</v>
      </c>
      <c r="D3536" s="466" t="s">
        <v>7471</v>
      </c>
      <c r="E3536" s="466" t="s">
        <v>7402</v>
      </c>
      <c r="F3536" s="466">
        <v>88552</v>
      </c>
      <c r="G3536" s="468">
        <v>9850649286</v>
      </c>
      <c r="H3536" s="466">
        <v>2015</v>
      </c>
    </row>
    <row r="3537" spans="1:8" x14ac:dyDescent="0.25">
      <c r="A3537" s="466" t="s">
        <v>7472</v>
      </c>
      <c r="B3537" s="466" t="s">
        <v>768</v>
      </c>
      <c r="C3537" s="467">
        <v>2015111582</v>
      </c>
      <c r="D3537" s="466" t="s">
        <v>7473</v>
      </c>
      <c r="E3537" s="466" t="s">
        <v>7402</v>
      </c>
      <c r="F3537" s="466">
        <v>87833</v>
      </c>
      <c r="G3537" s="468">
        <v>9970219955</v>
      </c>
      <c r="H3537" s="466">
        <v>2015</v>
      </c>
    </row>
    <row r="3538" spans="1:8" x14ac:dyDescent="0.25">
      <c r="A3538" s="466" t="s">
        <v>7474</v>
      </c>
      <c r="B3538" s="466" t="s">
        <v>768</v>
      </c>
      <c r="C3538" s="467">
        <v>2015111583</v>
      </c>
      <c r="D3538" s="466" t="s">
        <v>7475</v>
      </c>
      <c r="E3538" s="466" t="s">
        <v>7402</v>
      </c>
      <c r="F3538" s="466">
        <v>87834</v>
      </c>
      <c r="G3538" s="468">
        <v>8983579976</v>
      </c>
      <c r="H3538" s="466">
        <v>2015</v>
      </c>
    </row>
    <row r="3539" spans="1:8" x14ac:dyDescent="0.25">
      <c r="A3539" s="466" t="s">
        <v>7476</v>
      </c>
      <c r="B3539" s="466" t="s">
        <v>768</v>
      </c>
      <c r="C3539" s="467">
        <v>2015111574</v>
      </c>
      <c r="D3539" s="466" t="s">
        <v>7477</v>
      </c>
      <c r="E3539" s="466" t="s">
        <v>7402</v>
      </c>
      <c r="F3539" s="466">
        <v>87726</v>
      </c>
      <c r="G3539" s="468">
        <v>9623880300</v>
      </c>
      <c r="H3539" s="466">
        <v>2015</v>
      </c>
    </row>
    <row r="3540" spans="1:8" x14ac:dyDescent="0.25">
      <c r="A3540" s="466" t="s">
        <v>7478</v>
      </c>
      <c r="B3540" s="466" t="s">
        <v>768</v>
      </c>
      <c r="C3540" s="467">
        <v>2015111588</v>
      </c>
      <c r="D3540" s="466" t="s">
        <v>7479</v>
      </c>
      <c r="E3540" s="466" t="s">
        <v>7402</v>
      </c>
      <c r="F3540" s="466">
        <v>87885</v>
      </c>
      <c r="G3540" s="468">
        <v>9112332556</v>
      </c>
      <c r="H3540" s="466">
        <v>2015</v>
      </c>
    </row>
    <row r="3541" spans="1:8" x14ac:dyDescent="0.25">
      <c r="A3541" s="466" t="s">
        <v>7480</v>
      </c>
      <c r="B3541" s="466" t="s">
        <v>768</v>
      </c>
      <c r="C3541" s="467">
        <v>2015111606</v>
      </c>
      <c r="D3541" s="466" t="s">
        <v>7481</v>
      </c>
      <c r="E3541" s="466" t="s">
        <v>7402</v>
      </c>
      <c r="F3541" s="466">
        <v>88266</v>
      </c>
      <c r="G3541" s="468">
        <v>8805928313</v>
      </c>
      <c r="H3541" s="466">
        <v>2015</v>
      </c>
    </row>
    <row r="3542" spans="1:8" x14ac:dyDescent="0.25">
      <c r="A3542" s="466" t="s">
        <v>7482</v>
      </c>
      <c r="B3542" s="466" t="s">
        <v>768</v>
      </c>
      <c r="C3542" s="467">
        <v>2015111620</v>
      </c>
      <c r="D3542" s="466" t="s">
        <v>7483</v>
      </c>
      <c r="E3542" s="466" t="s">
        <v>7402</v>
      </c>
      <c r="F3542" s="466">
        <v>88422</v>
      </c>
      <c r="G3542" s="468">
        <v>8793870812</v>
      </c>
      <c r="H3542" s="466">
        <v>2015</v>
      </c>
    </row>
    <row r="3543" spans="1:8" x14ac:dyDescent="0.25">
      <c r="A3543" s="466" t="s">
        <v>7484</v>
      </c>
      <c r="B3543" s="466" t="s">
        <v>768</v>
      </c>
      <c r="C3543" s="467">
        <v>2015111585</v>
      </c>
      <c r="D3543" s="466" t="s">
        <v>7485</v>
      </c>
      <c r="E3543" s="466" t="s">
        <v>7402</v>
      </c>
      <c r="F3543" s="466">
        <v>87880</v>
      </c>
      <c r="G3543" s="468">
        <v>8805615993</v>
      </c>
      <c r="H3543" s="466">
        <v>2015</v>
      </c>
    </row>
    <row r="3544" spans="1:8" x14ac:dyDescent="0.25">
      <c r="A3544" s="466" t="s">
        <v>7486</v>
      </c>
      <c r="B3544" s="466" t="s">
        <v>768</v>
      </c>
      <c r="C3544" s="467">
        <v>2015111586</v>
      </c>
      <c r="D3544" s="466" t="s">
        <v>7487</v>
      </c>
      <c r="E3544" s="466" t="s">
        <v>7402</v>
      </c>
      <c r="F3544" s="466">
        <v>87882</v>
      </c>
      <c r="G3544" s="468">
        <v>8624822674</v>
      </c>
      <c r="H3544" s="466">
        <v>2015</v>
      </c>
    </row>
    <row r="3545" spans="1:8" x14ac:dyDescent="0.25">
      <c r="A3545" s="466" t="s">
        <v>7488</v>
      </c>
      <c r="B3545" s="466" t="s">
        <v>768</v>
      </c>
      <c r="C3545" s="467">
        <v>2015111573</v>
      </c>
      <c r="D3545" s="466" t="s">
        <v>7489</v>
      </c>
      <c r="E3545" s="466" t="s">
        <v>7402</v>
      </c>
      <c r="F3545" s="466">
        <v>87704</v>
      </c>
      <c r="G3545" s="468">
        <v>8624822674</v>
      </c>
      <c r="H3545" s="466">
        <v>2015</v>
      </c>
    </row>
    <row r="3546" spans="1:8" x14ac:dyDescent="0.25">
      <c r="A3546" s="466" t="s">
        <v>7490</v>
      </c>
      <c r="B3546" s="466" t="s">
        <v>768</v>
      </c>
      <c r="C3546" s="467">
        <v>2015111629</v>
      </c>
      <c r="D3546" s="466" t="s">
        <v>7491</v>
      </c>
      <c r="E3546" s="466" t="s">
        <v>7402</v>
      </c>
      <c r="F3546" s="466">
        <v>88722</v>
      </c>
      <c r="G3546" s="468">
        <v>7448147461</v>
      </c>
      <c r="H3546" s="466">
        <v>2015</v>
      </c>
    </row>
    <row r="3547" spans="1:8" x14ac:dyDescent="0.25">
      <c r="A3547" s="466" t="s">
        <v>7492</v>
      </c>
      <c r="B3547" s="466" t="s">
        <v>768</v>
      </c>
      <c r="C3547" s="467">
        <v>2015111635</v>
      </c>
      <c r="D3547" s="466" t="s">
        <v>7493</v>
      </c>
      <c r="E3547" s="466" t="s">
        <v>7402</v>
      </c>
      <c r="F3547" s="466">
        <v>89831</v>
      </c>
      <c r="G3547" s="468">
        <v>9511750976</v>
      </c>
      <c r="H3547" s="466">
        <v>2015</v>
      </c>
    </row>
    <row r="3548" spans="1:8" x14ac:dyDescent="0.25">
      <c r="A3548" s="466" t="s">
        <v>7494</v>
      </c>
      <c r="B3548" s="466" t="s">
        <v>768</v>
      </c>
      <c r="C3548" s="467">
        <v>2015111634</v>
      </c>
      <c r="D3548" s="466" t="s">
        <v>7495</v>
      </c>
      <c r="E3548" s="466" t="s">
        <v>7402</v>
      </c>
      <c r="F3548" s="466">
        <v>89353</v>
      </c>
      <c r="G3548" s="468">
        <v>9130884446</v>
      </c>
      <c r="H3548" s="466">
        <v>2015</v>
      </c>
    </row>
    <row r="3549" spans="1:8" x14ac:dyDescent="0.25">
      <c r="A3549" s="466" t="s">
        <v>7496</v>
      </c>
      <c r="B3549" s="466" t="s">
        <v>768</v>
      </c>
      <c r="C3549" s="467">
        <v>2015111600</v>
      </c>
      <c r="D3549" s="466" t="s">
        <v>7497</v>
      </c>
      <c r="E3549" s="466" t="s">
        <v>7402</v>
      </c>
      <c r="F3549" s="466">
        <v>88042</v>
      </c>
      <c r="G3549" s="468">
        <v>9049036497</v>
      </c>
      <c r="H3549" s="466">
        <v>2015</v>
      </c>
    </row>
    <row r="3550" spans="1:8" x14ac:dyDescent="0.25">
      <c r="A3550" s="466" t="s">
        <v>7498</v>
      </c>
      <c r="B3550" s="466" t="s">
        <v>768</v>
      </c>
      <c r="C3550" s="467">
        <v>2015111637</v>
      </c>
      <c r="D3550" s="466" t="s">
        <v>7499</v>
      </c>
      <c r="E3550" s="466" t="s">
        <v>7402</v>
      </c>
      <c r="F3550" s="466">
        <v>89835</v>
      </c>
      <c r="G3550" s="468">
        <v>8698471116</v>
      </c>
      <c r="H3550" s="466">
        <v>2015</v>
      </c>
    </row>
    <row r="3551" spans="1:8" x14ac:dyDescent="0.25">
      <c r="A3551" s="466" t="s">
        <v>7500</v>
      </c>
      <c r="B3551" s="466" t="s">
        <v>768</v>
      </c>
      <c r="C3551" s="467">
        <v>2015111622</v>
      </c>
      <c r="D3551" s="466" t="s">
        <v>7501</v>
      </c>
      <c r="E3551" s="466" t="s">
        <v>7402</v>
      </c>
      <c r="F3551" s="466">
        <v>88451</v>
      </c>
      <c r="G3551" s="468">
        <v>7709818194</v>
      </c>
      <c r="H3551" s="466">
        <v>2015</v>
      </c>
    </row>
    <row r="3552" spans="1:8" x14ac:dyDescent="0.25">
      <c r="A3552" s="466" t="s">
        <v>7502</v>
      </c>
      <c r="B3552" s="466" t="s">
        <v>768</v>
      </c>
      <c r="C3552" s="467">
        <v>2014111511</v>
      </c>
      <c r="D3552" s="466" t="s">
        <v>7503</v>
      </c>
      <c r="E3552" s="466" t="s">
        <v>7402</v>
      </c>
      <c r="F3552" s="466">
        <v>80882</v>
      </c>
      <c r="G3552" s="468">
        <v>9561077583</v>
      </c>
      <c r="H3552" s="466">
        <v>2014</v>
      </c>
    </row>
    <row r="3553" spans="1:8" x14ac:dyDescent="0.25">
      <c r="A3553" s="466" t="s">
        <v>7504</v>
      </c>
      <c r="B3553" s="466" t="s">
        <v>768</v>
      </c>
      <c r="C3553" s="467">
        <v>2015111608</v>
      </c>
      <c r="D3553" s="466" t="s">
        <v>7505</v>
      </c>
      <c r="E3553" s="466" t="s">
        <v>7402</v>
      </c>
      <c r="F3553" s="466">
        <v>88268</v>
      </c>
      <c r="G3553" s="468">
        <v>8698120790</v>
      </c>
      <c r="H3553" s="466">
        <v>2015</v>
      </c>
    </row>
    <row r="3554" spans="1:8" x14ac:dyDescent="0.25">
      <c r="A3554" s="466" t="s">
        <v>7506</v>
      </c>
      <c r="B3554" s="466" t="s">
        <v>768</v>
      </c>
      <c r="C3554" s="467">
        <v>2015111630</v>
      </c>
      <c r="D3554" s="466" t="s">
        <v>7507</v>
      </c>
      <c r="E3554" s="466" t="s">
        <v>7402</v>
      </c>
      <c r="F3554" s="466">
        <v>88668</v>
      </c>
      <c r="G3554" s="468">
        <v>8805078191</v>
      </c>
      <c r="H3554" s="466">
        <v>2015</v>
      </c>
    </row>
    <row r="3555" spans="1:8" x14ac:dyDescent="0.25">
      <c r="A3555" s="466" t="s">
        <v>7508</v>
      </c>
      <c r="B3555" s="466" t="s">
        <v>1231</v>
      </c>
      <c r="C3555" s="467">
        <v>2015111658</v>
      </c>
      <c r="D3555" s="466" t="s">
        <v>16610</v>
      </c>
      <c r="E3555" s="466" t="s">
        <v>7402</v>
      </c>
      <c r="F3555" s="466">
        <v>88171</v>
      </c>
      <c r="G3555" s="468">
        <v>9156846940</v>
      </c>
      <c r="H3555" s="466">
        <v>2015</v>
      </c>
    </row>
    <row r="3556" spans="1:8" x14ac:dyDescent="0.25">
      <c r="A3556" s="466" t="s">
        <v>7509</v>
      </c>
      <c r="B3556" s="466" t="s">
        <v>1231</v>
      </c>
      <c r="C3556" s="467">
        <v>2015111686</v>
      </c>
      <c r="D3556" s="466" t="s">
        <v>7510</v>
      </c>
      <c r="E3556" s="466" t="s">
        <v>7402</v>
      </c>
      <c r="F3556" s="466">
        <v>88493</v>
      </c>
      <c r="G3556" s="468">
        <v>7841087869</v>
      </c>
      <c r="H3556" s="466">
        <v>2015</v>
      </c>
    </row>
    <row r="3557" spans="1:8" x14ac:dyDescent="0.25">
      <c r="A3557" s="466" t="s">
        <v>7511</v>
      </c>
      <c r="B3557" s="466" t="s">
        <v>1231</v>
      </c>
      <c r="C3557" s="467">
        <v>2015111659</v>
      </c>
      <c r="D3557" s="466" t="s">
        <v>7512</v>
      </c>
      <c r="E3557" s="466" t="s">
        <v>7402</v>
      </c>
      <c r="F3557" s="466">
        <v>88172</v>
      </c>
      <c r="G3557" s="468">
        <v>8421492919</v>
      </c>
      <c r="H3557" s="466">
        <v>2015</v>
      </c>
    </row>
    <row r="3558" spans="1:8" x14ac:dyDescent="0.25">
      <c r="A3558" s="466" t="s">
        <v>7513</v>
      </c>
      <c r="B3558" s="466" t="s">
        <v>1231</v>
      </c>
      <c r="C3558" s="467">
        <v>2015111681</v>
      </c>
      <c r="D3558" s="471" t="s">
        <v>16611</v>
      </c>
      <c r="E3558" s="466" t="s">
        <v>7402</v>
      </c>
      <c r="F3558" s="466">
        <v>88390</v>
      </c>
      <c r="G3558" s="468">
        <v>7030718651</v>
      </c>
      <c r="H3558" s="466">
        <v>2015</v>
      </c>
    </row>
    <row r="3559" spans="1:8" x14ac:dyDescent="0.25">
      <c r="A3559" s="466" t="s">
        <v>7514</v>
      </c>
      <c r="B3559" s="466" t="s">
        <v>1231</v>
      </c>
      <c r="C3559" s="467">
        <v>2015111653</v>
      </c>
      <c r="D3559" s="466" t="s">
        <v>7515</v>
      </c>
      <c r="E3559" s="466" t="s">
        <v>7402</v>
      </c>
      <c r="F3559" s="466">
        <v>87957</v>
      </c>
      <c r="G3559" s="468">
        <v>8796062681</v>
      </c>
      <c r="H3559" s="466">
        <v>2015</v>
      </c>
    </row>
    <row r="3560" spans="1:8" x14ac:dyDescent="0.25">
      <c r="A3560" s="466" t="s">
        <v>7516</v>
      </c>
      <c r="B3560" s="466" t="s">
        <v>1231</v>
      </c>
      <c r="C3560" s="467">
        <v>2013111428</v>
      </c>
      <c r="D3560" s="466" t="s">
        <v>7517</v>
      </c>
      <c r="E3560" s="466" t="s">
        <v>7402</v>
      </c>
      <c r="F3560" s="466">
        <v>72435</v>
      </c>
      <c r="G3560" s="468">
        <v>8087338824</v>
      </c>
      <c r="H3560" s="466">
        <v>2013</v>
      </c>
    </row>
    <row r="3561" spans="1:8" x14ac:dyDescent="0.25">
      <c r="A3561" s="466" t="s">
        <v>7518</v>
      </c>
      <c r="B3561" s="466" t="s">
        <v>1231</v>
      </c>
      <c r="C3561" s="467">
        <v>2015111657</v>
      </c>
      <c r="D3561" s="466" t="s">
        <v>7519</v>
      </c>
      <c r="E3561" s="466" t="s">
        <v>7402</v>
      </c>
      <c r="F3561" s="466">
        <v>88170</v>
      </c>
      <c r="G3561" s="468">
        <v>7798752786</v>
      </c>
      <c r="H3561" s="466">
        <v>2015</v>
      </c>
    </row>
    <row r="3562" spans="1:8" x14ac:dyDescent="0.25">
      <c r="A3562" s="466" t="s">
        <v>7520</v>
      </c>
      <c r="B3562" s="466" t="s">
        <v>1231</v>
      </c>
      <c r="C3562" s="467">
        <v>2015111690</v>
      </c>
      <c r="D3562" s="466" t="s">
        <v>7521</v>
      </c>
      <c r="E3562" s="466" t="s">
        <v>7402</v>
      </c>
      <c r="F3562" s="466">
        <v>88573</v>
      </c>
      <c r="G3562" s="468">
        <v>8668678988</v>
      </c>
      <c r="H3562" s="466">
        <v>2015</v>
      </c>
    </row>
    <row r="3563" spans="1:8" x14ac:dyDescent="0.25">
      <c r="A3563" s="466" t="s">
        <v>7522</v>
      </c>
      <c r="B3563" s="466" t="s">
        <v>1231</v>
      </c>
      <c r="C3563" s="467">
        <v>2015111651</v>
      </c>
      <c r="D3563" s="466" t="s">
        <v>7523</v>
      </c>
      <c r="E3563" s="466" t="s">
        <v>7402</v>
      </c>
      <c r="F3563" s="466">
        <v>87955</v>
      </c>
      <c r="G3563" s="468">
        <v>7448121971</v>
      </c>
      <c r="H3563" s="466">
        <v>2015</v>
      </c>
    </row>
    <row r="3564" spans="1:8" x14ac:dyDescent="0.25">
      <c r="A3564" s="466" t="s">
        <v>7524</v>
      </c>
      <c r="B3564" s="466" t="s">
        <v>1231</v>
      </c>
      <c r="C3564" s="467">
        <v>2016111570</v>
      </c>
      <c r="D3564" s="466" t="s">
        <v>7525</v>
      </c>
      <c r="E3564" s="466" t="s">
        <v>7402</v>
      </c>
      <c r="F3564" s="466">
        <v>96466</v>
      </c>
      <c r="G3564" s="468">
        <v>9552496788</v>
      </c>
      <c r="H3564" s="466">
        <v>2016</v>
      </c>
    </row>
    <row r="3565" spans="1:8" x14ac:dyDescent="0.25">
      <c r="A3565" s="466" t="s">
        <v>7526</v>
      </c>
      <c r="B3565" s="466" t="s">
        <v>1231</v>
      </c>
      <c r="C3565" s="467">
        <v>2015111664</v>
      </c>
      <c r="D3565" s="466" t="s">
        <v>7527</v>
      </c>
      <c r="E3565" s="466" t="s">
        <v>7402</v>
      </c>
      <c r="F3565" s="466">
        <v>88177</v>
      </c>
      <c r="G3565" s="468">
        <v>7875810818</v>
      </c>
      <c r="H3565" s="466">
        <v>2015</v>
      </c>
    </row>
    <row r="3566" spans="1:8" x14ac:dyDescent="0.25">
      <c r="A3566" s="466" t="s">
        <v>7528</v>
      </c>
      <c r="B3566" s="466" t="s">
        <v>1231</v>
      </c>
      <c r="C3566" s="467">
        <v>2014111535</v>
      </c>
      <c r="D3566" s="466" t="s">
        <v>7529</v>
      </c>
      <c r="E3566" s="466" t="s">
        <v>7402</v>
      </c>
      <c r="F3566" s="466">
        <v>79945</v>
      </c>
      <c r="G3566" s="468">
        <v>8446881291</v>
      </c>
      <c r="H3566" s="466">
        <v>2014</v>
      </c>
    </row>
    <row r="3567" spans="1:8" x14ac:dyDescent="0.25">
      <c r="A3567" s="466" t="s">
        <v>4378</v>
      </c>
      <c r="B3567" s="466" t="s">
        <v>1231</v>
      </c>
      <c r="C3567" s="467">
        <v>2015111667</v>
      </c>
      <c r="D3567" s="466" t="s">
        <v>7530</v>
      </c>
      <c r="E3567" s="466" t="s">
        <v>7402</v>
      </c>
      <c r="F3567" s="466">
        <v>88350</v>
      </c>
      <c r="G3567" s="468">
        <v>8551916527</v>
      </c>
      <c r="H3567" s="466">
        <v>2015</v>
      </c>
    </row>
    <row r="3568" spans="1:8" x14ac:dyDescent="0.25">
      <c r="A3568" s="466" t="s">
        <v>7531</v>
      </c>
      <c r="B3568" s="466" t="s">
        <v>1231</v>
      </c>
      <c r="C3568" s="467">
        <v>2015111730</v>
      </c>
      <c r="D3568" s="466" t="s">
        <v>7532</v>
      </c>
      <c r="E3568" s="466" t="s">
        <v>7402</v>
      </c>
      <c r="F3568" s="466">
        <v>89981</v>
      </c>
      <c r="G3568" s="468">
        <v>7385744882</v>
      </c>
      <c r="H3568" s="466">
        <v>2015</v>
      </c>
    </row>
    <row r="3569" spans="1:8" x14ac:dyDescent="0.25">
      <c r="A3569" s="466" t="s">
        <v>7533</v>
      </c>
      <c r="B3569" s="466" t="s">
        <v>1231</v>
      </c>
      <c r="C3569" s="467">
        <v>2015111705</v>
      </c>
      <c r="D3569" s="466" t="s">
        <v>7534</v>
      </c>
      <c r="E3569" s="466" t="s">
        <v>7402</v>
      </c>
      <c r="F3569" s="466">
        <v>89005</v>
      </c>
      <c r="G3569" s="468">
        <v>9271477627</v>
      </c>
      <c r="H3569" s="466">
        <v>2015</v>
      </c>
    </row>
    <row r="3570" spans="1:8" x14ac:dyDescent="0.25">
      <c r="A3570" s="466" t="s">
        <v>7535</v>
      </c>
      <c r="B3570" s="466" t="s">
        <v>1231</v>
      </c>
      <c r="C3570" s="467">
        <v>2015111698</v>
      </c>
      <c r="D3570" s="466" t="s">
        <v>7536</v>
      </c>
      <c r="E3570" s="466" t="s">
        <v>7402</v>
      </c>
      <c r="F3570" s="466">
        <v>91937</v>
      </c>
      <c r="G3570" s="468">
        <v>7385978600</v>
      </c>
      <c r="H3570" s="466">
        <v>2015</v>
      </c>
    </row>
    <row r="3571" spans="1:8" x14ac:dyDescent="0.25">
      <c r="A3571" s="466" t="s">
        <v>7537</v>
      </c>
      <c r="B3571" s="466" t="s">
        <v>1231</v>
      </c>
      <c r="C3571" s="467">
        <v>2015111708</v>
      </c>
      <c r="D3571" s="466" t="s">
        <v>7538</v>
      </c>
      <c r="E3571" s="466" t="s">
        <v>7402</v>
      </c>
      <c r="F3571" s="466">
        <v>89047</v>
      </c>
      <c r="G3571" s="468">
        <v>8237375628</v>
      </c>
      <c r="H3571" s="466">
        <v>2015</v>
      </c>
    </row>
    <row r="3572" spans="1:8" x14ac:dyDescent="0.25">
      <c r="A3572" s="466" t="s">
        <v>7539</v>
      </c>
      <c r="B3572" s="466" t="s">
        <v>1231</v>
      </c>
      <c r="C3572" s="467">
        <v>2015111662</v>
      </c>
      <c r="D3572" s="466" t="s">
        <v>7540</v>
      </c>
      <c r="E3572" s="466" t="s">
        <v>7402</v>
      </c>
      <c r="F3572" s="466">
        <v>88175</v>
      </c>
      <c r="G3572" s="468">
        <v>9011083347</v>
      </c>
      <c r="H3572" s="466">
        <v>2015</v>
      </c>
    </row>
    <row r="3573" spans="1:8" x14ac:dyDescent="0.25">
      <c r="A3573" s="466" t="s">
        <v>7541</v>
      </c>
      <c r="B3573" s="466" t="s">
        <v>1231</v>
      </c>
      <c r="C3573" s="467">
        <v>2016152936</v>
      </c>
      <c r="D3573" s="466" t="s">
        <v>7542</v>
      </c>
      <c r="E3573" s="466" t="s">
        <v>7402</v>
      </c>
      <c r="F3573" s="466">
        <v>105139</v>
      </c>
      <c r="G3573" s="468">
        <v>9545245357</v>
      </c>
      <c r="H3573" s="466">
        <v>2017</v>
      </c>
    </row>
    <row r="3574" spans="1:8" x14ac:dyDescent="0.25">
      <c r="A3574" s="466" t="s">
        <v>7543</v>
      </c>
      <c r="B3574" s="466" t="s">
        <v>1231</v>
      </c>
      <c r="C3574" s="467">
        <v>2013111421</v>
      </c>
      <c r="D3574" s="466" t="s">
        <v>7544</v>
      </c>
      <c r="E3574" s="466" t="s">
        <v>7402</v>
      </c>
      <c r="F3574" s="466">
        <v>72293</v>
      </c>
      <c r="G3574" s="468">
        <v>9860872238</v>
      </c>
      <c r="H3574" s="466">
        <v>2013</v>
      </c>
    </row>
    <row r="3575" spans="1:8" x14ac:dyDescent="0.25">
      <c r="A3575" s="466" t="s">
        <v>7545</v>
      </c>
      <c r="B3575" s="466" t="s">
        <v>1231</v>
      </c>
      <c r="C3575" s="467">
        <v>2014111611</v>
      </c>
      <c r="D3575" s="466" t="s">
        <v>7546</v>
      </c>
      <c r="E3575" s="466" t="s">
        <v>7402</v>
      </c>
      <c r="F3575" s="466">
        <v>81923</v>
      </c>
      <c r="G3575" s="468">
        <v>9145353424</v>
      </c>
      <c r="H3575" s="466">
        <v>2014</v>
      </c>
    </row>
    <row r="3576" spans="1:8" x14ac:dyDescent="0.25">
      <c r="A3576" s="466" t="s">
        <v>7547</v>
      </c>
      <c r="B3576" s="466" t="s">
        <v>1231</v>
      </c>
      <c r="C3576" s="467">
        <v>2015111717</v>
      </c>
      <c r="D3576" s="466" t="s">
        <v>7548</v>
      </c>
      <c r="E3576" s="466" t="s">
        <v>7402</v>
      </c>
      <c r="F3576" s="466">
        <v>89370</v>
      </c>
      <c r="G3576" s="468">
        <v>9665274296</v>
      </c>
      <c r="H3576" s="466">
        <v>2015</v>
      </c>
    </row>
    <row r="3577" spans="1:8" x14ac:dyDescent="0.25">
      <c r="A3577" s="466" t="s">
        <v>7549</v>
      </c>
      <c r="B3577" s="466" t="s">
        <v>1231</v>
      </c>
      <c r="C3577" s="467">
        <v>2015111718</v>
      </c>
      <c r="D3577" s="466" t="s">
        <v>7550</v>
      </c>
      <c r="E3577" s="466" t="s">
        <v>7402</v>
      </c>
      <c r="F3577" s="466">
        <v>89377</v>
      </c>
      <c r="G3577" s="468">
        <v>7769097924</v>
      </c>
      <c r="H3577" s="466">
        <v>2015</v>
      </c>
    </row>
    <row r="3578" spans="1:8" x14ac:dyDescent="0.25">
      <c r="A3578" s="466" t="s">
        <v>7551</v>
      </c>
      <c r="B3578" s="466" t="s">
        <v>1231</v>
      </c>
      <c r="C3578" s="467">
        <v>2015111647</v>
      </c>
      <c r="D3578" s="466" t="s">
        <v>7552</v>
      </c>
      <c r="E3578" s="466" t="s">
        <v>7402</v>
      </c>
      <c r="F3578" s="466">
        <v>87951</v>
      </c>
      <c r="G3578" s="468">
        <v>7219367351</v>
      </c>
      <c r="H3578" s="466">
        <v>2015</v>
      </c>
    </row>
    <row r="3579" spans="1:8" x14ac:dyDescent="0.25">
      <c r="A3579" s="466" t="s">
        <v>7553</v>
      </c>
      <c r="B3579" s="466" t="s">
        <v>1231</v>
      </c>
      <c r="C3579" s="467">
        <v>2015111668</v>
      </c>
      <c r="D3579" s="466" t="s">
        <v>7554</v>
      </c>
      <c r="E3579" s="466" t="s">
        <v>7402</v>
      </c>
      <c r="F3579" s="466">
        <v>88351</v>
      </c>
      <c r="G3579" s="468">
        <v>7507161163</v>
      </c>
      <c r="H3579" s="466">
        <v>2015</v>
      </c>
    </row>
    <row r="3580" spans="1:8" x14ac:dyDescent="0.25">
      <c r="A3580" s="466" t="s">
        <v>7555</v>
      </c>
      <c r="B3580" s="466" t="s">
        <v>1231</v>
      </c>
      <c r="C3580" s="467">
        <v>2015111687</v>
      </c>
      <c r="D3580" s="466" t="s">
        <v>7556</v>
      </c>
      <c r="E3580" s="466" t="s">
        <v>7402</v>
      </c>
      <c r="F3580" s="466">
        <v>88494</v>
      </c>
      <c r="G3580" s="468">
        <v>8888530937</v>
      </c>
      <c r="H3580" s="466">
        <v>2015</v>
      </c>
    </row>
    <row r="3581" spans="1:8" x14ac:dyDescent="0.25">
      <c r="A3581" s="466" t="s">
        <v>7557</v>
      </c>
      <c r="B3581" s="466" t="s">
        <v>1231</v>
      </c>
      <c r="C3581" s="467">
        <v>2015111688</v>
      </c>
      <c r="D3581" s="466" t="s">
        <v>7558</v>
      </c>
      <c r="E3581" s="466" t="s">
        <v>7402</v>
      </c>
      <c r="F3581" s="466">
        <v>88495</v>
      </c>
      <c r="G3581" s="468">
        <v>8421843913</v>
      </c>
      <c r="H3581" s="466">
        <v>2015</v>
      </c>
    </row>
    <row r="3582" spans="1:8" x14ac:dyDescent="0.25">
      <c r="A3582" s="466" t="s">
        <v>7559</v>
      </c>
      <c r="B3582" s="466" t="s">
        <v>1231</v>
      </c>
      <c r="C3582" s="467">
        <v>2015111652</v>
      </c>
      <c r="D3582" s="466" t="s">
        <v>7560</v>
      </c>
      <c r="E3582" s="466" t="s">
        <v>7402</v>
      </c>
      <c r="F3582" s="466">
        <v>87956</v>
      </c>
      <c r="G3582" s="468">
        <v>8975758981</v>
      </c>
      <c r="H3582" s="466">
        <v>2015</v>
      </c>
    </row>
    <row r="3583" spans="1:8" x14ac:dyDescent="0.25">
      <c r="A3583" s="466" t="s">
        <v>7561</v>
      </c>
      <c r="B3583" s="466" t="s">
        <v>1231</v>
      </c>
      <c r="C3583" s="467">
        <v>2015111696</v>
      </c>
      <c r="D3583" s="466" t="s">
        <v>7562</v>
      </c>
      <c r="E3583" s="466" t="s">
        <v>7402</v>
      </c>
      <c r="F3583" s="466">
        <v>88802</v>
      </c>
      <c r="G3583" s="468">
        <v>7558314787</v>
      </c>
      <c r="H3583" s="466">
        <v>2015</v>
      </c>
    </row>
    <row r="3584" spans="1:8" x14ac:dyDescent="0.25">
      <c r="A3584" s="466" t="s">
        <v>7563</v>
      </c>
      <c r="B3584" s="466" t="s">
        <v>1231</v>
      </c>
      <c r="C3584" s="467">
        <v>2015111673</v>
      </c>
      <c r="D3584" s="466" t="s">
        <v>7564</v>
      </c>
      <c r="E3584" s="466" t="s">
        <v>7402</v>
      </c>
      <c r="F3584" s="466">
        <v>88382</v>
      </c>
      <c r="G3584" s="468">
        <v>9922654657</v>
      </c>
      <c r="H3584" s="466">
        <v>2015</v>
      </c>
    </row>
    <row r="3585" spans="1:8" x14ac:dyDescent="0.25">
      <c r="A3585" s="466" t="s">
        <v>7565</v>
      </c>
      <c r="B3585" s="466" t="s">
        <v>1231</v>
      </c>
      <c r="C3585" s="467">
        <v>2015111680</v>
      </c>
      <c r="D3585" s="466" t="s">
        <v>7566</v>
      </c>
      <c r="E3585" s="466" t="s">
        <v>7402</v>
      </c>
      <c r="F3585" s="466">
        <v>88389</v>
      </c>
      <c r="G3585" s="468">
        <v>8983998649</v>
      </c>
      <c r="H3585" s="466">
        <v>2015</v>
      </c>
    </row>
    <row r="3586" spans="1:8" x14ac:dyDescent="0.25">
      <c r="A3586" s="466" t="s">
        <v>7567</v>
      </c>
      <c r="B3586" s="466" t="s">
        <v>1231</v>
      </c>
      <c r="C3586" s="467">
        <v>2015111693</v>
      </c>
      <c r="D3586" s="466" t="s">
        <v>7568</v>
      </c>
      <c r="E3586" s="466" t="s">
        <v>7402</v>
      </c>
      <c r="F3586" s="466">
        <v>88635</v>
      </c>
      <c r="G3586" s="468">
        <v>8237345205</v>
      </c>
      <c r="H3586" s="466">
        <v>2015</v>
      </c>
    </row>
    <row r="3587" spans="1:8" x14ac:dyDescent="0.25">
      <c r="A3587" s="466" t="s">
        <v>7569</v>
      </c>
      <c r="B3587" s="466" t="s">
        <v>1231</v>
      </c>
      <c r="C3587" s="467">
        <v>2015111737</v>
      </c>
      <c r="D3587" s="466" t="s">
        <v>7570</v>
      </c>
      <c r="E3587" s="466" t="s">
        <v>7402</v>
      </c>
      <c r="F3587" s="466">
        <v>91999</v>
      </c>
      <c r="G3587" s="468">
        <v>7757950898</v>
      </c>
      <c r="H3587" s="466">
        <v>2015</v>
      </c>
    </row>
    <row r="3588" spans="1:8" x14ac:dyDescent="0.25">
      <c r="A3588" s="466" t="s">
        <v>7571</v>
      </c>
      <c r="B3588" s="466" t="s">
        <v>1231</v>
      </c>
      <c r="C3588" s="467">
        <v>2015111724</v>
      </c>
      <c r="D3588" s="466" t="s">
        <v>7572</v>
      </c>
      <c r="E3588" s="466" t="s">
        <v>7402</v>
      </c>
      <c r="F3588" s="466">
        <v>89609</v>
      </c>
      <c r="G3588" s="468">
        <v>8623034840</v>
      </c>
      <c r="H3588" s="466">
        <v>2015</v>
      </c>
    </row>
    <row r="3589" spans="1:8" x14ac:dyDescent="0.25">
      <c r="A3589" s="466" t="s">
        <v>7573</v>
      </c>
      <c r="B3589" s="466" t="s">
        <v>1231</v>
      </c>
      <c r="C3589" s="467">
        <v>2014111612</v>
      </c>
      <c r="D3589" s="466" t="s">
        <v>7574</v>
      </c>
      <c r="E3589" s="466" t="s">
        <v>7402</v>
      </c>
      <c r="F3589" s="466">
        <v>81918</v>
      </c>
      <c r="G3589" s="468">
        <v>8796747467</v>
      </c>
      <c r="H3589" s="466">
        <v>2014</v>
      </c>
    </row>
    <row r="3590" spans="1:8" x14ac:dyDescent="0.25">
      <c r="A3590" s="466" t="s">
        <v>7575</v>
      </c>
      <c r="B3590" s="466" t="s">
        <v>1231</v>
      </c>
      <c r="C3590" s="467">
        <v>2014111584</v>
      </c>
      <c r="D3590" s="466" t="s">
        <v>7576</v>
      </c>
      <c r="E3590" s="466" t="s">
        <v>7402</v>
      </c>
      <c r="F3590" s="466">
        <v>80874</v>
      </c>
      <c r="G3590" s="468">
        <v>7020357447</v>
      </c>
      <c r="H3590" s="466">
        <v>2014</v>
      </c>
    </row>
    <row r="3591" spans="1:8" x14ac:dyDescent="0.25">
      <c r="A3591" s="466" t="s">
        <v>7577</v>
      </c>
      <c r="B3591" s="466" t="s">
        <v>1231</v>
      </c>
      <c r="C3591" s="467">
        <v>2015111648</v>
      </c>
      <c r="D3591" s="466" t="s">
        <v>7578</v>
      </c>
      <c r="E3591" s="466" t="s">
        <v>7402</v>
      </c>
      <c r="F3591" s="466">
        <v>87952</v>
      </c>
      <c r="G3591" s="468">
        <v>8668450515</v>
      </c>
      <c r="H3591" s="466">
        <v>2015</v>
      </c>
    </row>
    <row r="3592" spans="1:8" x14ac:dyDescent="0.25">
      <c r="A3592" s="466" t="s">
        <v>7579</v>
      </c>
      <c r="B3592" s="466" t="s">
        <v>1231</v>
      </c>
      <c r="C3592" s="467">
        <v>2014111589</v>
      </c>
      <c r="D3592" s="466" t="s">
        <v>7580</v>
      </c>
      <c r="E3592" s="466" t="s">
        <v>7402</v>
      </c>
      <c r="F3592" s="466">
        <v>80879</v>
      </c>
      <c r="G3592" s="468">
        <v>8308278628</v>
      </c>
      <c r="H3592" s="466">
        <v>2014</v>
      </c>
    </row>
    <row r="3593" spans="1:8" x14ac:dyDescent="0.25">
      <c r="A3593" s="466" t="s">
        <v>7581</v>
      </c>
      <c r="B3593" s="466" t="s">
        <v>1231</v>
      </c>
      <c r="C3593" s="467">
        <v>2014111531</v>
      </c>
      <c r="D3593" s="471" t="s">
        <v>16612</v>
      </c>
      <c r="E3593" s="466" t="s">
        <v>7402</v>
      </c>
      <c r="F3593" s="466">
        <v>79923</v>
      </c>
      <c r="G3593" s="468">
        <v>8983116766</v>
      </c>
      <c r="H3593" s="466">
        <v>2014</v>
      </c>
    </row>
    <row r="3594" spans="1:8" x14ac:dyDescent="0.25">
      <c r="A3594" s="466" t="s">
        <v>7582</v>
      </c>
      <c r="B3594" s="466" t="s">
        <v>1231</v>
      </c>
      <c r="C3594" s="467">
        <v>2015111654</v>
      </c>
      <c r="D3594" s="466" t="s">
        <v>7583</v>
      </c>
      <c r="E3594" s="466" t="s">
        <v>7402</v>
      </c>
      <c r="F3594" s="466">
        <v>87958</v>
      </c>
      <c r="G3594" s="468">
        <v>8983908848</v>
      </c>
      <c r="H3594" s="466">
        <v>2015</v>
      </c>
    </row>
    <row r="3595" spans="1:8" x14ac:dyDescent="0.25">
      <c r="A3595" s="466" t="s">
        <v>7584</v>
      </c>
      <c r="B3595" s="466" t="s">
        <v>1231</v>
      </c>
      <c r="C3595" s="467">
        <v>2015111697</v>
      </c>
      <c r="D3595" s="466" t="s">
        <v>7585</v>
      </c>
      <c r="E3595" s="466" t="s">
        <v>7402</v>
      </c>
      <c r="F3595" s="466">
        <v>88738</v>
      </c>
      <c r="G3595" s="468">
        <v>9665978713</v>
      </c>
      <c r="H3595" s="466">
        <v>2015</v>
      </c>
    </row>
    <row r="3596" spans="1:8" x14ac:dyDescent="0.25">
      <c r="A3596" s="466" t="s">
        <v>7586</v>
      </c>
      <c r="B3596" s="466" t="s">
        <v>1231</v>
      </c>
      <c r="C3596" s="467">
        <v>2015111725</v>
      </c>
      <c r="D3596" s="466" t="s">
        <v>7587</v>
      </c>
      <c r="E3596" s="466" t="s">
        <v>7402</v>
      </c>
      <c r="F3596" s="466">
        <v>89687</v>
      </c>
      <c r="G3596" s="468">
        <v>9767866233</v>
      </c>
      <c r="H3596" s="466">
        <v>2015</v>
      </c>
    </row>
    <row r="3597" spans="1:8" x14ac:dyDescent="0.25">
      <c r="A3597" s="466" t="s">
        <v>7588</v>
      </c>
      <c r="B3597" s="466" t="s">
        <v>1231</v>
      </c>
      <c r="C3597" s="467">
        <v>2014111544</v>
      </c>
      <c r="D3597" s="466" t="s">
        <v>7589</v>
      </c>
      <c r="E3597" s="466" t="s">
        <v>7402</v>
      </c>
      <c r="F3597" s="466">
        <v>80036</v>
      </c>
      <c r="G3597" s="468">
        <v>7038442164</v>
      </c>
      <c r="H3597" s="466">
        <v>2014</v>
      </c>
    </row>
    <row r="3598" spans="1:8" x14ac:dyDescent="0.25">
      <c r="A3598" s="466" t="s">
        <v>7590</v>
      </c>
      <c r="B3598" s="466" t="s">
        <v>1231</v>
      </c>
      <c r="C3598" s="467">
        <v>2014111567</v>
      </c>
      <c r="D3598" s="466" t="s">
        <v>7591</v>
      </c>
      <c r="E3598" s="466" t="s">
        <v>7402</v>
      </c>
      <c r="F3598" s="466">
        <v>80690</v>
      </c>
      <c r="G3598" s="468">
        <v>8788730366</v>
      </c>
      <c r="H3598" s="466">
        <v>2014</v>
      </c>
    </row>
    <row r="3599" spans="1:8" x14ac:dyDescent="0.25">
      <c r="A3599" s="466" t="s">
        <v>7592</v>
      </c>
      <c r="B3599" s="466" t="s">
        <v>1231</v>
      </c>
      <c r="C3599" s="467">
        <v>2015111711</v>
      </c>
      <c r="D3599" s="466" t="s">
        <v>7593</v>
      </c>
      <c r="E3599" s="466" t="s">
        <v>7402</v>
      </c>
      <c r="F3599" s="466">
        <v>89099</v>
      </c>
      <c r="G3599" s="468">
        <v>8007765357</v>
      </c>
      <c r="H3599" s="466">
        <v>2015</v>
      </c>
    </row>
    <row r="3600" spans="1:8" x14ac:dyDescent="0.25">
      <c r="A3600" s="466" t="s">
        <v>7594</v>
      </c>
      <c r="B3600" s="466" t="s">
        <v>1231</v>
      </c>
      <c r="C3600" s="467">
        <v>2015111703</v>
      </c>
      <c r="D3600" s="466" t="s">
        <v>16613</v>
      </c>
      <c r="E3600" s="466" t="s">
        <v>7402</v>
      </c>
      <c r="F3600" s="466">
        <v>88932</v>
      </c>
      <c r="G3600" s="468">
        <v>8888308576</v>
      </c>
      <c r="H3600" s="466">
        <v>2015</v>
      </c>
    </row>
    <row r="3601" spans="1:8" x14ac:dyDescent="0.25">
      <c r="A3601" s="466" t="s">
        <v>7595</v>
      </c>
      <c r="B3601" s="466" t="s">
        <v>1231</v>
      </c>
      <c r="C3601" s="467">
        <v>2014111548</v>
      </c>
      <c r="D3601" s="466" t="s">
        <v>16614</v>
      </c>
      <c r="E3601" s="466" t="s">
        <v>7402</v>
      </c>
      <c r="F3601" s="466">
        <v>80175</v>
      </c>
      <c r="G3601" s="468">
        <v>8446011043</v>
      </c>
      <c r="H3601" s="466">
        <v>2014</v>
      </c>
    </row>
    <row r="3602" spans="1:8" x14ac:dyDescent="0.25">
      <c r="A3602" s="466" t="s">
        <v>7596</v>
      </c>
      <c r="B3602" s="466" t="s">
        <v>1231</v>
      </c>
      <c r="C3602" s="467">
        <v>2015111683</v>
      </c>
      <c r="D3602" s="466" t="s">
        <v>7597</v>
      </c>
      <c r="E3602" s="466" t="s">
        <v>7402</v>
      </c>
      <c r="F3602" s="466">
        <v>88490</v>
      </c>
      <c r="G3602" s="468">
        <v>7387786683</v>
      </c>
      <c r="H3602" s="466">
        <v>2015</v>
      </c>
    </row>
    <row r="3603" spans="1:8" x14ac:dyDescent="0.25">
      <c r="A3603" s="466" t="s">
        <v>7598</v>
      </c>
      <c r="B3603" s="466" t="s">
        <v>1231</v>
      </c>
      <c r="C3603" s="467">
        <v>2015111745</v>
      </c>
      <c r="D3603" s="466" t="s">
        <v>7599</v>
      </c>
      <c r="E3603" s="466" t="s">
        <v>7402</v>
      </c>
      <c r="F3603" s="466">
        <v>92814</v>
      </c>
      <c r="G3603" s="468">
        <v>8149669048</v>
      </c>
      <c r="H3603" s="466">
        <v>2015</v>
      </c>
    </row>
    <row r="3604" spans="1:8" x14ac:dyDescent="0.25">
      <c r="A3604" s="466" t="s">
        <v>7600</v>
      </c>
      <c r="B3604" s="466" t="s">
        <v>1231</v>
      </c>
      <c r="C3604" s="467">
        <v>2015111707</v>
      </c>
      <c r="D3604" s="466" t="s">
        <v>7601</v>
      </c>
      <c r="E3604" s="466" t="s">
        <v>7402</v>
      </c>
      <c r="F3604" s="466">
        <v>89007</v>
      </c>
      <c r="G3604" s="468">
        <v>7040617789</v>
      </c>
      <c r="H3604" s="466">
        <v>2015</v>
      </c>
    </row>
    <row r="3605" spans="1:8" x14ac:dyDescent="0.25">
      <c r="A3605" s="466" t="s">
        <v>7602</v>
      </c>
      <c r="B3605" s="466" t="s">
        <v>1231</v>
      </c>
      <c r="C3605" s="467">
        <v>2015111670</v>
      </c>
      <c r="D3605" s="466" t="s">
        <v>7603</v>
      </c>
      <c r="E3605" s="466" t="s">
        <v>7402</v>
      </c>
      <c r="F3605" s="466">
        <v>88378</v>
      </c>
      <c r="G3605" s="468">
        <v>7276302910</v>
      </c>
      <c r="H3605" s="466">
        <v>2015</v>
      </c>
    </row>
    <row r="3606" spans="1:8" x14ac:dyDescent="0.25">
      <c r="A3606" s="466" t="s">
        <v>7604</v>
      </c>
      <c r="B3606" s="466" t="s">
        <v>1231</v>
      </c>
      <c r="C3606" s="467">
        <v>2015111723</v>
      </c>
      <c r="D3606" s="466" t="s">
        <v>7605</v>
      </c>
      <c r="E3606" s="466" t="s">
        <v>7402</v>
      </c>
      <c r="F3606" s="466">
        <v>89575</v>
      </c>
      <c r="G3606" s="468">
        <v>7798305024</v>
      </c>
      <c r="H3606" s="466">
        <v>2015</v>
      </c>
    </row>
    <row r="3607" spans="1:8" x14ac:dyDescent="0.25">
      <c r="A3607" s="466" t="s">
        <v>7606</v>
      </c>
      <c r="B3607" s="466" t="s">
        <v>1231</v>
      </c>
      <c r="C3607" s="467">
        <v>2015111684</v>
      </c>
      <c r="D3607" s="466" t="s">
        <v>7607</v>
      </c>
      <c r="E3607" s="466" t="s">
        <v>7402</v>
      </c>
      <c r="F3607" s="466">
        <v>91921</v>
      </c>
      <c r="G3607" s="468">
        <v>8149669048</v>
      </c>
      <c r="H3607" s="466">
        <v>2015</v>
      </c>
    </row>
    <row r="3608" spans="1:8" x14ac:dyDescent="0.25">
      <c r="A3608" s="466" t="s">
        <v>7608</v>
      </c>
      <c r="B3608" s="466" t="s">
        <v>1231</v>
      </c>
      <c r="C3608" s="467">
        <v>2014111638</v>
      </c>
      <c r="D3608" s="466" t="s">
        <v>7609</v>
      </c>
      <c r="E3608" s="466" t="s">
        <v>7402</v>
      </c>
      <c r="F3608" s="466">
        <v>83370</v>
      </c>
      <c r="G3608" s="468">
        <v>9673345116</v>
      </c>
      <c r="H3608" s="466">
        <v>2014</v>
      </c>
    </row>
    <row r="3609" spans="1:8" x14ac:dyDescent="0.25">
      <c r="A3609" s="466" t="s">
        <v>7610</v>
      </c>
      <c r="B3609" s="466" t="s">
        <v>1231</v>
      </c>
      <c r="C3609" s="467">
        <v>2013111486</v>
      </c>
      <c r="D3609" s="466" t="s">
        <v>7611</v>
      </c>
      <c r="E3609" s="466" t="s">
        <v>7402</v>
      </c>
      <c r="F3609" s="466">
        <v>73648</v>
      </c>
      <c r="G3609" s="468">
        <v>8550976774</v>
      </c>
      <c r="H3609" s="466">
        <v>2013</v>
      </c>
    </row>
    <row r="3610" spans="1:8" x14ac:dyDescent="0.25">
      <c r="A3610" s="466" t="s">
        <v>7612</v>
      </c>
      <c r="B3610" s="466" t="s">
        <v>1231</v>
      </c>
      <c r="C3610" s="467">
        <v>2014111588</v>
      </c>
      <c r="D3610" s="466" t="s">
        <v>7613</v>
      </c>
      <c r="E3610" s="466" t="s">
        <v>7402</v>
      </c>
      <c r="F3610" s="466">
        <v>80878</v>
      </c>
      <c r="G3610" s="468">
        <v>9763601712</v>
      </c>
      <c r="H3610" s="466">
        <v>2014</v>
      </c>
    </row>
    <row r="3611" spans="1:8" x14ac:dyDescent="0.25">
      <c r="A3611" s="466" t="s">
        <v>7614</v>
      </c>
      <c r="B3611" s="466" t="s">
        <v>1231</v>
      </c>
      <c r="C3611" s="467">
        <v>2015111736</v>
      </c>
      <c r="D3611" s="466" t="s">
        <v>7615</v>
      </c>
      <c r="E3611" s="466" t="s">
        <v>7402</v>
      </c>
      <c r="F3611" s="466">
        <v>91960</v>
      </c>
      <c r="G3611" s="468">
        <v>7378871408</v>
      </c>
      <c r="H3611" s="466">
        <v>2015</v>
      </c>
    </row>
    <row r="3612" spans="1:8" x14ac:dyDescent="0.25">
      <c r="A3612" s="466" t="s">
        <v>7616</v>
      </c>
      <c r="B3612" s="466" t="s">
        <v>1231</v>
      </c>
      <c r="C3612" s="467">
        <v>2016111571</v>
      </c>
      <c r="D3612" s="466" t="s">
        <v>7617</v>
      </c>
      <c r="E3612" s="466" t="s">
        <v>7402</v>
      </c>
      <c r="F3612" s="466">
        <v>97535</v>
      </c>
      <c r="G3612" s="468">
        <v>8806958218</v>
      </c>
      <c r="H3612" s="466">
        <v>2016</v>
      </c>
    </row>
    <row r="3613" spans="1:8" x14ac:dyDescent="0.25">
      <c r="A3613" s="466" t="s">
        <v>7618</v>
      </c>
      <c r="B3613" s="466" t="s">
        <v>1231</v>
      </c>
      <c r="C3613" s="467">
        <v>2015111694</v>
      </c>
      <c r="D3613" s="466" t="s">
        <v>7619</v>
      </c>
      <c r="E3613" s="466" t="s">
        <v>7402</v>
      </c>
      <c r="F3613" s="466">
        <v>88636</v>
      </c>
      <c r="G3613" s="468">
        <v>8421055510</v>
      </c>
      <c r="H3613" s="466">
        <v>2015</v>
      </c>
    </row>
    <row r="3614" spans="1:8" x14ac:dyDescent="0.25">
      <c r="A3614" s="466" t="s">
        <v>7620</v>
      </c>
      <c r="B3614" s="466" t="s">
        <v>1231</v>
      </c>
      <c r="C3614" s="467">
        <v>2013111487</v>
      </c>
      <c r="D3614" s="466" t="s">
        <v>7621</v>
      </c>
      <c r="E3614" s="466" t="s">
        <v>7402</v>
      </c>
      <c r="F3614" s="466">
        <v>73664</v>
      </c>
      <c r="G3614" s="468">
        <v>8806976647</v>
      </c>
      <c r="H3614" s="466">
        <v>2013</v>
      </c>
    </row>
    <row r="3615" spans="1:8" x14ac:dyDescent="0.25">
      <c r="A3615" s="466" t="s">
        <v>7622</v>
      </c>
      <c r="B3615" s="466" t="s">
        <v>768</v>
      </c>
      <c r="C3615" s="467">
        <v>2014020590</v>
      </c>
      <c r="D3615" s="466" t="s">
        <v>7623</v>
      </c>
      <c r="E3615" s="466" t="s">
        <v>735</v>
      </c>
      <c r="F3615" s="466">
        <v>80225</v>
      </c>
      <c r="G3615" s="468">
        <v>7875303189</v>
      </c>
      <c r="H3615" s="466">
        <v>2014</v>
      </c>
    </row>
    <row r="3616" spans="1:8" x14ac:dyDescent="0.25">
      <c r="A3616" s="466" t="s">
        <v>7624</v>
      </c>
      <c r="B3616" s="466" t="s">
        <v>768</v>
      </c>
      <c r="C3616" s="467">
        <v>2015020704</v>
      </c>
      <c r="D3616" s="466" t="s">
        <v>7625</v>
      </c>
      <c r="E3616" s="466" t="s">
        <v>735</v>
      </c>
      <c r="F3616" s="466">
        <v>88290</v>
      </c>
      <c r="G3616" s="468">
        <v>7058026103</v>
      </c>
      <c r="H3616" s="466">
        <v>2015</v>
      </c>
    </row>
    <row r="3617" spans="1:8" x14ac:dyDescent="0.25">
      <c r="A3617" s="466" t="s">
        <v>7626</v>
      </c>
      <c r="B3617" s="466" t="s">
        <v>768</v>
      </c>
      <c r="C3617" s="467">
        <v>2015020693</v>
      </c>
      <c r="D3617" s="466" t="s">
        <v>7627</v>
      </c>
      <c r="E3617" s="466" t="s">
        <v>735</v>
      </c>
      <c r="F3617" s="466">
        <v>88103</v>
      </c>
      <c r="G3617" s="468">
        <v>7385667773</v>
      </c>
      <c r="H3617" s="466">
        <v>2015</v>
      </c>
    </row>
    <row r="3618" spans="1:8" x14ac:dyDescent="0.25">
      <c r="A3618" s="466" t="s">
        <v>7628</v>
      </c>
      <c r="B3618" s="466" t="s">
        <v>768</v>
      </c>
      <c r="C3618" s="467">
        <v>2015020657</v>
      </c>
      <c r="D3618" s="466" t="s">
        <v>7629</v>
      </c>
      <c r="E3618" s="466" t="s">
        <v>735</v>
      </c>
      <c r="F3618" s="466">
        <v>88004</v>
      </c>
      <c r="G3618" s="468">
        <v>7875869133</v>
      </c>
      <c r="H3618" s="466">
        <v>2015</v>
      </c>
    </row>
    <row r="3619" spans="1:8" x14ac:dyDescent="0.25">
      <c r="A3619" s="466" t="s">
        <v>7630</v>
      </c>
      <c r="B3619" s="466" t="s">
        <v>768</v>
      </c>
      <c r="C3619" s="467">
        <v>2015020502</v>
      </c>
      <c r="D3619" s="466" t="s">
        <v>7631</v>
      </c>
      <c r="E3619" s="466" t="s">
        <v>735</v>
      </c>
      <c r="F3619" s="466">
        <v>87672</v>
      </c>
      <c r="G3619" s="468">
        <v>7276808923</v>
      </c>
      <c r="H3619" s="466">
        <v>2015</v>
      </c>
    </row>
    <row r="3620" spans="1:8" x14ac:dyDescent="0.25">
      <c r="A3620" s="466" t="s">
        <v>7632</v>
      </c>
      <c r="B3620" s="466" t="s">
        <v>768</v>
      </c>
      <c r="C3620" s="467">
        <v>2015020585</v>
      </c>
      <c r="D3620" s="466" t="s">
        <v>7633</v>
      </c>
      <c r="E3620" s="466" t="s">
        <v>735</v>
      </c>
      <c r="F3620" s="466">
        <v>87824</v>
      </c>
      <c r="G3620" s="468">
        <v>9766872433</v>
      </c>
      <c r="H3620" s="466">
        <v>2015</v>
      </c>
    </row>
    <row r="3621" spans="1:8" x14ac:dyDescent="0.25">
      <c r="A3621" s="466" t="s">
        <v>7634</v>
      </c>
      <c r="B3621" s="466" t="s">
        <v>768</v>
      </c>
      <c r="C3621" s="467">
        <v>2015020531</v>
      </c>
      <c r="D3621" s="466" t="s">
        <v>7635</v>
      </c>
      <c r="E3621" s="466" t="s">
        <v>735</v>
      </c>
      <c r="F3621" s="466">
        <v>87723</v>
      </c>
      <c r="G3621" s="468">
        <v>9545195982</v>
      </c>
      <c r="H3621" s="466">
        <v>2015</v>
      </c>
    </row>
    <row r="3622" spans="1:8" x14ac:dyDescent="0.25">
      <c r="A3622" s="466" t="s">
        <v>7636</v>
      </c>
      <c r="B3622" s="466" t="s">
        <v>768</v>
      </c>
      <c r="C3622" s="467">
        <v>2015020543</v>
      </c>
      <c r="D3622" s="466" t="s">
        <v>7637</v>
      </c>
      <c r="E3622" s="466" t="s">
        <v>735</v>
      </c>
      <c r="F3622" s="466">
        <v>87763</v>
      </c>
      <c r="G3622" s="468">
        <v>9890056173</v>
      </c>
      <c r="H3622" s="466">
        <v>2015</v>
      </c>
    </row>
    <row r="3623" spans="1:8" x14ac:dyDescent="0.25">
      <c r="A3623" s="466" t="s">
        <v>7638</v>
      </c>
      <c r="B3623" s="466" t="s">
        <v>768</v>
      </c>
      <c r="C3623" s="467">
        <v>2015020594</v>
      </c>
      <c r="D3623" s="466" t="s">
        <v>7639</v>
      </c>
      <c r="E3623" s="466" t="s">
        <v>735</v>
      </c>
      <c r="F3623" s="466">
        <v>87910</v>
      </c>
      <c r="G3623" s="468">
        <v>9423209013</v>
      </c>
      <c r="H3623" s="466">
        <v>2015</v>
      </c>
    </row>
    <row r="3624" spans="1:8" x14ac:dyDescent="0.25">
      <c r="A3624" s="466" t="s">
        <v>7640</v>
      </c>
      <c r="B3624" s="466" t="s">
        <v>768</v>
      </c>
      <c r="C3624" s="467">
        <v>2015020663</v>
      </c>
      <c r="D3624" s="466" t="s">
        <v>7641</v>
      </c>
      <c r="E3624" s="466" t="s">
        <v>735</v>
      </c>
      <c r="F3624" s="466">
        <v>88010</v>
      </c>
      <c r="G3624" s="468">
        <v>8087846036</v>
      </c>
      <c r="H3624" s="466">
        <v>2015</v>
      </c>
    </row>
    <row r="3625" spans="1:8" x14ac:dyDescent="0.25">
      <c r="A3625" s="466" t="s">
        <v>7642</v>
      </c>
      <c r="B3625" s="466" t="s">
        <v>768</v>
      </c>
      <c r="C3625" s="467">
        <v>2015020670</v>
      </c>
      <c r="D3625" s="466" t="s">
        <v>7643</v>
      </c>
      <c r="E3625" s="466" t="s">
        <v>735</v>
      </c>
      <c r="F3625" s="466">
        <v>88017</v>
      </c>
      <c r="G3625" s="468">
        <v>8483875504</v>
      </c>
      <c r="H3625" s="466">
        <v>2015</v>
      </c>
    </row>
    <row r="3626" spans="1:8" x14ac:dyDescent="0.25">
      <c r="A3626" s="466" t="s">
        <v>7644</v>
      </c>
      <c r="B3626" s="466" t="s">
        <v>768</v>
      </c>
      <c r="C3626" s="467">
        <v>2015020781</v>
      </c>
      <c r="D3626" s="466" t="s">
        <v>7645</v>
      </c>
      <c r="E3626" s="466" t="s">
        <v>735</v>
      </c>
      <c r="F3626" s="466">
        <v>88127</v>
      </c>
      <c r="G3626" s="468">
        <v>8600036053</v>
      </c>
      <c r="H3626" s="466">
        <v>2015</v>
      </c>
    </row>
    <row r="3627" spans="1:8" x14ac:dyDescent="0.25">
      <c r="A3627" s="466" t="s">
        <v>7646</v>
      </c>
      <c r="B3627" s="466" t="s">
        <v>768</v>
      </c>
      <c r="C3627" s="467">
        <v>2015020762</v>
      </c>
      <c r="D3627" s="466" t="s">
        <v>7647</v>
      </c>
      <c r="E3627" s="466" t="s">
        <v>735</v>
      </c>
      <c r="F3627" s="466">
        <v>88136</v>
      </c>
      <c r="G3627" s="468">
        <v>9075212100</v>
      </c>
      <c r="H3627" s="466">
        <v>2015</v>
      </c>
    </row>
    <row r="3628" spans="1:8" x14ac:dyDescent="0.25">
      <c r="A3628" s="466" t="s">
        <v>7648</v>
      </c>
      <c r="B3628" s="466" t="s">
        <v>768</v>
      </c>
      <c r="C3628" s="467">
        <v>2015020742</v>
      </c>
      <c r="D3628" s="466" t="s">
        <v>7649</v>
      </c>
      <c r="E3628" s="466" t="s">
        <v>735</v>
      </c>
      <c r="F3628" s="466">
        <v>89289</v>
      </c>
      <c r="G3628" s="468">
        <v>7350966864</v>
      </c>
      <c r="H3628" s="466">
        <v>2015</v>
      </c>
    </row>
    <row r="3629" spans="1:8" x14ac:dyDescent="0.25">
      <c r="A3629" s="466" t="s">
        <v>7650</v>
      </c>
      <c r="B3629" s="466" t="s">
        <v>768</v>
      </c>
      <c r="C3629" s="467">
        <v>2015020758</v>
      </c>
      <c r="D3629" s="466" t="s">
        <v>7651</v>
      </c>
      <c r="E3629" s="466" t="s">
        <v>735</v>
      </c>
      <c r="F3629" s="466">
        <v>88142</v>
      </c>
      <c r="G3629" s="468">
        <v>8149935768</v>
      </c>
      <c r="H3629" s="466">
        <v>2015</v>
      </c>
    </row>
    <row r="3630" spans="1:8" x14ac:dyDescent="0.25">
      <c r="A3630" s="466" t="s">
        <v>7652</v>
      </c>
      <c r="B3630" s="466" t="s">
        <v>768</v>
      </c>
      <c r="C3630" s="467">
        <v>2015020643</v>
      </c>
      <c r="D3630" s="466" t="s">
        <v>7653</v>
      </c>
      <c r="E3630" s="466" t="s">
        <v>735</v>
      </c>
      <c r="F3630" s="466">
        <v>88434</v>
      </c>
      <c r="G3630" s="468">
        <v>8928932994</v>
      </c>
      <c r="H3630" s="466">
        <v>2015</v>
      </c>
    </row>
    <row r="3631" spans="1:8" x14ac:dyDescent="0.25">
      <c r="A3631" s="466" t="s">
        <v>7654</v>
      </c>
      <c r="B3631" s="466" t="s">
        <v>768</v>
      </c>
      <c r="C3631" s="467">
        <v>2015020624</v>
      </c>
      <c r="D3631" s="466" t="s">
        <v>7655</v>
      </c>
      <c r="E3631" s="466" t="s">
        <v>735</v>
      </c>
      <c r="F3631" s="466">
        <v>88462</v>
      </c>
      <c r="G3631" s="468">
        <v>9112188140</v>
      </c>
      <c r="H3631" s="466">
        <v>2015</v>
      </c>
    </row>
    <row r="3632" spans="1:8" x14ac:dyDescent="0.25">
      <c r="A3632" s="466" t="s">
        <v>7656</v>
      </c>
      <c r="B3632" s="466" t="s">
        <v>768</v>
      </c>
      <c r="C3632" s="467">
        <v>2015020787</v>
      </c>
      <c r="D3632" s="466" t="s">
        <v>7657</v>
      </c>
      <c r="E3632" s="466" t="s">
        <v>735</v>
      </c>
      <c r="F3632" s="466">
        <v>88226</v>
      </c>
      <c r="G3632" s="468">
        <v>8983300970</v>
      </c>
      <c r="H3632" s="466">
        <v>2015</v>
      </c>
    </row>
    <row r="3633" spans="1:8" x14ac:dyDescent="0.25">
      <c r="A3633" s="466" t="s">
        <v>7658</v>
      </c>
      <c r="B3633" s="466" t="s">
        <v>768</v>
      </c>
      <c r="C3633" s="467">
        <v>2015020520</v>
      </c>
      <c r="D3633" s="466" t="s">
        <v>7659</v>
      </c>
      <c r="E3633" s="466" t="s">
        <v>735</v>
      </c>
      <c r="F3633" s="466">
        <v>87698</v>
      </c>
      <c r="G3633" s="468">
        <v>9673314772</v>
      </c>
      <c r="H3633" s="466">
        <v>2015</v>
      </c>
    </row>
    <row r="3634" spans="1:8" x14ac:dyDescent="0.25">
      <c r="A3634" s="466" t="s">
        <v>7660</v>
      </c>
      <c r="B3634" s="466" t="s">
        <v>768</v>
      </c>
      <c r="C3634" s="467">
        <v>2015020504</v>
      </c>
      <c r="D3634" s="466" t="s">
        <v>7661</v>
      </c>
      <c r="E3634" s="466" t="s">
        <v>735</v>
      </c>
      <c r="F3634" s="466">
        <v>87674</v>
      </c>
      <c r="G3634" s="468">
        <v>7057891576</v>
      </c>
      <c r="H3634" s="466">
        <v>2015</v>
      </c>
    </row>
    <row r="3635" spans="1:8" x14ac:dyDescent="0.25">
      <c r="A3635" s="466" t="s">
        <v>7662</v>
      </c>
      <c r="B3635" s="466" t="s">
        <v>768</v>
      </c>
      <c r="C3635" s="467">
        <v>2015020727</v>
      </c>
      <c r="D3635" s="466" t="s">
        <v>7663</v>
      </c>
      <c r="E3635" s="466" t="s">
        <v>735</v>
      </c>
      <c r="F3635" s="466">
        <v>88883</v>
      </c>
      <c r="G3635" s="468">
        <v>8390792458</v>
      </c>
      <c r="H3635" s="466">
        <v>2015</v>
      </c>
    </row>
    <row r="3636" spans="1:8" x14ac:dyDescent="0.25">
      <c r="A3636" s="466" t="s">
        <v>7664</v>
      </c>
      <c r="B3636" s="466" t="s">
        <v>768</v>
      </c>
      <c r="C3636" s="467">
        <v>2015020553</v>
      </c>
      <c r="D3636" s="466" t="s">
        <v>16615</v>
      </c>
      <c r="E3636" s="466" t="s">
        <v>735</v>
      </c>
      <c r="F3636" s="466">
        <v>87784</v>
      </c>
      <c r="G3636" s="468">
        <v>9527527874</v>
      </c>
      <c r="H3636" s="466">
        <v>2015</v>
      </c>
    </row>
    <row r="3637" spans="1:8" x14ac:dyDescent="0.25">
      <c r="A3637" s="466" t="s">
        <v>7665</v>
      </c>
      <c r="B3637" s="466" t="s">
        <v>768</v>
      </c>
      <c r="C3637" s="467">
        <v>2015020654</v>
      </c>
      <c r="D3637" s="466" t="s">
        <v>7666</v>
      </c>
      <c r="E3637" s="466" t="s">
        <v>735</v>
      </c>
      <c r="F3637" s="466">
        <v>88001</v>
      </c>
      <c r="G3637" s="468">
        <v>8329231242</v>
      </c>
      <c r="H3637" s="466">
        <v>2015</v>
      </c>
    </row>
    <row r="3638" spans="1:8" x14ac:dyDescent="0.25">
      <c r="A3638" s="466" t="s">
        <v>7667</v>
      </c>
      <c r="B3638" s="466" t="s">
        <v>768</v>
      </c>
      <c r="C3638" s="467">
        <v>2015020662</v>
      </c>
      <c r="D3638" s="466" t="s">
        <v>7668</v>
      </c>
      <c r="E3638" s="466" t="s">
        <v>735</v>
      </c>
      <c r="F3638" s="466">
        <v>88009</v>
      </c>
      <c r="G3638" s="468">
        <v>8007894988</v>
      </c>
      <c r="H3638" s="466">
        <v>2015</v>
      </c>
    </row>
    <row r="3639" spans="1:8" x14ac:dyDescent="0.25">
      <c r="A3639" s="466" t="s">
        <v>7669</v>
      </c>
      <c r="B3639" s="466" t="s">
        <v>768</v>
      </c>
      <c r="C3639" s="467">
        <v>2015020605</v>
      </c>
      <c r="D3639" s="466" t="s">
        <v>7670</v>
      </c>
      <c r="E3639" s="466" t="s">
        <v>735</v>
      </c>
      <c r="F3639" s="466">
        <v>87921</v>
      </c>
      <c r="G3639" s="468">
        <v>9822373749</v>
      </c>
      <c r="H3639" s="466">
        <v>2015</v>
      </c>
    </row>
    <row r="3640" spans="1:8" x14ac:dyDescent="0.25">
      <c r="A3640" s="466" t="s">
        <v>7671</v>
      </c>
      <c r="B3640" s="466" t="s">
        <v>768</v>
      </c>
      <c r="C3640" s="467">
        <v>2015020750</v>
      </c>
      <c r="D3640" s="466" t="s">
        <v>7672</v>
      </c>
      <c r="E3640" s="466" t="s">
        <v>735</v>
      </c>
      <c r="F3640" s="466">
        <v>88560</v>
      </c>
      <c r="G3640" s="468">
        <v>9890371111</v>
      </c>
      <c r="H3640" s="466">
        <v>2015</v>
      </c>
    </row>
    <row r="3641" spans="1:8" x14ac:dyDescent="0.25">
      <c r="A3641" s="466" t="s">
        <v>7673</v>
      </c>
      <c r="B3641" s="466" t="s">
        <v>768</v>
      </c>
      <c r="C3641" s="467">
        <v>2015020653</v>
      </c>
      <c r="D3641" s="466" t="s">
        <v>7674</v>
      </c>
      <c r="E3641" s="466" t="s">
        <v>735</v>
      </c>
      <c r="F3641" s="466">
        <v>88000</v>
      </c>
      <c r="G3641" s="468">
        <v>9552270638</v>
      </c>
      <c r="H3641" s="466">
        <v>2015</v>
      </c>
    </row>
    <row r="3642" spans="1:8" x14ac:dyDescent="0.25">
      <c r="A3642" s="466" t="s">
        <v>7675</v>
      </c>
      <c r="B3642" s="466" t="s">
        <v>768</v>
      </c>
      <c r="C3642" s="467">
        <v>2015020765</v>
      </c>
      <c r="D3642" s="466" t="s">
        <v>7676</v>
      </c>
      <c r="E3642" s="466" t="s">
        <v>735</v>
      </c>
      <c r="F3642" s="466">
        <v>88108</v>
      </c>
      <c r="G3642" s="468">
        <v>7083516359</v>
      </c>
      <c r="H3642" s="466">
        <v>2015</v>
      </c>
    </row>
    <row r="3643" spans="1:8" x14ac:dyDescent="0.25">
      <c r="A3643" s="466" t="s">
        <v>7677</v>
      </c>
      <c r="B3643" s="466" t="s">
        <v>768</v>
      </c>
      <c r="C3643" s="467">
        <v>2014020543</v>
      </c>
      <c r="D3643" s="466" t="s">
        <v>7678</v>
      </c>
      <c r="E3643" s="466" t="s">
        <v>735</v>
      </c>
      <c r="F3643" s="466">
        <v>80150</v>
      </c>
      <c r="G3643" s="468">
        <v>8983099288</v>
      </c>
      <c r="H3643" s="466">
        <v>2014</v>
      </c>
    </row>
    <row r="3644" spans="1:8" x14ac:dyDescent="0.25">
      <c r="A3644" s="466" t="s">
        <v>7679</v>
      </c>
      <c r="B3644" s="466" t="s">
        <v>768</v>
      </c>
      <c r="C3644" s="467">
        <v>2015020698</v>
      </c>
      <c r="D3644" s="466" t="s">
        <v>7680</v>
      </c>
      <c r="E3644" s="466" t="s">
        <v>735</v>
      </c>
      <c r="F3644" s="466">
        <v>88284</v>
      </c>
      <c r="G3644" s="468">
        <v>8446629968</v>
      </c>
      <c r="H3644" s="466">
        <v>2015</v>
      </c>
    </row>
    <row r="3645" spans="1:8" x14ac:dyDescent="0.25">
      <c r="A3645" s="466" t="s">
        <v>7681</v>
      </c>
      <c r="B3645" s="466" t="s">
        <v>768</v>
      </c>
      <c r="C3645" s="467">
        <v>2015020681</v>
      </c>
      <c r="D3645" s="466" t="s">
        <v>7682</v>
      </c>
      <c r="E3645" s="466" t="s">
        <v>735</v>
      </c>
      <c r="F3645" s="466">
        <v>88091</v>
      </c>
      <c r="G3645" s="468">
        <v>9850332994</v>
      </c>
      <c r="H3645" s="466">
        <v>2015</v>
      </c>
    </row>
    <row r="3646" spans="1:8" x14ac:dyDescent="0.25">
      <c r="A3646" s="466" t="s">
        <v>7683</v>
      </c>
      <c r="B3646" s="466" t="s">
        <v>768</v>
      </c>
      <c r="C3646" s="467">
        <v>2015020578</v>
      </c>
      <c r="D3646" s="466" t="s">
        <v>7684</v>
      </c>
      <c r="E3646" s="466" t="s">
        <v>735</v>
      </c>
      <c r="F3646" s="466">
        <v>87987</v>
      </c>
      <c r="G3646" s="468">
        <v>8446262903</v>
      </c>
      <c r="H3646" s="466">
        <v>2015</v>
      </c>
    </row>
    <row r="3647" spans="1:8" x14ac:dyDescent="0.25">
      <c r="A3647" s="466" t="s">
        <v>7685</v>
      </c>
      <c r="B3647" s="466" t="s">
        <v>768</v>
      </c>
      <c r="C3647" s="467">
        <v>2015020759</v>
      </c>
      <c r="D3647" s="466" t="s">
        <v>7686</v>
      </c>
      <c r="E3647" s="466" t="s">
        <v>735</v>
      </c>
      <c r="F3647" s="466">
        <v>88135</v>
      </c>
      <c r="G3647" s="468">
        <v>7841972132</v>
      </c>
      <c r="H3647" s="466">
        <v>2015</v>
      </c>
    </row>
    <row r="3648" spans="1:8" x14ac:dyDescent="0.25">
      <c r="A3648" s="466" t="s">
        <v>2296</v>
      </c>
      <c r="B3648" s="466" t="s">
        <v>768</v>
      </c>
      <c r="C3648" s="467">
        <v>2015020665</v>
      </c>
      <c r="D3648" s="466" t="s">
        <v>7687</v>
      </c>
      <c r="E3648" s="466" t="s">
        <v>735</v>
      </c>
      <c r="F3648" s="466">
        <v>88012</v>
      </c>
      <c r="G3648" s="468">
        <v>8805341984</v>
      </c>
      <c r="H3648" s="466">
        <v>2015</v>
      </c>
    </row>
    <row r="3649" spans="1:8" x14ac:dyDescent="0.25">
      <c r="A3649" s="466" t="s">
        <v>7688</v>
      </c>
      <c r="B3649" s="466" t="s">
        <v>768</v>
      </c>
      <c r="C3649" s="467">
        <v>2015020599</v>
      </c>
      <c r="D3649" s="466" t="s">
        <v>7689</v>
      </c>
      <c r="E3649" s="466" t="s">
        <v>735</v>
      </c>
      <c r="F3649" s="466">
        <v>87915</v>
      </c>
      <c r="G3649" s="468">
        <v>9158027389</v>
      </c>
      <c r="H3649" s="466">
        <v>2015</v>
      </c>
    </row>
    <row r="3650" spans="1:8" x14ac:dyDescent="0.25">
      <c r="A3650" s="466" t="s">
        <v>7690</v>
      </c>
      <c r="B3650" s="466" t="s">
        <v>768</v>
      </c>
      <c r="C3650" s="467">
        <v>2015020659</v>
      </c>
      <c r="D3650" s="466" t="s">
        <v>7691</v>
      </c>
      <c r="E3650" s="466" t="s">
        <v>735</v>
      </c>
      <c r="F3650" s="466">
        <v>88006</v>
      </c>
      <c r="G3650" s="468">
        <v>8237721003</v>
      </c>
      <c r="H3650" s="466">
        <v>2015</v>
      </c>
    </row>
    <row r="3651" spans="1:8" x14ac:dyDescent="0.25">
      <c r="A3651" s="466" t="s">
        <v>7692</v>
      </c>
      <c r="B3651" s="466" t="s">
        <v>768</v>
      </c>
      <c r="C3651" s="467">
        <v>2015020627</v>
      </c>
      <c r="D3651" s="466" t="s">
        <v>7693</v>
      </c>
      <c r="E3651" s="466" t="s">
        <v>735</v>
      </c>
      <c r="F3651" s="466">
        <v>90591</v>
      </c>
      <c r="G3651" s="468">
        <v>8624910825</v>
      </c>
      <c r="H3651" s="466">
        <v>2015</v>
      </c>
    </row>
    <row r="3652" spans="1:8" x14ac:dyDescent="0.25">
      <c r="A3652" s="466" t="s">
        <v>7694</v>
      </c>
      <c r="B3652" s="466" t="s">
        <v>768</v>
      </c>
      <c r="C3652" s="467">
        <v>2014020568</v>
      </c>
      <c r="D3652" s="466" t="s">
        <v>7695</v>
      </c>
      <c r="E3652" s="466" t="s">
        <v>735</v>
      </c>
      <c r="F3652" s="466">
        <v>80215</v>
      </c>
      <c r="G3652" s="468">
        <v>8297318314</v>
      </c>
      <c r="H3652" s="466">
        <v>2014</v>
      </c>
    </row>
    <row r="3653" spans="1:8" x14ac:dyDescent="0.25">
      <c r="A3653" s="466" t="s">
        <v>7696</v>
      </c>
      <c r="B3653" s="466" t="s">
        <v>768</v>
      </c>
      <c r="C3653" s="467">
        <v>2014020567</v>
      </c>
      <c r="D3653" s="466" t="s">
        <v>7697</v>
      </c>
      <c r="E3653" s="466" t="s">
        <v>735</v>
      </c>
      <c r="F3653" s="466">
        <v>80214</v>
      </c>
      <c r="G3653" s="468">
        <v>9763370994</v>
      </c>
      <c r="H3653" s="466">
        <v>2014</v>
      </c>
    </row>
    <row r="3654" spans="1:8" x14ac:dyDescent="0.25">
      <c r="A3654" s="466" t="s">
        <v>7698</v>
      </c>
      <c r="B3654" s="466" t="s">
        <v>768</v>
      </c>
      <c r="C3654" s="467">
        <v>2015020677</v>
      </c>
      <c r="D3654" s="466" t="s">
        <v>7699</v>
      </c>
      <c r="E3654" s="466" t="s">
        <v>735</v>
      </c>
      <c r="F3654" s="466">
        <v>88087</v>
      </c>
      <c r="G3654" s="468">
        <v>7249643460</v>
      </c>
      <c r="H3654" s="466">
        <v>2015</v>
      </c>
    </row>
    <row r="3655" spans="1:8" x14ac:dyDescent="0.25">
      <c r="A3655" s="466" t="s">
        <v>7700</v>
      </c>
      <c r="B3655" s="466" t="s">
        <v>768</v>
      </c>
      <c r="C3655" s="467">
        <v>2015020524</v>
      </c>
      <c r="D3655" s="466" t="s">
        <v>7701</v>
      </c>
      <c r="E3655" s="466" t="s">
        <v>735</v>
      </c>
      <c r="F3655" s="466">
        <v>87715</v>
      </c>
      <c r="G3655" s="468">
        <v>7776907371</v>
      </c>
      <c r="H3655" s="466">
        <v>2015</v>
      </c>
    </row>
    <row r="3656" spans="1:8" x14ac:dyDescent="0.25">
      <c r="A3656" s="466" t="s">
        <v>7702</v>
      </c>
      <c r="B3656" s="466" t="s">
        <v>768</v>
      </c>
      <c r="C3656" s="467">
        <v>2015020726</v>
      </c>
      <c r="D3656" s="466" t="s">
        <v>7703</v>
      </c>
      <c r="E3656" s="466" t="s">
        <v>735</v>
      </c>
      <c r="F3656" s="466">
        <v>88698</v>
      </c>
      <c r="G3656" s="468">
        <v>9860813908</v>
      </c>
      <c r="H3656" s="466">
        <v>2015</v>
      </c>
    </row>
    <row r="3657" spans="1:8" x14ac:dyDescent="0.25">
      <c r="A3657" s="466" t="s">
        <v>7704</v>
      </c>
      <c r="B3657" s="466" t="s">
        <v>768</v>
      </c>
      <c r="C3657" s="467">
        <v>2015020688</v>
      </c>
      <c r="D3657" s="466" t="s">
        <v>7705</v>
      </c>
      <c r="E3657" s="466" t="s">
        <v>735</v>
      </c>
      <c r="F3657" s="466">
        <v>88098</v>
      </c>
      <c r="G3657" s="468">
        <v>7517328449</v>
      </c>
      <c r="H3657" s="466">
        <v>2015</v>
      </c>
    </row>
    <row r="3658" spans="1:8" x14ac:dyDescent="0.25">
      <c r="A3658" s="466" t="s">
        <v>7706</v>
      </c>
      <c r="B3658" s="466" t="s">
        <v>768</v>
      </c>
      <c r="C3658" s="467">
        <v>2015020525</v>
      </c>
      <c r="D3658" s="466" t="s">
        <v>7707</v>
      </c>
      <c r="E3658" s="466" t="s">
        <v>735</v>
      </c>
      <c r="F3658" s="466">
        <v>87716</v>
      </c>
      <c r="G3658" s="468">
        <v>8411988938</v>
      </c>
      <c r="H3658" s="466">
        <v>2015</v>
      </c>
    </row>
    <row r="3659" spans="1:8" x14ac:dyDescent="0.25">
      <c r="A3659" s="466" t="s">
        <v>7708</v>
      </c>
      <c r="B3659" s="466" t="s">
        <v>768</v>
      </c>
      <c r="C3659" s="467">
        <v>2015020587</v>
      </c>
      <c r="D3659" s="466" t="s">
        <v>7709</v>
      </c>
      <c r="E3659" s="466" t="s">
        <v>735</v>
      </c>
      <c r="F3659" s="466">
        <v>87903</v>
      </c>
      <c r="G3659" s="468">
        <v>9762203677</v>
      </c>
      <c r="H3659" s="466">
        <v>2015</v>
      </c>
    </row>
    <row r="3660" spans="1:8" x14ac:dyDescent="0.25">
      <c r="A3660" s="466" t="s">
        <v>7710</v>
      </c>
      <c r="B3660" s="466" t="s">
        <v>768</v>
      </c>
      <c r="C3660" s="467">
        <v>2015020593</v>
      </c>
      <c r="D3660" s="466" t="s">
        <v>7711</v>
      </c>
      <c r="E3660" s="466" t="s">
        <v>735</v>
      </c>
      <c r="F3660" s="466">
        <v>87909</v>
      </c>
      <c r="G3660" s="468">
        <v>8983132375</v>
      </c>
      <c r="H3660" s="466">
        <v>2015</v>
      </c>
    </row>
    <row r="3661" spans="1:8" x14ac:dyDescent="0.25">
      <c r="A3661" s="466" t="s">
        <v>7712</v>
      </c>
      <c r="B3661" s="466" t="s">
        <v>768</v>
      </c>
      <c r="C3661" s="467">
        <v>2015020512</v>
      </c>
      <c r="D3661" s="466" t="s">
        <v>7713</v>
      </c>
      <c r="E3661" s="466" t="s">
        <v>735</v>
      </c>
      <c r="F3661" s="466">
        <v>87690</v>
      </c>
      <c r="G3661" s="468">
        <v>8446561327</v>
      </c>
      <c r="H3661" s="466">
        <v>2015</v>
      </c>
    </row>
    <row r="3662" spans="1:8" x14ac:dyDescent="0.25">
      <c r="A3662" s="466" t="s">
        <v>7714</v>
      </c>
      <c r="B3662" s="466" t="s">
        <v>768</v>
      </c>
      <c r="C3662" s="467">
        <v>2015020542</v>
      </c>
      <c r="D3662" s="466" t="s">
        <v>7715</v>
      </c>
      <c r="E3662" s="466" t="s">
        <v>735</v>
      </c>
      <c r="F3662" s="466">
        <v>87762</v>
      </c>
      <c r="G3662" s="468">
        <v>7798667108</v>
      </c>
      <c r="H3662" s="466">
        <v>2015</v>
      </c>
    </row>
    <row r="3663" spans="1:8" x14ac:dyDescent="0.25">
      <c r="A3663" s="466" t="s">
        <v>7716</v>
      </c>
      <c r="B3663" s="466" t="s">
        <v>768</v>
      </c>
      <c r="C3663" s="467">
        <v>2015020666</v>
      </c>
      <c r="D3663" s="466" t="s">
        <v>7717</v>
      </c>
      <c r="E3663" s="466" t="s">
        <v>735</v>
      </c>
      <c r="F3663" s="466">
        <v>88013</v>
      </c>
      <c r="G3663" s="468">
        <v>7378472579</v>
      </c>
      <c r="H3663" s="466">
        <v>2015</v>
      </c>
    </row>
    <row r="3664" spans="1:8" x14ac:dyDescent="0.25">
      <c r="A3664" s="466" t="s">
        <v>7718</v>
      </c>
      <c r="B3664" s="466" t="s">
        <v>768</v>
      </c>
      <c r="C3664" s="467">
        <v>2015020658</v>
      </c>
      <c r="D3664" s="466" t="s">
        <v>7719</v>
      </c>
      <c r="E3664" s="466" t="s">
        <v>735</v>
      </c>
      <c r="F3664" s="466">
        <v>88005</v>
      </c>
      <c r="G3664" s="468">
        <v>7875361634</v>
      </c>
      <c r="H3664" s="466">
        <v>2015</v>
      </c>
    </row>
    <row r="3665" spans="1:8" x14ac:dyDescent="0.25">
      <c r="A3665" s="466" t="s">
        <v>7720</v>
      </c>
      <c r="B3665" s="466" t="s">
        <v>768</v>
      </c>
      <c r="C3665" s="467">
        <v>2015020610</v>
      </c>
      <c r="D3665" s="466" t="s">
        <v>7721</v>
      </c>
      <c r="E3665" s="466" t="s">
        <v>735</v>
      </c>
      <c r="F3665" s="466">
        <v>87926</v>
      </c>
      <c r="G3665" s="468">
        <v>7387479053</v>
      </c>
      <c r="H3665" s="466">
        <v>2015</v>
      </c>
    </row>
    <row r="3666" spans="1:8" x14ac:dyDescent="0.25">
      <c r="A3666" s="466" t="s">
        <v>7722</v>
      </c>
      <c r="B3666" s="466" t="s">
        <v>768</v>
      </c>
      <c r="C3666" s="467">
        <v>2015020667</v>
      </c>
      <c r="D3666" s="466" t="s">
        <v>7723</v>
      </c>
      <c r="E3666" s="466" t="s">
        <v>735</v>
      </c>
      <c r="F3666" s="466">
        <v>88014</v>
      </c>
      <c r="G3666" s="468">
        <v>7040772820</v>
      </c>
      <c r="H3666" s="466">
        <v>2015</v>
      </c>
    </row>
    <row r="3667" spans="1:8" x14ac:dyDescent="0.25">
      <c r="A3667" s="466" t="s">
        <v>7724</v>
      </c>
      <c r="B3667" s="466" t="s">
        <v>768</v>
      </c>
      <c r="C3667" s="467">
        <v>2015020563</v>
      </c>
      <c r="D3667" s="466" t="s">
        <v>7725</v>
      </c>
      <c r="E3667" s="466" t="s">
        <v>735</v>
      </c>
      <c r="F3667" s="466">
        <v>87794</v>
      </c>
      <c r="G3667" s="468">
        <v>9075913967</v>
      </c>
      <c r="H3667" s="466">
        <v>2015</v>
      </c>
    </row>
    <row r="3668" spans="1:8" x14ac:dyDescent="0.25">
      <c r="A3668" s="466" t="s">
        <v>7726</v>
      </c>
      <c r="B3668" s="466" t="s">
        <v>768</v>
      </c>
      <c r="C3668" s="467">
        <v>2015020655</v>
      </c>
      <c r="D3668" s="466" t="s">
        <v>7727</v>
      </c>
      <c r="E3668" s="466" t="s">
        <v>735</v>
      </c>
      <c r="F3668" s="466">
        <v>88002</v>
      </c>
      <c r="G3668" s="468">
        <v>7263859937</v>
      </c>
      <c r="H3668" s="466">
        <v>2015</v>
      </c>
    </row>
    <row r="3669" spans="1:8" x14ac:dyDescent="0.25">
      <c r="A3669" s="466" t="s">
        <v>7728</v>
      </c>
      <c r="B3669" s="466" t="s">
        <v>768</v>
      </c>
      <c r="C3669" s="467">
        <v>2015020510</v>
      </c>
      <c r="D3669" s="466" t="s">
        <v>7729</v>
      </c>
      <c r="E3669" s="466" t="s">
        <v>735</v>
      </c>
      <c r="F3669" s="466">
        <v>87688</v>
      </c>
      <c r="G3669" s="468">
        <v>8237659715</v>
      </c>
      <c r="H3669" s="466">
        <v>2015</v>
      </c>
    </row>
    <row r="3670" spans="1:8" x14ac:dyDescent="0.25">
      <c r="A3670" s="466" t="s">
        <v>7730</v>
      </c>
      <c r="B3670" s="466" t="s">
        <v>768</v>
      </c>
      <c r="C3670" s="467">
        <v>2015020511</v>
      </c>
      <c r="D3670" s="466" t="s">
        <v>7731</v>
      </c>
      <c r="E3670" s="466" t="s">
        <v>735</v>
      </c>
      <c r="F3670" s="466">
        <v>87689</v>
      </c>
      <c r="G3670" s="468">
        <v>9130557962</v>
      </c>
      <c r="H3670" s="466">
        <v>2015</v>
      </c>
    </row>
    <row r="3671" spans="1:8" x14ac:dyDescent="0.25">
      <c r="A3671" s="466" t="s">
        <v>7732</v>
      </c>
      <c r="B3671" s="466" t="s">
        <v>768</v>
      </c>
      <c r="C3671" s="467">
        <v>2015020747</v>
      </c>
      <c r="D3671" s="466" t="s">
        <v>7733</v>
      </c>
      <c r="E3671" s="466" t="s">
        <v>735</v>
      </c>
      <c r="F3671" s="466">
        <v>90308</v>
      </c>
      <c r="G3671" s="468">
        <v>8421371950</v>
      </c>
      <c r="H3671" s="466">
        <v>2015</v>
      </c>
    </row>
    <row r="3672" spans="1:8" x14ac:dyDescent="0.25">
      <c r="A3672" s="466" t="s">
        <v>7734</v>
      </c>
      <c r="B3672" s="466" t="s">
        <v>768</v>
      </c>
      <c r="C3672" s="467">
        <v>2015020571</v>
      </c>
      <c r="D3672" s="466" t="s">
        <v>7735</v>
      </c>
      <c r="E3672" s="466" t="s">
        <v>735</v>
      </c>
      <c r="F3672" s="466">
        <v>87810</v>
      </c>
      <c r="G3672" s="468">
        <v>9767176833</v>
      </c>
      <c r="H3672" s="466">
        <v>2015</v>
      </c>
    </row>
    <row r="3673" spans="1:8" x14ac:dyDescent="0.25">
      <c r="A3673" s="466" t="s">
        <v>7736</v>
      </c>
      <c r="B3673" s="466" t="s">
        <v>768</v>
      </c>
      <c r="C3673" s="467">
        <v>2014020481</v>
      </c>
      <c r="D3673" s="466" t="s">
        <v>7737</v>
      </c>
      <c r="E3673" s="466" t="s">
        <v>735</v>
      </c>
      <c r="F3673" s="466">
        <v>79968</v>
      </c>
      <c r="G3673" s="468">
        <v>9890880355</v>
      </c>
      <c r="H3673" s="466">
        <v>2014</v>
      </c>
    </row>
    <row r="3674" spans="1:8" x14ac:dyDescent="0.25">
      <c r="A3674" s="466" t="s">
        <v>7738</v>
      </c>
      <c r="B3674" s="466" t="s">
        <v>768</v>
      </c>
      <c r="C3674" s="467">
        <v>2015020652</v>
      </c>
      <c r="D3674" s="466" t="s">
        <v>7739</v>
      </c>
      <c r="E3674" s="466" t="s">
        <v>735</v>
      </c>
      <c r="F3674" s="466">
        <v>87941</v>
      </c>
      <c r="G3674" s="468">
        <v>9921229208</v>
      </c>
      <c r="H3674" s="466">
        <v>2015</v>
      </c>
    </row>
    <row r="3675" spans="1:8" x14ac:dyDescent="0.25">
      <c r="A3675" s="466" t="s">
        <v>7740</v>
      </c>
      <c r="B3675" s="466" t="s">
        <v>768</v>
      </c>
      <c r="C3675" s="467">
        <v>2015020725</v>
      </c>
      <c r="D3675" s="466" t="s">
        <v>7741</v>
      </c>
      <c r="E3675" s="466" t="s">
        <v>735</v>
      </c>
      <c r="F3675" s="466">
        <v>88667</v>
      </c>
      <c r="G3675" s="468">
        <v>7798778664</v>
      </c>
      <c r="H3675" s="466">
        <v>2015</v>
      </c>
    </row>
    <row r="3676" spans="1:8" x14ac:dyDescent="0.25">
      <c r="A3676" s="466" t="s">
        <v>7742</v>
      </c>
      <c r="B3676" s="466" t="s">
        <v>768</v>
      </c>
      <c r="C3676" s="467">
        <v>2015020530</v>
      </c>
      <c r="D3676" s="466" t="s">
        <v>7743</v>
      </c>
      <c r="E3676" s="466" t="s">
        <v>735</v>
      </c>
      <c r="F3676" s="466">
        <v>87722</v>
      </c>
      <c r="G3676" s="468">
        <v>9762660877</v>
      </c>
      <c r="H3676" s="466">
        <v>2015</v>
      </c>
    </row>
    <row r="3677" spans="1:8" x14ac:dyDescent="0.25">
      <c r="A3677" s="466" t="s">
        <v>5530</v>
      </c>
      <c r="B3677" s="466" t="s">
        <v>768</v>
      </c>
      <c r="C3677" s="467">
        <v>2015020548</v>
      </c>
      <c r="D3677" s="466" t="s">
        <v>7744</v>
      </c>
      <c r="E3677" s="466" t="s">
        <v>735</v>
      </c>
      <c r="F3677" s="466">
        <v>87768</v>
      </c>
      <c r="G3677" s="468">
        <v>8237268990</v>
      </c>
      <c r="H3677" s="466">
        <v>2015</v>
      </c>
    </row>
    <row r="3678" spans="1:8" x14ac:dyDescent="0.25">
      <c r="A3678" s="466" t="s">
        <v>7745</v>
      </c>
      <c r="B3678" s="466" t="s">
        <v>768</v>
      </c>
      <c r="C3678" s="467">
        <v>2015020602</v>
      </c>
      <c r="D3678" s="466" t="s">
        <v>7746</v>
      </c>
      <c r="E3678" s="466" t="s">
        <v>735</v>
      </c>
      <c r="F3678" s="466">
        <v>87918</v>
      </c>
      <c r="G3678" s="468">
        <v>9172063389</v>
      </c>
      <c r="H3678" s="466">
        <v>2015</v>
      </c>
    </row>
    <row r="3679" spans="1:8" x14ac:dyDescent="0.25">
      <c r="A3679" s="466" t="s">
        <v>7747</v>
      </c>
      <c r="B3679" s="466" t="s">
        <v>768</v>
      </c>
      <c r="C3679" s="467">
        <v>2015020572</v>
      </c>
      <c r="D3679" s="466" t="s">
        <v>7748</v>
      </c>
      <c r="E3679" s="466" t="s">
        <v>735</v>
      </c>
      <c r="F3679" s="466">
        <v>87811</v>
      </c>
      <c r="G3679" s="468">
        <v>7447323395</v>
      </c>
      <c r="H3679" s="466">
        <v>2015</v>
      </c>
    </row>
    <row r="3680" spans="1:8" x14ac:dyDescent="0.25">
      <c r="A3680" s="466" t="s">
        <v>7749</v>
      </c>
      <c r="B3680" s="466" t="s">
        <v>768</v>
      </c>
      <c r="C3680" s="467">
        <v>2015020562</v>
      </c>
      <c r="D3680" s="472" t="s">
        <v>16616</v>
      </c>
      <c r="E3680" s="466" t="s">
        <v>735</v>
      </c>
      <c r="F3680" s="466">
        <v>87793</v>
      </c>
      <c r="G3680" s="468">
        <v>7744913243</v>
      </c>
      <c r="H3680" s="466">
        <v>2015</v>
      </c>
    </row>
    <row r="3681" spans="1:8" x14ac:dyDescent="0.25">
      <c r="A3681" s="466" t="s">
        <v>7750</v>
      </c>
      <c r="B3681" s="466" t="s">
        <v>768</v>
      </c>
      <c r="C3681" s="467">
        <v>2015020641</v>
      </c>
      <c r="D3681" s="466" t="s">
        <v>7751</v>
      </c>
      <c r="E3681" s="466" t="s">
        <v>735</v>
      </c>
      <c r="F3681" s="466">
        <v>88316</v>
      </c>
      <c r="G3681" s="468">
        <v>8308323987</v>
      </c>
      <c r="H3681" s="466">
        <v>2015</v>
      </c>
    </row>
    <row r="3682" spans="1:8" x14ac:dyDescent="0.25">
      <c r="A3682" s="466" t="s">
        <v>7752</v>
      </c>
      <c r="B3682" s="466" t="s">
        <v>768</v>
      </c>
      <c r="C3682" s="467">
        <v>2015020509</v>
      </c>
      <c r="D3682" s="466" t="s">
        <v>7753</v>
      </c>
      <c r="E3682" s="466" t="s">
        <v>735</v>
      </c>
      <c r="F3682" s="466">
        <v>87687</v>
      </c>
      <c r="G3682" s="468">
        <v>7350316919</v>
      </c>
      <c r="H3682" s="466">
        <v>2015</v>
      </c>
    </row>
    <row r="3683" spans="1:8" x14ac:dyDescent="0.25">
      <c r="A3683" s="466" t="s">
        <v>7754</v>
      </c>
      <c r="B3683" s="466" t="s">
        <v>768</v>
      </c>
      <c r="C3683" s="467">
        <v>2015020650</v>
      </c>
      <c r="D3683" s="466" t="s">
        <v>7755</v>
      </c>
      <c r="E3683" s="466" t="s">
        <v>735</v>
      </c>
      <c r="F3683" s="466">
        <v>87939</v>
      </c>
      <c r="G3683" s="468">
        <v>7020039581</v>
      </c>
      <c r="H3683" s="466">
        <v>2015</v>
      </c>
    </row>
    <row r="3684" spans="1:8" x14ac:dyDescent="0.25">
      <c r="A3684" s="466" t="s">
        <v>7756</v>
      </c>
      <c r="B3684" s="466" t="s">
        <v>768</v>
      </c>
      <c r="C3684" s="467">
        <v>2015020565</v>
      </c>
      <c r="D3684" s="466" t="s">
        <v>7757</v>
      </c>
      <c r="E3684" s="466" t="s">
        <v>735</v>
      </c>
      <c r="F3684" s="466">
        <v>87796</v>
      </c>
      <c r="G3684" s="468">
        <v>9139654184</v>
      </c>
      <c r="H3684" s="466">
        <v>2015</v>
      </c>
    </row>
    <row r="3685" spans="1:8" x14ac:dyDescent="0.25">
      <c r="A3685" s="466" t="s">
        <v>7758</v>
      </c>
      <c r="B3685" s="466" t="s">
        <v>768</v>
      </c>
      <c r="C3685" s="467">
        <v>2015020672</v>
      </c>
      <c r="D3685" s="466" t="s">
        <v>7759</v>
      </c>
      <c r="E3685" s="466" t="s">
        <v>735</v>
      </c>
      <c r="F3685" s="466">
        <v>88082</v>
      </c>
      <c r="G3685" s="468">
        <v>9403154051</v>
      </c>
      <c r="H3685" s="466">
        <v>2015</v>
      </c>
    </row>
    <row r="3686" spans="1:8" x14ac:dyDescent="0.25">
      <c r="A3686" s="466" t="s">
        <v>7760</v>
      </c>
      <c r="B3686" s="466" t="s">
        <v>768</v>
      </c>
      <c r="C3686" s="467">
        <v>2014020478</v>
      </c>
      <c r="D3686" s="466" t="s">
        <v>7761</v>
      </c>
      <c r="E3686" s="466" t="s">
        <v>735</v>
      </c>
      <c r="F3686" s="466">
        <v>79959</v>
      </c>
      <c r="G3686" s="468">
        <v>9604554534</v>
      </c>
      <c r="H3686" s="466">
        <v>2014</v>
      </c>
    </row>
    <row r="3687" spans="1:8" x14ac:dyDescent="0.25">
      <c r="A3687" s="466" t="s">
        <v>7762</v>
      </c>
      <c r="B3687" s="466" t="s">
        <v>768</v>
      </c>
      <c r="C3687" s="467">
        <v>2014020479</v>
      </c>
      <c r="D3687" s="466" t="s">
        <v>7763</v>
      </c>
      <c r="E3687" s="466" t="s">
        <v>735</v>
      </c>
      <c r="F3687" s="466">
        <v>79960</v>
      </c>
      <c r="G3687" s="468">
        <v>9011373680</v>
      </c>
      <c r="H3687" s="466">
        <v>2014</v>
      </c>
    </row>
    <row r="3688" spans="1:8" x14ac:dyDescent="0.25">
      <c r="A3688" s="466" t="s">
        <v>7764</v>
      </c>
      <c r="B3688" s="466" t="s">
        <v>768</v>
      </c>
      <c r="C3688" s="467">
        <v>2015020713</v>
      </c>
      <c r="D3688" s="466" t="s">
        <v>7765</v>
      </c>
      <c r="E3688" s="466" t="s">
        <v>735</v>
      </c>
      <c r="F3688" s="466">
        <v>88530</v>
      </c>
      <c r="G3688" s="468">
        <v>9766949398</v>
      </c>
      <c r="H3688" s="466">
        <v>2015</v>
      </c>
    </row>
    <row r="3689" spans="1:8" x14ac:dyDescent="0.25">
      <c r="A3689" s="466" t="s">
        <v>7766</v>
      </c>
      <c r="B3689" s="466" t="s">
        <v>768</v>
      </c>
      <c r="C3689" s="467">
        <v>2015020678</v>
      </c>
      <c r="D3689" s="466" t="s">
        <v>7767</v>
      </c>
      <c r="E3689" s="466" t="s">
        <v>735</v>
      </c>
      <c r="F3689" s="466">
        <v>88088</v>
      </c>
      <c r="G3689" s="468">
        <v>9850994172</v>
      </c>
      <c r="H3689" s="466">
        <v>2015</v>
      </c>
    </row>
    <row r="3690" spans="1:8" x14ac:dyDescent="0.25">
      <c r="A3690" s="466" t="s">
        <v>7768</v>
      </c>
      <c r="B3690" s="466" t="s">
        <v>768</v>
      </c>
      <c r="C3690" s="467">
        <v>2015020708</v>
      </c>
      <c r="D3690" s="466" t="s">
        <v>7769</v>
      </c>
      <c r="E3690" s="466" t="s">
        <v>735</v>
      </c>
      <c r="F3690" s="466">
        <v>88207</v>
      </c>
      <c r="G3690" s="468">
        <v>7083650435</v>
      </c>
      <c r="H3690" s="466">
        <v>2015</v>
      </c>
    </row>
    <row r="3691" spans="1:8" x14ac:dyDescent="0.25">
      <c r="A3691" s="466" t="s">
        <v>7770</v>
      </c>
      <c r="B3691" s="466" t="s">
        <v>768</v>
      </c>
      <c r="C3691" s="467">
        <v>2015020606</v>
      </c>
      <c r="D3691" s="466" t="s">
        <v>7771</v>
      </c>
      <c r="E3691" s="466" t="s">
        <v>735</v>
      </c>
      <c r="F3691" s="466">
        <v>87922</v>
      </c>
      <c r="G3691" s="468">
        <v>9604562802</v>
      </c>
      <c r="H3691" s="466">
        <v>2015</v>
      </c>
    </row>
    <row r="3692" spans="1:8" x14ac:dyDescent="0.25">
      <c r="A3692" s="466" t="s">
        <v>7772</v>
      </c>
      <c r="B3692" s="466" t="s">
        <v>768</v>
      </c>
      <c r="C3692" s="467">
        <v>2015020527</v>
      </c>
      <c r="D3692" s="466" t="s">
        <v>7773</v>
      </c>
      <c r="E3692" s="466" t="s">
        <v>735</v>
      </c>
      <c r="F3692" s="466">
        <v>87718</v>
      </c>
      <c r="G3692" s="468">
        <v>9860427384</v>
      </c>
      <c r="H3692" s="466">
        <v>2015</v>
      </c>
    </row>
    <row r="3693" spans="1:8" x14ac:dyDescent="0.25">
      <c r="A3693" s="466" t="s">
        <v>7774</v>
      </c>
      <c r="B3693" s="466" t="s">
        <v>768</v>
      </c>
      <c r="C3693" s="467">
        <v>2015020519</v>
      </c>
      <c r="D3693" s="466" t="s">
        <v>16617</v>
      </c>
      <c r="E3693" s="466" t="s">
        <v>735</v>
      </c>
      <c r="F3693" s="466">
        <v>87697</v>
      </c>
      <c r="G3693" s="468">
        <v>9049432330</v>
      </c>
      <c r="H3693" s="466">
        <v>2015</v>
      </c>
    </row>
    <row r="3694" spans="1:8" x14ac:dyDescent="0.25">
      <c r="A3694" s="466" t="s">
        <v>7775</v>
      </c>
      <c r="B3694" s="466" t="s">
        <v>768</v>
      </c>
      <c r="C3694" s="467">
        <v>2014020483</v>
      </c>
      <c r="D3694" s="466" t="s">
        <v>7776</v>
      </c>
      <c r="E3694" s="466" t="s">
        <v>735</v>
      </c>
      <c r="F3694" s="466">
        <v>79974</v>
      </c>
      <c r="G3694" s="468">
        <v>8793235253</v>
      </c>
      <c r="H3694" s="466">
        <v>2014</v>
      </c>
    </row>
    <row r="3695" spans="1:8" x14ac:dyDescent="0.25">
      <c r="A3695" s="466" t="s">
        <v>7777</v>
      </c>
      <c r="B3695" s="466" t="s">
        <v>768</v>
      </c>
      <c r="C3695" s="467">
        <v>2013020557</v>
      </c>
      <c r="D3695" s="466" t="s">
        <v>7778</v>
      </c>
      <c r="E3695" s="466" t="s">
        <v>735</v>
      </c>
      <c r="F3695" s="466">
        <v>72583</v>
      </c>
      <c r="G3695" s="468">
        <v>8329700380</v>
      </c>
      <c r="H3695" s="466">
        <v>2013</v>
      </c>
    </row>
    <row r="3696" spans="1:8" x14ac:dyDescent="0.25">
      <c r="A3696" s="466" t="s">
        <v>7779</v>
      </c>
      <c r="B3696" s="466" t="s">
        <v>768</v>
      </c>
      <c r="C3696" s="467">
        <v>2015020764</v>
      </c>
      <c r="D3696" s="466" t="s">
        <v>7780</v>
      </c>
      <c r="E3696" s="466" t="s">
        <v>735</v>
      </c>
      <c r="F3696" s="466">
        <v>88110</v>
      </c>
      <c r="G3696" s="468">
        <v>7387300329</v>
      </c>
      <c r="H3696" s="466">
        <v>2015</v>
      </c>
    </row>
    <row r="3697" spans="1:8" x14ac:dyDescent="0.25">
      <c r="A3697" s="466" t="s">
        <v>7781</v>
      </c>
      <c r="B3697" s="466" t="s">
        <v>768</v>
      </c>
      <c r="C3697" s="467">
        <v>2015020618</v>
      </c>
      <c r="D3697" s="466" t="s">
        <v>7782</v>
      </c>
      <c r="E3697" s="466" t="s">
        <v>735</v>
      </c>
      <c r="F3697" s="466">
        <v>87934</v>
      </c>
      <c r="G3697" s="468">
        <v>8446792133</v>
      </c>
      <c r="H3697" s="466">
        <v>2015</v>
      </c>
    </row>
    <row r="3698" spans="1:8" x14ac:dyDescent="0.25">
      <c r="A3698" s="466" t="s">
        <v>7783</v>
      </c>
      <c r="B3698" s="466" t="s">
        <v>768</v>
      </c>
      <c r="C3698" s="467">
        <v>2015020556</v>
      </c>
      <c r="D3698" s="466" t="s">
        <v>7784</v>
      </c>
      <c r="E3698" s="466" t="s">
        <v>735</v>
      </c>
      <c r="F3698" s="466">
        <v>87787</v>
      </c>
      <c r="G3698" s="468">
        <v>8975768727</v>
      </c>
      <c r="H3698" s="466">
        <v>2015</v>
      </c>
    </row>
    <row r="3699" spans="1:8" x14ac:dyDescent="0.25">
      <c r="A3699" s="466" t="s">
        <v>7785</v>
      </c>
      <c r="B3699" s="466" t="s">
        <v>768</v>
      </c>
      <c r="C3699" s="467">
        <v>2014020482</v>
      </c>
      <c r="D3699" s="466" t="s">
        <v>7786</v>
      </c>
      <c r="E3699" s="466" t="s">
        <v>735</v>
      </c>
      <c r="F3699" s="466">
        <v>79972</v>
      </c>
      <c r="G3699" s="468">
        <v>7720963817</v>
      </c>
      <c r="H3699" s="466">
        <v>2014</v>
      </c>
    </row>
    <row r="3700" spans="1:8" x14ac:dyDescent="0.25">
      <c r="A3700" s="466" t="s">
        <v>7787</v>
      </c>
      <c r="B3700" s="466" t="s">
        <v>768</v>
      </c>
      <c r="C3700" s="467">
        <v>2015020528</v>
      </c>
      <c r="D3700" s="466" t="s">
        <v>7788</v>
      </c>
      <c r="E3700" s="466" t="s">
        <v>735</v>
      </c>
      <c r="F3700" s="466">
        <v>87720</v>
      </c>
      <c r="G3700" s="468">
        <v>9373259978</v>
      </c>
      <c r="H3700" s="466">
        <v>2015</v>
      </c>
    </row>
    <row r="3701" spans="1:8" x14ac:dyDescent="0.25">
      <c r="A3701" s="466" t="s">
        <v>7789</v>
      </c>
      <c r="B3701" s="466" t="s">
        <v>768</v>
      </c>
      <c r="C3701" s="467">
        <v>2015020518</v>
      </c>
      <c r="D3701" s="466" t="s">
        <v>7790</v>
      </c>
      <c r="E3701" s="466" t="s">
        <v>735</v>
      </c>
      <c r="F3701" s="466">
        <v>87696</v>
      </c>
      <c r="G3701" s="468">
        <v>8007579251</v>
      </c>
      <c r="H3701" s="466">
        <v>2015</v>
      </c>
    </row>
    <row r="3702" spans="1:8" x14ac:dyDescent="0.25">
      <c r="A3702" s="466" t="s">
        <v>7791</v>
      </c>
      <c r="B3702" s="466" t="s">
        <v>768</v>
      </c>
      <c r="C3702" s="467">
        <v>2015020526</v>
      </c>
      <c r="D3702" s="466" t="s">
        <v>7792</v>
      </c>
      <c r="E3702" s="466" t="s">
        <v>735</v>
      </c>
      <c r="F3702" s="466">
        <v>87717</v>
      </c>
      <c r="G3702" s="468">
        <v>8180949625</v>
      </c>
      <c r="H3702" s="466">
        <v>2015</v>
      </c>
    </row>
    <row r="3703" spans="1:8" x14ac:dyDescent="0.25">
      <c r="A3703" s="466" t="s">
        <v>7793</v>
      </c>
      <c r="B3703" s="466" t="s">
        <v>768</v>
      </c>
      <c r="C3703" s="467">
        <v>2015020523</v>
      </c>
      <c r="D3703" s="466" t="s">
        <v>7794</v>
      </c>
      <c r="E3703" s="466" t="s">
        <v>735</v>
      </c>
      <c r="F3703" s="466">
        <v>87714</v>
      </c>
      <c r="G3703" s="468">
        <v>9527286656</v>
      </c>
      <c r="H3703" s="466">
        <v>2015</v>
      </c>
    </row>
    <row r="3704" spans="1:8" x14ac:dyDescent="0.25">
      <c r="A3704" s="466" t="s">
        <v>7795</v>
      </c>
      <c r="B3704" s="466" t="s">
        <v>768</v>
      </c>
      <c r="C3704" s="467">
        <v>2015020579</v>
      </c>
      <c r="D3704" s="466" t="s">
        <v>7796</v>
      </c>
      <c r="E3704" s="466" t="s">
        <v>735</v>
      </c>
      <c r="F3704" s="466">
        <v>87818</v>
      </c>
      <c r="G3704" s="468">
        <v>9975498351</v>
      </c>
      <c r="H3704" s="466">
        <v>2015</v>
      </c>
    </row>
    <row r="3705" spans="1:8" x14ac:dyDescent="0.25">
      <c r="A3705" s="466" t="s">
        <v>7797</v>
      </c>
      <c r="B3705" s="466" t="s">
        <v>768</v>
      </c>
      <c r="C3705" s="467">
        <v>2015020573</v>
      </c>
      <c r="D3705" s="466" t="s">
        <v>7798</v>
      </c>
      <c r="E3705" s="466" t="s">
        <v>735</v>
      </c>
      <c r="F3705" s="466">
        <v>87812</v>
      </c>
      <c r="G3705" s="468">
        <v>8485839155</v>
      </c>
      <c r="H3705" s="466">
        <v>2015</v>
      </c>
    </row>
    <row r="3706" spans="1:8" x14ac:dyDescent="0.25">
      <c r="A3706" s="466" t="s">
        <v>7799</v>
      </c>
      <c r="B3706" s="466" t="s">
        <v>768</v>
      </c>
      <c r="C3706" s="467">
        <v>2015020714</v>
      </c>
      <c r="D3706" s="466" t="s">
        <v>7800</v>
      </c>
      <c r="E3706" s="466" t="s">
        <v>735</v>
      </c>
      <c r="F3706" s="466">
        <v>88553</v>
      </c>
      <c r="G3706" s="468">
        <v>7875487492</v>
      </c>
      <c r="H3706" s="466">
        <v>2015</v>
      </c>
    </row>
    <row r="3707" spans="1:8" x14ac:dyDescent="0.25">
      <c r="A3707" s="466" t="s">
        <v>7801</v>
      </c>
      <c r="B3707" s="466" t="s">
        <v>768</v>
      </c>
      <c r="C3707" s="467">
        <v>2015020694</v>
      </c>
      <c r="D3707" s="466" t="s">
        <v>7802</v>
      </c>
      <c r="E3707" s="466" t="s">
        <v>735</v>
      </c>
      <c r="F3707" s="466">
        <v>88104</v>
      </c>
      <c r="G3707" s="468">
        <v>9689583869</v>
      </c>
      <c r="H3707" s="466">
        <v>2015</v>
      </c>
    </row>
    <row r="3708" spans="1:8" x14ac:dyDescent="0.25">
      <c r="A3708" s="466" t="s">
        <v>7803</v>
      </c>
      <c r="B3708" s="466" t="s">
        <v>768</v>
      </c>
      <c r="C3708" s="467">
        <v>2014020460</v>
      </c>
      <c r="D3708" s="466" t="s">
        <v>7804</v>
      </c>
      <c r="E3708" s="466" t="s">
        <v>735</v>
      </c>
      <c r="F3708" s="466">
        <v>79895</v>
      </c>
      <c r="G3708" s="468">
        <v>8087924859</v>
      </c>
      <c r="H3708" s="466">
        <v>2014</v>
      </c>
    </row>
    <row r="3709" spans="1:8" x14ac:dyDescent="0.25">
      <c r="A3709" s="466" t="s">
        <v>7805</v>
      </c>
      <c r="B3709" s="466" t="s">
        <v>768</v>
      </c>
      <c r="C3709" s="467">
        <v>2015020752</v>
      </c>
      <c r="D3709" s="466" t="s">
        <v>7806</v>
      </c>
      <c r="E3709" s="466" t="s">
        <v>735</v>
      </c>
      <c r="F3709" s="466">
        <v>88322</v>
      </c>
      <c r="G3709" s="468">
        <v>7507482073</v>
      </c>
      <c r="H3709" s="466">
        <v>2015</v>
      </c>
    </row>
    <row r="3710" spans="1:8" x14ac:dyDescent="0.25">
      <c r="A3710" s="466" t="s">
        <v>7807</v>
      </c>
      <c r="B3710" s="466" t="s">
        <v>768</v>
      </c>
      <c r="C3710" s="467">
        <v>2015020568</v>
      </c>
      <c r="D3710" s="466" t="s">
        <v>7808</v>
      </c>
      <c r="E3710" s="466" t="s">
        <v>735</v>
      </c>
      <c r="F3710" s="466">
        <v>87807</v>
      </c>
      <c r="G3710" s="468">
        <v>7378665681</v>
      </c>
      <c r="H3710" s="466">
        <v>2015</v>
      </c>
    </row>
    <row r="3711" spans="1:8" x14ac:dyDescent="0.25">
      <c r="A3711" s="466" t="s">
        <v>7809</v>
      </c>
      <c r="B3711" s="466" t="s">
        <v>768</v>
      </c>
      <c r="C3711" s="467">
        <v>2015020603</v>
      </c>
      <c r="D3711" s="466" t="s">
        <v>7810</v>
      </c>
      <c r="E3711" s="466" t="s">
        <v>735</v>
      </c>
      <c r="F3711" s="466">
        <v>87919</v>
      </c>
      <c r="G3711" s="468">
        <v>8390050799</v>
      </c>
      <c r="H3711" s="466">
        <v>2015</v>
      </c>
    </row>
    <row r="3712" spans="1:8" x14ac:dyDescent="0.25">
      <c r="A3712" s="466" t="s">
        <v>7811</v>
      </c>
      <c r="B3712" s="466" t="s">
        <v>768</v>
      </c>
      <c r="C3712" s="467">
        <v>2015020550</v>
      </c>
      <c r="D3712" s="466" t="s">
        <v>7812</v>
      </c>
      <c r="E3712" s="466" t="s">
        <v>735</v>
      </c>
      <c r="F3712" s="466">
        <v>87770</v>
      </c>
      <c r="G3712" s="468">
        <v>8830275478</v>
      </c>
      <c r="H3712" s="466">
        <v>2015</v>
      </c>
    </row>
    <row r="3713" spans="1:8" x14ac:dyDescent="0.25">
      <c r="A3713" s="466" t="s">
        <v>7813</v>
      </c>
      <c r="B3713" s="466" t="s">
        <v>768</v>
      </c>
      <c r="C3713" s="467">
        <v>2015020540</v>
      </c>
      <c r="D3713" s="466" t="s">
        <v>7814</v>
      </c>
      <c r="E3713" s="466" t="s">
        <v>735</v>
      </c>
      <c r="F3713" s="466">
        <v>87760</v>
      </c>
      <c r="G3713" s="468">
        <v>7038905959</v>
      </c>
      <c r="H3713" s="466">
        <v>2015</v>
      </c>
    </row>
    <row r="3714" spans="1:8" x14ac:dyDescent="0.25">
      <c r="A3714" s="466" t="s">
        <v>7815</v>
      </c>
      <c r="B3714" s="466" t="s">
        <v>768</v>
      </c>
      <c r="C3714" s="467">
        <v>2015020554</v>
      </c>
      <c r="D3714" s="466" t="s">
        <v>7816</v>
      </c>
      <c r="E3714" s="466" t="s">
        <v>735</v>
      </c>
      <c r="F3714" s="466">
        <v>87785</v>
      </c>
      <c r="G3714" s="468">
        <v>9130511058</v>
      </c>
      <c r="H3714" s="466">
        <v>2015</v>
      </c>
    </row>
    <row r="3715" spans="1:8" x14ac:dyDescent="0.25">
      <c r="A3715" s="466" t="s">
        <v>7817</v>
      </c>
      <c r="B3715" s="466" t="s">
        <v>768</v>
      </c>
      <c r="C3715" s="467">
        <v>2015020757</v>
      </c>
      <c r="D3715" s="466" t="s">
        <v>7818</v>
      </c>
      <c r="E3715" s="466" t="s">
        <v>735</v>
      </c>
      <c r="F3715" s="466">
        <v>88214</v>
      </c>
      <c r="G3715" s="468">
        <v>9970198527</v>
      </c>
      <c r="H3715" s="466">
        <v>2015</v>
      </c>
    </row>
    <row r="3716" spans="1:8" x14ac:dyDescent="0.25">
      <c r="A3716" s="466" t="s">
        <v>7819</v>
      </c>
      <c r="B3716" s="466" t="s">
        <v>768</v>
      </c>
      <c r="C3716" s="467">
        <v>2015020686</v>
      </c>
      <c r="D3716" s="466" t="s">
        <v>7820</v>
      </c>
      <c r="E3716" s="466" t="s">
        <v>735</v>
      </c>
      <c r="F3716" s="466">
        <v>88096</v>
      </c>
      <c r="G3716" s="468">
        <v>7385982275</v>
      </c>
      <c r="H3716" s="466">
        <v>2015</v>
      </c>
    </row>
    <row r="3717" spans="1:8" x14ac:dyDescent="0.25">
      <c r="A3717" s="466" t="s">
        <v>7821</v>
      </c>
      <c r="B3717" s="466" t="s">
        <v>768</v>
      </c>
      <c r="C3717" s="467">
        <v>2015020584</v>
      </c>
      <c r="D3717" s="466" t="s">
        <v>7822</v>
      </c>
      <c r="E3717" s="466" t="s">
        <v>735</v>
      </c>
      <c r="F3717" s="466">
        <v>87823</v>
      </c>
      <c r="G3717" s="468">
        <v>8855064140</v>
      </c>
      <c r="H3717" s="466">
        <v>2015</v>
      </c>
    </row>
    <row r="3718" spans="1:8" x14ac:dyDescent="0.25">
      <c r="A3718" s="466" t="s">
        <v>7823</v>
      </c>
      <c r="B3718" s="466" t="s">
        <v>768</v>
      </c>
      <c r="C3718" s="467">
        <v>2015020754</v>
      </c>
      <c r="D3718" s="466" t="s">
        <v>7824</v>
      </c>
      <c r="E3718" s="466" t="s">
        <v>735</v>
      </c>
      <c r="F3718" s="466">
        <v>88121</v>
      </c>
      <c r="G3718" s="468">
        <v>7020712105</v>
      </c>
      <c r="H3718" s="466">
        <v>2015</v>
      </c>
    </row>
    <row r="3719" spans="1:8" x14ac:dyDescent="0.25">
      <c r="A3719" s="466" t="s">
        <v>7825</v>
      </c>
      <c r="B3719" s="466" t="s">
        <v>768</v>
      </c>
      <c r="C3719" s="467">
        <v>2015020609</v>
      </c>
      <c r="D3719" s="466" t="s">
        <v>7826</v>
      </c>
      <c r="E3719" s="466" t="s">
        <v>735</v>
      </c>
      <c r="F3719" s="466">
        <v>87925</v>
      </c>
      <c r="G3719" s="468">
        <v>7385078836</v>
      </c>
      <c r="H3719" s="466">
        <v>2015</v>
      </c>
    </row>
    <row r="3720" spans="1:8" x14ac:dyDescent="0.25">
      <c r="A3720" s="466" t="s">
        <v>7827</v>
      </c>
      <c r="B3720" s="466" t="s">
        <v>768</v>
      </c>
      <c r="C3720" s="467">
        <v>2015020589</v>
      </c>
      <c r="D3720" s="466" t="s">
        <v>7828</v>
      </c>
      <c r="E3720" s="466" t="s">
        <v>735</v>
      </c>
      <c r="F3720" s="466">
        <v>87905</v>
      </c>
      <c r="G3720" s="468">
        <v>9766113370</v>
      </c>
      <c r="H3720" s="466">
        <v>2015</v>
      </c>
    </row>
    <row r="3721" spans="1:8" x14ac:dyDescent="0.25">
      <c r="A3721" s="466" t="s">
        <v>7829</v>
      </c>
      <c r="B3721" s="466" t="s">
        <v>768</v>
      </c>
      <c r="C3721" s="467">
        <v>2015020735</v>
      </c>
      <c r="D3721" s="466" t="s">
        <v>7830</v>
      </c>
      <c r="E3721" s="466" t="s">
        <v>735</v>
      </c>
      <c r="F3721" s="466">
        <v>88780</v>
      </c>
      <c r="G3721" s="468">
        <v>9766868454</v>
      </c>
      <c r="H3721" s="466">
        <v>2015</v>
      </c>
    </row>
    <row r="3722" spans="1:8" x14ac:dyDescent="0.25">
      <c r="A3722" s="466" t="s">
        <v>7831</v>
      </c>
      <c r="B3722" s="466" t="s">
        <v>768</v>
      </c>
      <c r="C3722" s="467">
        <v>2014020544</v>
      </c>
      <c r="D3722" s="466" t="s">
        <v>7832</v>
      </c>
      <c r="E3722" s="466" t="s">
        <v>735</v>
      </c>
      <c r="F3722" s="466">
        <v>80151</v>
      </c>
      <c r="G3722" s="468">
        <v>9834227597</v>
      </c>
      <c r="H3722" s="466">
        <v>2014</v>
      </c>
    </row>
    <row r="3723" spans="1:8" x14ac:dyDescent="0.25">
      <c r="A3723" s="466" t="s">
        <v>7833</v>
      </c>
      <c r="B3723" s="466" t="s">
        <v>768</v>
      </c>
      <c r="C3723" s="467">
        <v>2014020457</v>
      </c>
      <c r="D3723" s="466" t="s">
        <v>7834</v>
      </c>
      <c r="E3723" s="466" t="s">
        <v>735</v>
      </c>
      <c r="F3723" s="466">
        <v>79891</v>
      </c>
      <c r="G3723" s="468">
        <v>9545078298</v>
      </c>
      <c r="H3723" s="466">
        <v>2014</v>
      </c>
    </row>
    <row r="3724" spans="1:8" x14ac:dyDescent="0.25">
      <c r="A3724" s="466" t="s">
        <v>7835</v>
      </c>
      <c r="B3724" s="466" t="s">
        <v>768</v>
      </c>
      <c r="C3724" s="467">
        <v>2015020717</v>
      </c>
      <c r="D3724" s="466" t="s">
        <v>7836</v>
      </c>
      <c r="E3724" s="466" t="s">
        <v>735</v>
      </c>
      <c r="F3724" s="466">
        <v>88588</v>
      </c>
      <c r="G3724" s="468">
        <v>7038826267</v>
      </c>
      <c r="H3724" s="466">
        <v>2015</v>
      </c>
    </row>
    <row r="3725" spans="1:8" x14ac:dyDescent="0.25">
      <c r="A3725" s="466" t="s">
        <v>7837</v>
      </c>
      <c r="B3725" s="466" t="s">
        <v>768</v>
      </c>
      <c r="C3725" s="467">
        <v>2015020696</v>
      </c>
      <c r="D3725" s="466" t="s">
        <v>16618</v>
      </c>
      <c r="E3725" s="466" t="s">
        <v>735</v>
      </c>
      <c r="F3725" s="466">
        <v>88208</v>
      </c>
      <c r="G3725" s="468">
        <v>7875829936</v>
      </c>
      <c r="H3725" s="466">
        <v>2015</v>
      </c>
    </row>
    <row r="3726" spans="1:8" x14ac:dyDescent="0.25">
      <c r="A3726" s="466" t="s">
        <v>7838</v>
      </c>
      <c r="B3726" s="466" t="s">
        <v>768</v>
      </c>
      <c r="C3726" s="467">
        <v>2015020570</v>
      </c>
      <c r="D3726" s="466" t="s">
        <v>7839</v>
      </c>
      <c r="E3726" s="466" t="s">
        <v>735</v>
      </c>
      <c r="F3726" s="466">
        <v>87809</v>
      </c>
      <c r="G3726" s="468">
        <v>8793314972</v>
      </c>
      <c r="H3726" s="466">
        <v>2015</v>
      </c>
    </row>
    <row r="3727" spans="1:8" x14ac:dyDescent="0.25">
      <c r="A3727" s="466" t="s">
        <v>7840</v>
      </c>
      <c r="B3727" s="466" t="s">
        <v>768</v>
      </c>
      <c r="C3727" s="467">
        <v>2015020533</v>
      </c>
      <c r="D3727" s="472" t="s">
        <v>16619</v>
      </c>
      <c r="E3727" s="466" t="s">
        <v>735</v>
      </c>
      <c r="F3727" s="466">
        <v>87725</v>
      </c>
      <c r="G3727" s="468">
        <v>9767175482</v>
      </c>
      <c r="H3727" s="466">
        <v>2015</v>
      </c>
    </row>
    <row r="3728" spans="1:8" x14ac:dyDescent="0.25">
      <c r="A3728" s="466" t="s">
        <v>7841</v>
      </c>
      <c r="B3728" s="466" t="s">
        <v>768</v>
      </c>
      <c r="C3728" s="467">
        <v>2015020744</v>
      </c>
      <c r="D3728" s="466" t="s">
        <v>7842</v>
      </c>
      <c r="E3728" s="466" t="s">
        <v>735</v>
      </c>
      <c r="F3728" s="466">
        <v>89329</v>
      </c>
      <c r="G3728" s="468">
        <v>8657220569</v>
      </c>
      <c r="H3728" s="466">
        <v>2015</v>
      </c>
    </row>
    <row r="3729" spans="1:8" x14ac:dyDescent="0.25">
      <c r="A3729" s="466" t="s">
        <v>7843</v>
      </c>
      <c r="B3729" s="466" t="s">
        <v>768</v>
      </c>
      <c r="C3729" s="467">
        <v>2015020561</v>
      </c>
      <c r="D3729" s="466" t="s">
        <v>7844</v>
      </c>
      <c r="E3729" s="466" t="s">
        <v>735</v>
      </c>
      <c r="F3729" s="466">
        <v>87792</v>
      </c>
      <c r="G3729" s="468">
        <v>9075915353</v>
      </c>
      <c r="H3729" s="466">
        <v>2015</v>
      </c>
    </row>
    <row r="3730" spans="1:8" x14ac:dyDescent="0.25">
      <c r="A3730" s="466" t="s">
        <v>7845</v>
      </c>
      <c r="B3730" s="466" t="s">
        <v>768</v>
      </c>
      <c r="C3730" s="467">
        <v>2015020552</v>
      </c>
      <c r="D3730" s="466" t="s">
        <v>7846</v>
      </c>
      <c r="E3730" s="466" t="s">
        <v>735</v>
      </c>
      <c r="F3730" s="466">
        <v>87772</v>
      </c>
      <c r="G3730" s="468">
        <v>9766800728</v>
      </c>
      <c r="H3730" s="466">
        <v>2015</v>
      </c>
    </row>
    <row r="3731" spans="1:8" x14ac:dyDescent="0.25">
      <c r="A3731" s="466" t="s">
        <v>7847</v>
      </c>
      <c r="B3731" s="466" t="s">
        <v>768</v>
      </c>
      <c r="C3731" s="467">
        <v>2015020564</v>
      </c>
      <c r="D3731" s="466" t="s">
        <v>7848</v>
      </c>
      <c r="E3731" s="466" t="s">
        <v>735</v>
      </c>
      <c r="F3731" s="466">
        <v>87795</v>
      </c>
      <c r="G3731" s="468">
        <v>8087779565</v>
      </c>
      <c r="H3731" s="466">
        <v>2015</v>
      </c>
    </row>
    <row r="3732" spans="1:8" x14ac:dyDescent="0.25">
      <c r="A3732" s="466" t="s">
        <v>7849</v>
      </c>
      <c r="B3732" s="466" t="s">
        <v>768</v>
      </c>
      <c r="C3732" s="467">
        <v>2015020712</v>
      </c>
      <c r="D3732" s="466" t="s">
        <v>7850</v>
      </c>
      <c r="E3732" s="466" t="s">
        <v>735</v>
      </c>
      <c r="F3732" s="466">
        <v>88529</v>
      </c>
      <c r="G3732" s="468">
        <v>8983442988</v>
      </c>
      <c r="H3732" s="466">
        <v>2015</v>
      </c>
    </row>
    <row r="3733" spans="1:8" x14ac:dyDescent="0.25">
      <c r="A3733" s="466" t="s">
        <v>7851</v>
      </c>
      <c r="B3733" s="466" t="s">
        <v>768</v>
      </c>
      <c r="C3733" s="467">
        <v>2015020613</v>
      </c>
      <c r="D3733" s="466" t="s">
        <v>7852</v>
      </c>
      <c r="E3733" s="466" t="s">
        <v>735</v>
      </c>
      <c r="F3733" s="466">
        <v>87929</v>
      </c>
      <c r="G3733" s="468">
        <v>8983623882</v>
      </c>
      <c r="H3733" s="466">
        <v>2015</v>
      </c>
    </row>
    <row r="3734" spans="1:8" x14ac:dyDescent="0.25">
      <c r="A3734" s="466" t="s">
        <v>7853</v>
      </c>
      <c r="B3734" s="466" t="s">
        <v>768</v>
      </c>
      <c r="C3734" s="467">
        <v>2015020703</v>
      </c>
      <c r="D3734" s="466" t="s">
        <v>7854</v>
      </c>
      <c r="E3734" s="466" t="s">
        <v>735</v>
      </c>
      <c r="F3734" s="466">
        <v>88289</v>
      </c>
      <c r="G3734" s="468">
        <v>9604204489</v>
      </c>
      <c r="H3734" s="466">
        <v>2015</v>
      </c>
    </row>
    <row r="3735" spans="1:8" x14ac:dyDescent="0.25">
      <c r="A3735" s="466" t="s">
        <v>7855</v>
      </c>
      <c r="B3735" s="466" t="s">
        <v>768</v>
      </c>
      <c r="C3735" s="467">
        <v>2015020720</v>
      </c>
      <c r="D3735" s="466" t="s">
        <v>16620</v>
      </c>
      <c r="E3735" s="466" t="s">
        <v>735</v>
      </c>
      <c r="F3735" s="466">
        <v>88595</v>
      </c>
      <c r="G3735" s="468">
        <v>9028520231</v>
      </c>
      <c r="H3735" s="466">
        <v>2015</v>
      </c>
    </row>
    <row r="3736" spans="1:8" x14ac:dyDescent="0.25">
      <c r="A3736" s="466" t="s">
        <v>7856</v>
      </c>
      <c r="B3736" s="466" t="s">
        <v>768</v>
      </c>
      <c r="C3736" s="467">
        <v>2015020760</v>
      </c>
      <c r="D3736" s="466" t="s">
        <v>7857</v>
      </c>
      <c r="E3736" s="466" t="s">
        <v>735</v>
      </c>
      <c r="F3736" s="466">
        <v>88599</v>
      </c>
      <c r="G3736" s="468">
        <v>8180024888</v>
      </c>
      <c r="H3736" s="466">
        <v>2015</v>
      </c>
    </row>
    <row r="3737" spans="1:8" x14ac:dyDescent="0.25">
      <c r="A3737" s="466" t="s">
        <v>7858</v>
      </c>
      <c r="B3737" s="466" t="s">
        <v>768</v>
      </c>
      <c r="C3737" s="467">
        <v>2015020761</v>
      </c>
      <c r="D3737" s="466" t="s">
        <v>7859</v>
      </c>
      <c r="E3737" s="466" t="s">
        <v>735</v>
      </c>
      <c r="F3737" s="466">
        <v>88600</v>
      </c>
      <c r="G3737" s="468">
        <v>8421165459</v>
      </c>
      <c r="H3737" s="466">
        <v>2015</v>
      </c>
    </row>
    <row r="3738" spans="1:8" x14ac:dyDescent="0.25">
      <c r="A3738" s="466" t="s">
        <v>7860</v>
      </c>
      <c r="B3738" s="466" t="s">
        <v>768</v>
      </c>
      <c r="C3738" s="467">
        <v>2015020680</v>
      </c>
      <c r="D3738" s="466" t="s">
        <v>7861</v>
      </c>
      <c r="E3738" s="466" t="s">
        <v>735</v>
      </c>
      <c r="F3738" s="466">
        <v>88090</v>
      </c>
      <c r="G3738" s="468">
        <v>9822639018</v>
      </c>
      <c r="H3738" s="466">
        <v>2015</v>
      </c>
    </row>
    <row r="3739" spans="1:8" x14ac:dyDescent="0.25">
      <c r="A3739" s="466" t="s">
        <v>7862</v>
      </c>
      <c r="B3739" s="466" t="s">
        <v>768</v>
      </c>
      <c r="C3739" s="467">
        <v>2015020724</v>
      </c>
      <c r="D3739" s="466" t="s">
        <v>7863</v>
      </c>
      <c r="E3739" s="466" t="s">
        <v>735</v>
      </c>
      <c r="F3739" s="466">
        <v>88661</v>
      </c>
      <c r="G3739" s="468">
        <v>8624875757</v>
      </c>
      <c r="H3739" s="466">
        <v>2015</v>
      </c>
    </row>
    <row r="3740" spans="1:8" x14ac:dyDescent="0.25">
      <c r="A3740" s="466" t="s">
        <v>7864</v>
      </c>
      <c r="B3740" s="466" t="s">
        <v>768</v>
      </c>
      <c r="C3740" s="467">
        <v>2015020582</v>
      </c>
      <c r="D3740" s="466" t="s">
        <v>7865</v>
      </c>
      <c r="E3740" s="466" t="s">
        <v>735</v>
      </c>
      <c r="F3740" s="466">
        <v>87821</v>
      </c>
      <c r="G3740" s="468">
        <v>7040234120</v>
      </c>
      <c r="H3740" s="466">
        <v>2015</v>
      </c>
    </row>
    <row r="3741" spans="1:8" x14ac:dyDescent="0.25">
      <c r="A3741" s="466" t="s">
        <v>7866</v>
      </c>
      <c r="B3741" s="466" t="s">
        <v>768</v>
      </c>
      <c r="C3741" s="467">
        <v>2015020586</v>
      </c>
      <c r="D3741" s="466" t="s">
        <v>7867</v>
      </c>
      <c r="E3741" s="466" t="s">
        <v>735</v>
      </c>
      <c r="F3741" s="466">
        <v>87825</v>
      </c>
      <c r="G3741" s="468">
        <v>7040805597</v>
      </c>
      <c r="H3741" s="466">
        <v>2015</v>
      </c>
    </row>
    <row r="3742" spans="1:8" x14ac:dyDescent="0.25">
      <c r="A3742" s="466" t="s">
        <v>7868</v>
      </c>
      <c r="B3742" s="466" t="s">
        <v>768</v>
      </c>
      <c r="C3742" s="467">
        <v>2015020711</v>
      </c>
      <c r="D3742" s="466" t="s">
        <v>7869</v>
      </c>
      <c r="E3742" s="466" t="s">
        <v>735</v>
      </c>
      <c r="F3742" s="466">
        <v>88528</v>
      </c>
      <c r="G3742" s="468">
        <v>9075688949</v>
      </c>
      <c r="H3742" s="466">
        <v>2015</v>
      </c>
    </row>
    <row r="3743" spans="1:8" x14ac:dyDescent="0.25">
      <c r="A3743" s="466" t="s">
        <v>7870</v>
      </c>
      <c r="B3743" s="466" t="s">
        <v>768</v>
      </c>
      <c r="C3743" s="467">
        <v>2015020789</v>
      </c>
      <c r="D3743" s="466" t="s">
        <v>7871</v>
      </c>
      <c r="E3743" s="466" t="s">
        <v>735</v>
      </c>
      <c r="F3743" s="466">
        <v>88139</v>
      </c>
      <c r="G3743" s="468">
        <v>8975768727</v>
      </c>
      <c r="H3743" s="466">
        <v>2015</v>
      </c>
    </row>
    <row r="3744" spans="1:8" x14ac:dyDescent="0.25">
      <c r="A3744" s="466" t="s">
        <v>7872</v>
      </c>
      <c r="B3744" s="466" t="s">
        <v>768</v>
      </c>
      <c r="C3744" s="467">
        <v>2014020474</v>
      </c>
      <c r="D3744" s="466" t="s">
        <v>7873</v>
      </c>
      <c r="E3744" s="466" t="s">
        <v>735</v>
      </c>
      <c r="F3744" s="466">
        <v>79953</v>
      </c>
      <c r="G3744" s="468">
        <v>7875303520</v>
      </c>
      <c r="H3744" s="466">
        <v>2014</v>
      </c>
    </row>
    <row r="3745" spans="1:8" x14ac:dyDescent="0.25">
      <c r="A3745" s="466" t="s">
        <v>7874</v>
      </c>
      <c r="B3745" s="466" t="s">
        <v>768</v>
      </c>
      <c r="C3745" s="467">
        <v>2015020508</v>
      </c>
      <c r="D3745" s="466" t="s">
        <v>7875</v>
      </c>
      <c r="E3745" s="466" t="s">
        <v>735</v>
      </c>
      <c r="F3745" s="466">
        <v>87686</v>
      </c>
      <c r="G3745" s="468">
        <v>9767043957</v>
      </c>
      <c r="H3745" s="466">
        <v>2015</v>
      </c>
    </row>
    <row r="3746" spans="1:8" x14ac:dyDescent="0.25">
      <c r="A3746" s="466" t="s">
        <v>7876</v>
      </c>
      <c r="B3746" s="466" t="s">
        <v>768</v>
      </c>
      <c r="C3746" s="467">
        <v>2015020569</v>
      </c>
      <c r="D3746" s="466" t="s">
        <v>7877</v>
      </c>
      <c r="E3746" s="466" t="s">
        <v>735</v>
      </c>
      <c r="F3746" s="466">
        <v>87808</v>
      </c>
      <c r="G3746" s="468">
        <v>7058379424</v>
      </c>
      <c r="H3746" s="466">
        <v>2015</v>
      </c>
    </row>
    <row r="3747" spans="1:8" x14ac:dyDescent="0.25">
      <c r="A3747" s="466" t="s">
        <v>7878</v>
      </c>
      <c r="B3747" s="466" t="s">
        <v>768</v>
      </c>
      <c r="C3747" s="467">
        <v>2014020560</v>
      </c>
      <c r="D3747" s="466" t="s">
        <v>7879</v>
      </c>
      <c r="E3747" s="466" t="s">
        <v>735</v>
      </c>
      <c r="F3747" s="466">
        <v>80201</v>
      </c>
      <c r="G3747" s="468">
        <v>9823347793</v>
      </c>
      <c r="H3747" s="466">
        <v>2014</v>
      </c>
    </row>
    <row r="3748" spans="1:8" x14ac:dyDescent="0.25">
      <c r="A3748" s="466" t="s">
        <v>7880</v>
      </c>
      <c r="B3748" s="466" t="s">
        <v>768</v>
      </c>
      <c r="C3748" s="467">
        <v>2015020549</v>
      </c>
      <c r="D3748" s="466" t="s">
        <v>7881</v>
      </c>
      <c r="E3748" s="466" t="s">
        <v>735</v>
      </c>
      <c r="F3748" s="466">
        <v>87769</v>
      </c>
      <c r="G3748" s="468">
        <v>7767916210</v>
      </c>
      <c r="H3748" s="466">
        <v>2015</v>
      </c>
    </row>
    <row r="3749" spans="1:8" x14ac:dyDescent="0.25">
      <c r="A3749" s="466" t="s">
        <v>7882</v>
      </c>
      <c r="B3749" s="466" t="s">
        <v>768</v>
      </c>
      <c r="C3749" s="467">
        <v>2015020689</v>
      </c>
      <c r="D3749" s="466" t="s">
        <v>7883</v>
      </c>
      <c r="E3749" s="466" t="s">
        <v>735</v>
      </c>
      <c r="F3749" s="466">
        <v>88099</v>
      </c>
      <c r="G3749" s="468">
        <v>9604214743</v>
      </c>
      <c r="H3749" s="466">
        <v>2015</v>
      </c>
    </row>
    <row r="3750" spans="1:8" x14ac:dyDescent="0.25">
      <c r="A3750" s="466" t="s">
        <v>7884</v>
      </c>
      <c r="B3750" s="466" t="s">
        <v>768</v>
      </c>
      <c r="C3750" s="467">
        <v>2015020546</v>
      </c>
      <c r="D3750" s="466" t="s">
        <v>7885</v>
      </c>
      <c r="E3750" s="466" t="s">
        <v>735</v>
      </c>
      <c r="F3750" s="466">
        <v>87766</v>
      </c>
      <c r="G3750" s="468">
        <v>8149944469</v>
      </c>
      <c r="H3750" s="466">
        <v>2015</v>
      </c>
    </row>
    <row r="3751" spans="1:8" x14ac:dyDescent="0.25">
      <c r="A3751" s="466" t="s">
        <v>7886</v>
      </c>
      <c r="B3751" s="466" t="s">
        <v>768</v>
      </c>
      <c r="C3751" s="467">
        <v>2014020542</v>
      </c>
      <c r="D3751" s="466" t="s">
        <v>7887</v>
      </c>
      <c r="E3751" s="466" t="s">
        <v>735</v>
      </c>
      <c r="F3751" s="466">
        <v>80149</v>
      </c>
      <c r="G3751" s="468">
        <v>7769800327</v>
      </c>
      <c r="H3751" s="466">
        <v>2014</v>
      </c>
    </row>
    <row r="3752" spans="1:8" x14ac:dyDescent="0.25">
      <c r="A3752" s="466" t="s">
        <v>7888</v>
      </c>
      <c r="B3752" s="466" t="s">
        <v>768</v>
      </c>
      <c r="C3752" s="467">
        <v>2015020598</v>
      </c>
      <c r="D3752" s="466" t="s">
        <v>7889</v>
      </c>
      <c r="E3752" s="466" t="s">
        <v>735</v>
      </c>
      <c r="F3752" s="466">
        <v>87914</v>
      </c>
      <c r="G3752" s="468">
        <v>8087369341</v>
      </c>
      <c r="H3752" s="466">
        <v>2015</v>
      </c>
    </row>
    <row r="3753" spans="1:8" x14ac:dyDescent="0.25">
      <c r="A3753" s="466" t="s">
        <v>7890</v>
      </c>
      <c r="B3753" s="466" t="s">
        <v>768</v>
      </c>
      <c r="C3753" s="467">
        <v>2015020591</v>
      </c>
      <c r="D3753" s="466" t="s">
        <v>7891</v>
      </c>
      <c r="E3753" s="466" t="s">
        <v>735</v>
      </c>
      <c r="F3753" s="466">
        <v>87907</v>
      </c>
      <c r="G3753" s="468">
        <v>8237929083</v>
      </c>
      <c r="H3753" s="466">
        <v>2015</v>
      </c>
    </row>
    <row r="3754" spans="1:8" x14ac:dyDescent="0.25">
      <c r="A3754" s="466" t="s">
        <v>7892</v>
      </c>
      <c r="B3754" s="466" t="s">
        <v>768</v>
      </c>
      <c r="C3754" s="467">
        <v>2015020604</v>
      </c>
      <c r="D3754" s="466" t="s">
        <v>7893</v>
      </c>
      <c r="E3754" s="466" t="s">
        <v>735</v>
      </c>
      <c r="F3754" s="466">
        <v>87920</v>
      </c>
      <c r="G3754" s="468">
        <v>8793916585</v>
      </c>
      <c r="H3754" s="466">
        <v>2015</v>
      </c>
    </row>
    <row r="3755" spans="1:8" x14ac:dyDescent="0.25">
      <c r="A3755" s="466" t="s">
        <v>7894</v>
      </c>
      <c r="B3755" s="466" t="s">
        <v>768</v>
      </c>
      <c r="C3755" s="467">
        <v>2015020574</v>
      </c>
      <c r="D3755" s="466" t="s">
        <v>7895</v>
      </c>
      <c r="E3755" s="466" t="s">
        <v>735</v>
      </c>
      <c r="F3755" s="466">
        <v>87813</v>
      </c>
      <c r="G3755" s="468">
        <v>9764559332</v>
      </c>
      <c r="H3755" s="466">
        <v>2015</v>
      </c>
    </row>
    <row r="3756" spans="1:8" x14ac:dyDescent="0.25">
      <c r="A3756" s="466" t="s">
        <v>7896</v>
      </c>
      <c r="B3756" s="466" t="s">
        <v>768</v>
      </c>
      <c r="C3756" s="467">
        <v>2015020575</v>
      </c>
      <c r="D3756" s="466" t="s">
        <v>16621</v>
      </c>
      <c r="E3756" s="466" t="s">
        <v>735</v>
      </c>
      <c r="F3756" s="466">
        <v>87814</v>
      </c>
      <c r="G3756" s="468">
        <v>9146139602</v>
      </c>
      <c r="H3756" s="466">
        <v>2015</v>
      </c>
    </row>
    <row r="3757" spans="1:8" x14ac:dyDescent="0.25">
      <c r="A3757" s="466" t="s">
        <v>7897</v>
      </c>
      <c r="B3757" s="466" t="s">
        <v>768</v>
      </c>
      <c r="C3757" s="467">
        <v>2015020608</v>
      </c>
      <c r="D3757" s="466" t="s">
        <v>7898</v>
      </c>
      <c r="E3757" s="466" t="s">
        <v>735</v>
      </c>
      <c r="F3757" s="466">
        <v>87924</v>
      </c>
      <c r="G3757" s="468">
        <v>7350284491</v>
      </c>
      <c r="H3757" s="466">
        <v>2015</v>
      </c>
    </row>
    <row r="3758" spans="1:8" x14ac:dyDescent="0.25">
      <c r="A3758" s="466" t="s">
        <v>7899</v>
      </c>
      <c r="B3758" s="466" t="s">
        <v>768</v>
      </c>
      <c r="C3758" s="467">
        <v>2015020749</v>
      </c>
      <c r="D3758" s="466" t="s">
        <v>7900</v>
      </c>
      <c r="E3758" s="466" t="s">
        <v>735</v>
      </c>
      <c r="F3758" s="466">
        <v>88812</v>
      </c>
      <c r="G3758" s="468">
        <v>9527445624</v>
      </c>
      <c r="H3758" s="466">
        <v>2015</v>
      </c>
    </row>
    <row r="3759" spans="1:8" x14ac:dyDescent="0.25">
      <c r="A3759" s="466" t="s">
        <v>7901</v>
      </c>
      <c r="B3759" s="466" t="s">
        <v>768</v>
      </c>
      <c r="C3759" s="467">
        <v>2015020763</v>
      </c>
      <c r="D3759" s="466" t="s">
        <v>7902</v>
      </c>
      <c r="E3759" s="466" t="s">
        <v>735</v>
      </c>
      <c r="F3759" s="466">
        <v>88724</v>
      </c>
      <c r="G3759" s="468">
        <v>7385752933</v>
      </c>
      <c r="H3759" s="466">
        <v>2015</v>
      </c>
    </row>
    <row r="3760" spans="1:8" x14ac:dyDescent="0.25">
      <c r="A3760" s="466" t="s">
        <v>7903</v>
      </c>
      <c r="B3760" s="466" t="s">
        <v>768</v>
      </c>
      <c r="C3760" s="467">
        <v>2015020743</v>
      </c>
      <c r="D3760" s="466" t="s">
        <v>7904</v>
      </c>
      <c r="E3760" s="466" t="s">
        <v>735</v>
      </c>
      <c r="F3760" s="466">
        <v>89324</v>
      </c>
      <c r="G3760" s="468">
        <v>9822495507</v>
      </c>
      <c r="H3760" s="466">
        <v>2015</v>
      </c>
    </row>
    <row r="3761" spans="1:8" x14ac:dyDescent="0.25">
      <c r="A3761" s="466" t="s">
        <v>7905</v>
      </c>
      <c r="B3761" s="466" t="s">
        <v>768</v>
      </c>
      <c r="C3761" s="467">
        <v>2015020580</v>
      </c>
      <c r="D3761" s="466" t="s">
        <v>7906</v>
      </c>
      <c r="E3761" s="466" t="s">
        <v>735</v>
      </c>
      <c r="F3761" s="466">
        <v>87819</v>
      </c>
      <c r="G3761" s="468">
        <v>7774858202</v>
      </c>
      <c r="H3761" s="466">
        <v>2015</v>
      </c>
    </row>
    <row r="3762" spans="1:8" x14ac:dyDescent="0.25">
      <c r="A3762" s="466" t="s">
        <v>7907</v>
      </c>
      <c r="B3762" s="466" t="s">
        <v>768</v>
      </c>
      <c r="C3762" s="467">
        <v>2015020600</v>
      </c>
      <c r="D3762" s="466" t="s">
        <v>7908</v>
      </c>
      <c r="E3762" s="466" t="s">
        <v>735</v>
      </c>
      <c r="F3762" s="466">
        <v>87999</v>
      </c>
      <c r="G3762" s="468">
        <v>7057112327</v>
      </c>
      <c r="H3762" s="466">
        <v>2015</v>
      </c>
    </row>
    <row r="3763" spans="1:8" x14ac:dyDescent="0.25">
      <c r="A3763" s="466" t="s">
        <v>7909</v>
      </c>
      <c r="B3763" s="466" t="s">
        <v>768</v>
      </c>
      <c r="C3763" s="467">
        <v>2014020556</v>
      </c>
      <c r="D3763" s="466" t="s">
        <v>7910</v>
      </c>
      <c r="E3763" s="466" t="s">
        <v>735</v>
      </c>
      <c r="F3763" s="466">
        <v>80164</v>
      </c>
      <c r="G3763" s="468">
        <v>9028008576</v>
      </c>
      <c r="H3763" s="466">
        <v>2014</v>
      </c>
    </row>
    <row r="3764" spans="1:8" x14ac:dyDescent="0.25">
      <c r="A3764" s="466" t="s">
        <v>7911</v>
      </c>
      <c r="B3764" s="466" t="s">
        <v>768</v>
      </c>
      <c r="C3764" s="467">
        <v>2014020599</v>
      </c>
      <c r="D3764" s="466" t="s">
        <v>7912</v>
      </c>
      <c r="E3764" s="466" t="s">
        <v>735</v>
      </c>
      <c r="F3764" s="466">
        <v>80296</v>
      </c>
      <c r="G3764" s="468">
        <v>9922002793</v>
      </c>
      <c r="H3764" s="466">
        <v>2014</v>
      </c>
    </row>
    <row r="3765" spans="1:8" x14ac:dyDescent="0.25">
      <c r="A3765" s="466" t="s">
        <v>7913</v>
      </c>
      <c r="B3765" s="466" t="s">
        <v>768</v>
      </c>
      <c r="C3765" s="467">
        <v>2015020669</v>
      </c>
      <c r="D3765" s="466" t="s">
        <v>7914</v>
      </c>
      <c r="E3765" s="466" t="s">
        <v>735</v>
      </c>
      <c r="F3765" s="466">
        <v>88016</v>
      </c>
      <c r="G3765" s="468">
        <v>9766800728</v>
      </c>
      <c r="H3765" s="466">
        <v>2015</v>
      </c>
    </row>
    <row r="3766" spans="1:8" x14ac:dyDescent="0.25">
      <c r="A3766" s="466" t="s">
        <v>7915</v>
      </c>
      <c r="B3766" s="466" t="s">
        <v>768</v>
      </c>
      <c r="C3766" s="467">
        <v>2015020534</v>
      </c>
      <c r="D3766" s="466" t="s">
        <v>7916</v>
      </c>
      <c r="E3766" s="466" t="s">
        <v>735</v>
      </c>
      <c r="F3766" s="466">
        <v>87754</v>
      </c>
      <c r="G3766" s="468">
        <v>7385200334</v>
      </c>
      <c r="H3766" s="466">
        <v>2015</v>
      </c>
    </row>
    <row r="3767" spans="1:8" x14ac:dyDescent="0.25">
      <c r="A3767" s="466" t="s">
        <v>7917</v>
      </c>
      <c r="B3767" s="466" t="s">
        <v>768</v>
      </c>
      <c r="C3767" s="467">
        <v>2015020507</v>
      </c>
      <c r="D3767" s="466" t="s">
        <v>7918</v>
      </c>
      <c r="E3767" s="466" t="s">
        <v>735</v>
      </c>
      <c r="F3767" s="466">
        <v>87685</v>
      </c>
      <c r="G3767" s="468">
        <v>9960220276</v>
      </c>
      <c r="H3767" s="466">
        <v>2015</v>
      </c>
    </row>
    <row r="3768" spans="1:8" x14ac:dyDescent="0.25">
      <c r="A3768" s="466" t="s">
        <v>7919</v>
      </c>
      <c r="B3768" s="466" t="s">
        <v>768</v>
      </c>
      <c r="C3768" s="467">
        <v>2015020535</v>
      </c>
      <c r="D3768" s="466" t="s">
        <v>7920</v>
      </c>
      <c r="E3768" s="466" t="s">
        <v>735</v>
      </c>
      <c r="F3768" s="466">
        <v>87755</v>
      </c>
      <c r="G3768" s="468">
        <v>8983094204</v>
      </c>
      <c r="H3768" s="466">
        <v>2015</v>
      </c>
    </row>
    <row r="3769" spans="1:8" x14ac:dyDescent="0.25">
      <c r="A3769" s="466" t="s">
        <v>7921</v>
      </c>
      <c r="B3769" s="466" t="s">
        <v>768</v>
      </c>
      <c r="C3769" s="467">
        <v>2015020756</v>
      </c>
      <c r="D3769" s="466" t="s">
        <v>7922</v>
      </c>
      <c r="E3769" s="466" t="s">
        <v>735</v>
      </c>
      <c r="F3769" s="466">
        <v>88877</v>
      </c>
      <c r="G3769" s="468">
        <v>9665446877</v>
      </c>
      <c r="H3769" s="466">
        <v>2015</v>
      </c>
    </row>
    <row r="3770" spans="1:8" x14ac:dyDescent="0.25">
      <c r="A3770" s="466" t="s">
        <v>7923</v>
      </c>
      <c r="B3770" s="466" t="s">
        <v>768</v>
      </c>
      <c r="C3770" s="467">
        <v>2014020656</v>
      </c>
      <c r="D3770" s="466" t="s">
        <v>7924</v>
      </c>
      <c r="E3770" s="466" t="s">
        <v>735</v>
      </c>
      <c r="F3770" s="466">
        <v>81394</v>
      </c>
      <c r="G3770" s="468">
        <v>9822858550</v>
      </c>
      <c r="H3770" s="466">
        <v>2014</v>
      </c>
    </row>
    <row r="3771" spans="1:8" x14ac:dyDescent="0.25">
      <c r="A3771" s="466" t="s">
        <v>7925</v>
      </c>
      <c r="B3771" s="466" t="s">
        <v>768</v>
      </c>
      <c r="C3771" s="467">
        <v>2013020543</v>
      </c>
      <c r="D3771" s="466" t="s">
        <v>7926</v>
      </c>
      <c r="E3771" s="466" t="s">
        <v>735</v>
      </c>
      <c r="F3771" s="466">
        <v>72552</v>
      </c>
      <c r="G3771" s="468">
        <v>9665612013</v>
      </c>
      <c r="H3771" s="466">
        <v>2013</v>
      </c>
    </row>
    <row r="3772" spans="1:8" x14ac:dyDescent="0.25">
      <c r="A3772" s="466" t="s">
        <v>7927</v>
      </c>
      <c r="B3772" s="466" t="s">
        <v>768</v>
      </c>
      <c r="C3772" s="467">
        <v>2015020733</v>
      </c>
      <c r="D3772" s="466" t="s">
        <v>7928</v>
      </c>
      <c r="E3772" s="466" t="s">
        <v>735</v>
      </c>
      <c r="F3772" s="466">
        <v>88761</v>
      </c>
      <c r="G3772" s="468">
        <v>7875672865</v>
      </c>
      <c r="H3772" s="466">
        <v>2015</v>
      </c>
    </row>
    <row r="3773" spans="1:8" x14ac:dyDescent="0.25">
      <c r="A3773" s="466" t="s">
        <v>7929</v>
      </c>
      <c r="B3773" s="466" t="s">
        <v>768</v>
      </c>
      <c r="C3773" s="467">
        <v>2015020777</v>
      </c>
      <c r="D3773" s="466" t="s">
        <v>7930</v>
      </c>
      <c r="E3773" s="466" t="s">
        <v>735</v>
      </c>
      <c r="F3773" s="466">
        <v>88209</v>
      </c>
      <c r="G3773" s="468">
        <v>9158553127</v>
      </c>
      <c r="H3773" s="466">
        <v>2015</v>
      </c>
    </row>
    <row r="3774" spans="1:8" x14ac:dyDescent="0.25">
      <c r="A3774" s="466" t="s">
        <v>7931</v>
      </c>
      <c r="B3774" s="466" t="s">
        <v>768</v>
      </c>
      <c r="C3774" s="467">
        <v>2015020772</v>
      </c>
      <c r="D3774" s="466" t="s">
        <v>7932</v>
      </c>
      <c r="E3774" s="466" t="s">
        <v>735</v>
      </c>
      <c r="F3774" s="466">
        <v>90306</v>
      </c>
      <c r="G3774" s="468">
        <v>9970667861</v>
      </c>
      <c r="H3774" s="466">
        <v>2015</v>
      </c>
    </row>
    <row r="3775" spans="1:8" x14ac:dyDescent="0.25">
      <c r="A3775" s="466" t="s">
        <v>7933</v>
      </c>
      <c r="B3775" s="466" t="s">
        <v>768</v>
      </c>
      <c r="C3775" s="467">
        <v>2015020625</v>
      </c>
      <c r="D3775" s="466" t="s">
        <v>7934</v>
      </c>
      <c r="E3775" s="466" t="s">
        <v>735</v>
      </c>
      <c r="F3775" s="466">
        <v>90038</v>
      </c>
      <c r="G3775" s="468">
        <v>9762385613</v>
      </c>
      <c r="H3775" s="466">
        <v>2015</v>
      </c>
    </row>
    <row r="3776" spans="1:8" x14ac:dyDescent="0.25">
      <c r="A3776" s="466" t="s">
        <v>7935</v>
      </c>
      <c r="B3776" s="466" t="s">
        <v>768</v>
      </c>
      <c r="C3776" s="467">
        <v>2015020539</v>
      </c>
      <c r="D3776" s="466" t="s">
        <v>7936</v>
      </c>
      <c r="E3776" s="466" t="s">
        <v>735</v>
      </c>
      <c r="F3776" s="466">
        <v>87759</v>
      </c>
      <c r="G3776" s="468">
        <v>9730768671</v>
      </c>
      <c r="H3776" s="466">
        <v>2015</v>
      </c>
    </row>
    <row r="3777" spans="1:8" x14ac:dyDescent="0.25">
      <c r="A3777" s="466" t="s">
        <v>7937</v>
      </c>
      <c r="B3777" s="466" t="s">
        <v>768</v>
      </c>
      <c r="C3777" s="467">
        <v>2015020780</v>
      </c>
      <c r="D3777" s="466" t="s">
        <v>7938</v>
      </c>
      <c r="E3777" s="466" t="s">
        <v>735</v>
      </c>
      <c r="F3777" s="466">
        <v>88341</v>
      </c>
      <c r="G3777" s="468">
        <v>9168466760</v>
      </c>
      <c r="H3777" s="466">
        <v>2015</v>
      </c>
    </row>
    <row r="3778" spans="1:8" x14ac:dyDescent="0.25">
      <c r="A3778" s="466" t="s">
        <v>7939</v>
      </c>
      <c r="B3778" s="466" t="s">
        <v>768</v>
      </c>
      <c r="C3778" s="467">
        <v>2015020766</v>
      </c>
      <c r="D3778" s="466" t="s">
        <v>7940</v>
      </c>
      <c r="E3778" s="466" t="s">
        <v>735</v>
      </c>
      <c r="F3778" s="466">
        <v>88537</v>
      </c>
      <c r="G3778" s="468">
        <v>9970581387</v>
      </c>
      <c r="H3778" s="466">
        <v>2015</v>
      </c>
    </row>
    <row r="3779" spans="1:8" x14ac:dyDescent="0.25">
      <c r="A3779" s="466" t="s">
        <v>7941</v>
      </c>
      <c r="B3779" s="466" t="s">
        <v>768</v>
      </c>
      <c r="C3779" s="467">
        <v>2015020522</v>
      </c>
      <c r="D3779" s="466" t="s">
        <v>7942</v>
      </c>
      <c r="E3779" s="466" t="s">
        <v>735</v>
      </c>
      <c r="F3779" s="466">
        <v>87713</v>
      </c>
      <c r="G3779" s="468">
        <v>8237544805</v>
      </c>
      <c r="H3779" s="466">
        <v>2015</v>
      </c>
    </row>
    <row r="3780" spans="1:8" x14ac:dyDescent="0.25">
      <c r="A3780" s="466" t="s">
        <v>7943</v>
      </c>
      <c r="B3780" s="466" t="s">
        <v>768</v>
      </c>
      <c r="C3780" s="467">
        <v>2015020767</v>
      </c>
      <c r="D3780" s="466" t="s">
        <v>7944</v>
      </c>
      <c r="E3780" s="466" t="s">
        <v>735</v>
      </c>
      <c r="F3780" s="466">
        <v>88793</v>
      </c>
      <c r="G3780" s="468">
        <v>9527457867</v>
      </c>
      <c r="H3780" s="466">
        <v>2015</v>
      </c>
    </row>
    <row r="3781" spans="1:8" x14ac:dyDescent="0.25">
      <c r="A3781" s="466" t="s">
        <v>7945</v>
      </c>
      <c r="B3781" s="466" t="s">
        <v>768</v>
      </c>
      <c r="C3781" s="467">
        <v>2015020778</v>
      </c>
      <c r="D3781" s="466" t="s">
        <v>7946</v>
      </c>
      <c r="E3781" s="466" t="s">
        <v>735</v>
      </c>
      <c r="F3781" s="466">
        <v>88435</v>
      </c>
      <c r="G3781" s="468">
        <v>8983432243</v>
      </c>
      <c r="H3781" s="466">
        <v>2015</v>
      </c>
    </row>
    <row r="3782" spans="1:8" x14ac:dyDescent="0.25">
      <c r="A3782" s="466" t="s">
        <v>7947</v>
      </c>
      <c r="B3782" s="466" t="s">
        <v>768</v>
      </c>
      <c r="C3782" s="467">
        <v>2013020482</v>
      </c>
      <c r="D3782" s="466" t="s">
        <v>7948</v>
      </c>
      <c r="E3782" s="466" t="s">
        <v>735</v>
      </c>
      <c r="F3782" s="466">
        <v>72371</v>
      </c>
      <c r="G3782" s="468">
        <v>8605661118</v>
      </c>
      <c r="H3782" s="466">
        <v>2013</v>
      </c>
    </row>
    <row r="3783" spans="1:8" x14ac:dyDescent="0.25">
      <c r="A3783" s="466" t="s">
        <v>7949</v>
      </c>
      <c r="B3783" s="466" t="s">
        <v>768</v>
      </c>
      <c r="C3783" s="467">
        <v>2014020583</v>
      </c>
      <c r="D3783" s="466" t="s">
        <v>7950</v>
      </c>
      <c r="E3783" s="466" t="s">
        <v>735</v>
      </c>
      <c r="F3783" s="466">
        <v>80229</v>
      </c>
      <c r="G3783" s="468">
        <v>9112104815</v>
      </c>
      <c r="H3783" s="466">
        <v>2014</v>
      </c>
    </row>
    <row r="3784" spans="1:8" x14ac:dyDescent="0.25">
      <c r="A3784" s="466" t="s">
        <v>7951</v>
      </c>
      <c r="B3784" s="466" t="s">
        <v>768</v>
      </c>
      <c r="C3784" s="467">
        <v>2015020691</v>
      </c>
      <c r="D3784" s="466" t="s">
        <v>7952</v>
      </c>
      <c r="E3784" s="466" t="s">
        <v>735</v>
      </c>
      <c r="F3784" s="466">
        <v>88101</v>
      </c>
      <c r="G3784" s="468">
        <v>7447256056</v>
      </c>
      <c r="H3784" s="466">
        <v>2015</v>
      </c>
    </row>
    <row r="3785" spans="1:8" x14ac:dyDescent="0.25">
      <c r="A3785" s="466" t="s">
        <v>7953</v>
      </c>
      <c r="B3785" s="466" t="s">
        <v>768</v>
      </c>
      <c r="C3785" s="467">
        <v>2015020642</v>
      </c>
      <c r="D3785" s="466" t="s">
        <v>7954</v>
      </c>
      <c r="E3785" s="466" t="s">
        <v>735</v>
      </c>
      <c r="F3785" s="466">
        <v>89271</v>
      </c>
      <c r="G3785" s="468">
        <v>9763361954</v>
      </c>
      <c r="H3785" s="466">
        <v>2015</v>
      </c>
    </row>
    <row r="3786" spans="1:8" x14ac:dyDescent="0.25">
      <c r="A3786" s="466" t="s">
        <v>7955</v>
      </c>
      <c r="B3786" s="466" t="s">
        <v>768</v>
      </c>
      <c r="C3786" s="467">
        <v>2015020664</v>
      </c>
      <c r="D3786" s="466" t="s">
        <v>7956</v>
      </c>
      <c r="E3786" s="466" t="s">
        <v>735</v>
      </c>
      <c r="F3786" s="466">
        <v>88011</v>
      </c>
      <c r="G3786" s="468">
        <v>7887406777</v>
      </c>
      <c r="H3786" s="466">
        <v>2015</v>
      </c>
    </row>
    <row r="3787" spans="1:8" x14ac:dyDescent="0.25">
      <c r="A3787" s="466" t="s">
        <v>7957</v>
      </c>
      <c r="B3787" s="466" t="s">
        <v>768</v>
      </c>
      <c r="C3787" s="467">
        <v>2014020492</v>
      </c>
      <c r="D3787" s="466" t="s">
        <v>7958</v>
      </c>
      <c r="E3787" s="466" t="s">
        <v>735</v>
      </c>
      <c r="F3787" s="466">
        <v>79992</v>
      </c>
      <c r="G3787" s="468">
        <v>8888500643</v>
      </c>
      <c r="H3787" s="466">
        <v>2014</v>
      </c>
    </row>
    <row r="3788" spans="1:8" x14ac:dyDescent="0.25">
      <c r="A3788" s="466" t="s">
        <v>7959</v>
      </c>
      <c r="B3788" s="466" t="s">
        <v>768</v>
      </c>
      <c r="C3788" s="467">
        <v>2015020633</v>
      </c>
      <c r="D3788" s="466" t="s">
        <v>7960</v>
      </c>
      <c r="E3788" s="466" t="s">
        <v>735</v>
      </c>
      <c r="F3788" s="466">
        <v>91200</v>
      </c>
      <c r="G3788" s="468">
        <v>8237232079</v>
      </c>
      <c r="H3788" s="466">
        <v>2015</v>
      </c>
    </row>
    <row r="3789" spans="1:8" x14ac:dyDescent="0.25">
      <c r="A3789" s="466" t="s">
        <v>7961</v>
      </c>
      <c r="B3789" s="466" t="s">
        <v>768</v>
      </c>
      <c r="C3789" s="467">
        <v>2012020509</v>
      </c>
      <c r="D3789" s="466" t="s">
        <v>7962</v>
      </c>
      <c r="E3789" s="466" t="s">
        <v>735</v>
      </c>
      <c r="F3789" s="466">
        <v>65288</v>
      </c>
      <c r="G3789" s="468">
        <v>9004076297</v>
      </c>
      <c r="H3789" s="466">
        <v>2012</v>
      </c>
    </row>
    <row r="3790" spans="1:8" x14ac:dyDescent="0.25">
      <c r="A3790" s="466" t="s">
        <v>7963</v>
      </c>
      <c r="B3790" s="466" t="s">
        <v>768</v>
      </c>
      <c r="C3790" s="467">
        <v>2015020541</v>
      </c>
      <c r="D3790" s="466" t="s">
        <v>7964</v>
      </c>
      <c r="E3790" s="466" t="s">
        <v>735</v>
      </c>
      <c r="F3790" s="466">
        <v>87761</v>
      </c>
      <c r="G3790" s="468">
        <v>9970340594</v>
      </c>
      <c r="H3790" s="466">
        <v>2015</v>
      </c>
    </row>
    <row r="3791" spans="1:8" x14ac:dyDescent="0.25">
      <c r="A3791" s="466" t="s">
        <v>7965</v>
      </c>
      <c r="B3791" s="466" t="s">
        <v>768</v>
      </c>
      <c r="C3791" s="467">
        <v>2015020620</v>
      </c>
      <c r="D3791" s="466" t="s">
        <v>7966</v>
      </c>
      <c r="E3791" s="466" t="s">
        <v>735</v>
      </c>
      <c r="F3791" s="466">
        <v>89627</v>
      </c>
      <c r="G3791" s="468">
        <v>7709520327</v>
      </c>
      <c r="H3791" s="466">
        <v>2015</v>
      </c>
    </row>
    <row r="3792" spans="1:8" x14ac:dyDescent="0.25">
      <c r="A3792" s="466" t="s">
        <v>7967</v>
      </c>
      <c r="B3792" s="466" t="s">
        <v>768</v>
      </c>
      <c r="C3792" s="467">
        <v>2015020560</v>
      </c>
      <c r="D3792" s="466" t="s">
        <v>7968</v>
      </c>
      <c r="E3792" s="466" t="s">
        <v>735</v>
      </c>
      <c r="F3792" s="466">
        <v>87791</v>
      </c>
      <c r="G3792" s="468">
        <v>7887305538</v>
      </c>
      <c r="H3792" s="466">
        <v>2015</v>
      </c>
    </row>
    <row r="3793" spans="1:8" x14ac:dyDescent="0.25">
      <c r="A3793" s="466" t="s">
        <v>7969</v>
      </c>
      <c r="B3793" s="466" t="s">
        <v>768</v>
      </c>
      <c r="C3793" s="467">
        <v>2015020559</v>
      </c>
      <c r="D3793" s="466" t="s">
        <v>7970</v>
      </c>
      <c r="E3793" s="466" t="s">
        <v>735</v>
      </c>
      <c r="F3793" s="466">
        <v>87790</v>
      </c>
      <c r="G3793" s="468">
        <v>8856887558</v>
      </c>
      <c r="H3793" s="466">
        <v>2015</v>
      </c>
    </row>
    <row r="3794" spans="1:8" x14ac:dyDescent="0.25">
      <c r="A3794" s="466" t="s">
        <v>7971</v>
      </c>
      <c r="B3794" s="466" t="s">
        <v>768</v>
      </c>
      <c r="C3794" s="467">
        <v>2014020573</v>
      </c>
      <c r="D3794" s="466" t="s">
        <v>7972</v>
      </c>
      <c r="E3794" s="466" t="s">
        <v>735</v>
      </c>
      <c r="F3794" s="466">
        <v>82720</v>
      </c>
      <c r="G3794" s="468">
        <v>7263038084</v>
      </c>
      <c r="H3794" s="466">
        <v>2014</v>
      </c>
    </row>
    <row r="3795" spans="1:8" x14ac:dyDescent="0.25">
      <c r="A3795" s="466" t="s">
        <v>7973</v>
      </c>
      <c r="B3795" s="466" t="s">
        <v>768</v>
      </c>
      <c r="C3795" s="467">
        <v>2013020576</v>
      </c>
      <c r="D3795" s="466" t="s">
        <v>7974</v>
      </c>
      <c r="E3795" s="466" t="s">
        <v>735</v>
      </c>
      <c r="F3795" s="466">
        <v>72589</v>
      </c>
      <c r="G3795" s="468">
        <v>8390393154</v>
      </c>
      <c r="H3795" s="466">
        <v>2013</v>
      </c>
    </row>
    <row r="3796" spans="1:8" x14ac:dyDescent="0.25">
      <c r="A3796" s="466" t="s">
        <v>7975</v>
      </c>
      <c r="B3796" s="466" t="s">
        <v>768</v>
      </c>
      <c r="C3796" s="467">
        <v>2015020661</v>
      </c>
      <c r="D3796" s="466" t="s">
        <v>7976</v>
      </c>
      <c r="E3796" s="466" t="s">
        <v>735</v>
      </c>
      <c r="F3796" s="466">
        <v>88008</v>
      </c>
      <c r="G3796" s="468">
        <v>7767954929</v>
      </c>
      <c r="H3796" s="466">
        <v>2015</v>
      </c>
    </row>
    <row r="3797" spans="1:8" x14ac:dyDescent="0.25">
      <c r="A3797" s="466" t="s">
        <v>7977</v>
      </c>
      <c r="B3797" s="466" t="s">
        <v>768</v>
      </c>
      <c r="C3797" s="467">
        <v>2014020666</v>
      </c>
      <c r="D3797" s="466" t="s">
        <v>7978</v>
      </c>
      <c r="E3797" s="466" t="s">
        <v>735</v>
      </c>
      <c r="F3797" s="466">
        <v>81868</v>
      </c>
      <c r="G3797" s="468">
        <v>9604853781</v>
      </c>
      <c r="H3797" s="466">
        <v>2014</v>
      </c>
    </row>
    <row r="3798" spans="1:8" x14ac:dyDescent="0.25">
      <c r="A3798" s="466" t="s">
        <v>7979</v>
      </c>
      <c r="B3798" s="466" t="s">
        <v>768</v>
      </c>
      <c r="C3798" s="467">
        <v>2015020775</v>
      </c>
      <c r="D3798" s="466" t="s">
        <v>7980</v>
      </c>
      <c r="E3798" s="466" t="s">
        <v>735</v>
      </c>
      <c r="F3798" s="466">
        <v>88432</v>
      </c>
      <c r="G3798" s="468">
        <v>7276579972</v>
      </c>
      <c r="H3798" s="466">
        <v>2015</v>
      </c>
    </row>
    <row r="3799" spans="1:8" x14ac:dyDescent="0.25">
      <c r="A3799" s="466" t="s">
        <v>7981</v>
      </c>
      <c r="B3799" s="466" t="s">
        <v>768</v>
      </c>
      <c r="C3799" s="467">
        <v>2014020535</v>
      </c>
      <c r="D3799" s="466" t="s">
        <v>7982</v>
      </c>
      <c r="E3799" s="466" t="s">
        <v>735</v>
      </c>
      <c r="F3799" s="466">
        <v>80120</v>
      </c>
      <c r="G3799" s="468">
        <v>8149838847</v>
      </c>
      <c r="H3799" s="466">
        <v>2014</v>
      </c>
    </row>
    <row r="3800" spans="1:8" x14ac:dyDescent="0.25">
      <c r="A3800" s="466" t="s">
        <v>7983</v>
      </c>
      <c r="B3800" s="466" t="s">
        <v>768</v>
      </c>
      <c r="C3800" s="467">
        <v>2015020597</v>
      </c>
      <c r="D3800" s="466" t="s">
        <v>7984</v>
      </c>
      <c r="E3800" s="466" t="s">
        <v>735</v>
      </c>
      <c r="F3800" s="466">
        <v>87913</v>
      </c>
      <c r="G3800" s="468">
        <v>9561348064</v>
      </c>
      <c r="H3800" s="466">
        <v>2015</v>
      </c>
    </row>
    <row r="3801" spans="1:8" x14ac:dyDescent="0.25">
      <c r="A3801" s="466" t="s">
        <v>7985</v>
      </c>
      <c r="B3801" s="466" t="s">
        <v>768</v>
      </c>
      <c r="C3801" s="467">
        <v>2014020614</v>
      </c>
      <c r="D3801" s="466" t="s">
        <v>7986</v>
      </c>
      <c r="E3801" s="466" t="s">
        <v>735</v>
      </c>
      <c r="F3801" s="466">
        <v>80350</v>
      </c>
      <c r="G3801" s="468">
        <v>9767242705</v>
      </c>
      <c r="H3801" s="466">
        <v>2014</v>
      </c>
    </row>
    <row r="3802" spans="1:8" x14ac:dyDescent="0.25">
      <c r="A3802" s="466" t="s">
        <v>7987</v>
      </c>
      <c r="B3802" s="466" t="s">
        <v>768</v>
      </c>
      <c r="C3802" s="467">
        <v>2014020639</v>
      </c>
      <c r="D3802" s="466" t="s">
        <v>7988</v>
      </c>
      <c r="E3802" s="466" t="s">
        <v>735</v>
      </c>
      <c r="F3802" s="466">
        <v>80778</v>
      </c>
      <c r="G3802" s="468">
        <v>8149593684</v>
      </c>
      <c r="H3802" s="466">
        <v>2014</v>
      </c>
    </row>
    <row r="3803" spans="1:8" x14ac:dyDescent="0.25">
      <c r="A3803" s="466" t="s">
        <v>7989</v>
      </c>
      <c r="B3803" s="466" t="s">
        <v>768</v>
      </c>
      <c r="C3803" s="467">
        <v>2008020514</v>
      </c>
      <c r="D3803" s="466" t="s">
        <v>7990</v>
      </c>
      <c r="E3803" s="466" t="s">
        <v>735</v>
      </c>
      <c r="F3803" s="466">
        <v>27613</v>
      </c>
      <c r="G3803" s="468">
        <v>8605445746</v>
      </c>
      <c r="H3803" s="466">
        <v>2008</v>
      </c>
    </row>
    <row r="3804" spans="1:8" x14ac:dyDescent="0.25">
      <c r="A3804" s="466" t="s">
        <v>7991</v>
      </c>
      <c r="B3804" s="466" t="s">
        <v>768</v>
      </c>
      <c r="C3804" s="467">
        <v>2014020674</v>
      </c>
      <c r="D3804" s="466" t="s">
        <v>7992</v>
      </c>
      <c r="E3804" s="466" t="s">
        <v>735</v>
      </c>
      <c r="F3804" s="466">
        <v>81950</v>
      </c>
      <c r="G3804" s="468">
        <v>7028494435</v>
      </c>
      <c r="H3804" s="466">
        <v>2014</v>
      </c>
    </row>
    <row r="3805" spans="1:8" x14ac:dyDescent="0.25">
      <c r="A3805" s="466" t="s">
        <v>7993</v>
      </c>
      <c r="B3805" s="466" t="s">
        <v>768</v>
      </c>
      <c r="C3805" s="467">
        <v>2013020552</v>
      </c>
      <c r="D3805" s="466" t="s">
        <v>7994</v>
      </c>
      <c r="E3805" s="466" t="s">
        <v>735</v>
      </c>
      <c r="F3805" s="466">
        <v>72573</v>
      </c>
      <c r="G3805" s="468">
        <v>8087749349</v>
      </c>
      <c r="H3805" s="466">
        <v>2013</v>
      </c>
    </row>
    <row r="3806" spans="1:8" x14ac:dyDescent="0.25">
      <c r="A3806" s="466" t="s">
        <v>7995</v>
      </c>
      <c r="B3806" s="466" t="s">
        <v>768</v>
      </c>
      <c r="C3806" s="467">
        <v>2015020645</v>
      </c>
      <c r="D3806" s="466" t="s">
        <v>7996</v>
      </c>
      <c r="E3806" s="466" t="s">
        <v>735</v>
      </c>
      <c r="F3806" s="466">
        <v>88118</v>
      </c>
      <c r="G3806" s="468">
        <v>9168445992</v>
      </c>
      <c r="H3806" s="466">
        <v>2015</v>
      </c>
    </row>
    <row r="3807" spans="1:8" x14ac:dyDescent="0.25">
      <c r="A3807" s="466" t="s">
        <v>7997</v>
      </c>
      <c r="B3807" s="466" t="s">
        <v>768</v>
      </c>
      <c r="C3807" s="467">
        <v>2015020676</v>
      </c>
      <c r="D3807" s="466" t="s">
        <v>7998</v>
      </c>
      <c r="E3807" s="466" t="s">
        <v>735</v>
      </c>
      <c r="F3807" s="466">
        <v>88086</v>
      </c>
      <c r="G3807" s="468">
        <v>7558696954</v>
      </c>
      <c r="H3807" s="466">
        <v>2015</v>
      </c>
    </row>
    <row r="3808" spans="1:8" x14ac:dyDescent="0.25">
      <c r="A3808" s="466" t="s">
        <v>7999</v>
      </c>
      <c r="B3808" s="466" t="s">
        <v>768</v>
      </c>
      <c r="C3808" s="467">
        <v>2015020588</v>
      </c>
      <c r="D3808" s="466" t="s">
        <v>8000</v>
      </c>
      <c r="E3808" s="466" t="s">
        <v>735</v>
      </c>
      <c r="F3808" s="466">
        <v>87904</v>
      </c>
      <c r="G3808" s="468">
        <v>9139229572</v>
      </c>
      <c r="H3808" s="466">
        <v>2015</v>
      </c>
    </row>
    <row r="3809" spans="1:8" x14ac:dyDescent="0.25">
      <c r="A3809" s="466" t="s">
        <v>8001</v>
      </c>
      <c r="B3809" s="466" t="s">
        <v>768</v>
      </c>
      <c r="C3809" s="467">
        <v>2015020784</v>
      </c>
      <c r="D3809" s="466" t="s">
        <v>8002</v>
      </c>
      <c r="E3809" s="466" t="s">
        <v>735</v>
      </c>
      <c r="F3809" s="466">
        <v>87883</v>
      </c>
      <c r="G3809" s="468">
        <v>8983664225</v>
      </c>
      <c r="H3809" s="466">
        <v>2015</v>
      </c>
    </row>
    <row r="3810" spans="1:8" x14ac:dyDescent="0.25">
      <c r="A3810" s="466" t="s">
        <v>8003</v>
      </c>
      <c r="B3810" s="466" t="s">
        <v>768</v>
      </c>
      <c r="C3810" s="467">
        <v>2014020634</v>
      </c>
      <c r="D3810" s="466" t="s">
        <v>8004</v>
      </c>
      <c r="E3810" s="466" t="s">
        <v>735</v>
      </c>
      <c r="F3810" s="466">
        <v>80612</v>
      </c>
      <c r="G3810" s="468">
        <v>9730006285</v>
      </c>
      <c r="H3810" s="466">
        <v>2014</v>
      </c>
    </row>
    <row r="3811" spans="1:8" x14ac:dyDescent="0.25">
      <c r="A3811" s="466" t="s">
        <v>8005</v>
      </c>
      <c r="B3811" s="466" t="s">
        <v>768</v>
      </c>
      <c r="C3811" s="467">
        <v>2014020616</v>
      </c>
      <c r="D3811" s="466" t="s">
        <v>8006</v>
      </c>
      <c r="E3811" s="466" t="s">
        <v>735</v>
      </c>
      <c r="F3811" s="466">
        <v>80376</v>
      </c>
      <c r="G3811" s="468">
        <v>7030608758</v>
      </c>
      <c r="H3811" s="466">
        <v>2014</v>
      </c>
    </row>
    <row r="3812" spans="1:8" x14ac:dyDescent="0.25">
      <c r="A3812" s="466" t="s">
        <v>8007</v>
      </c>
      <c r="B3812" s="466" t="s">
        <v>768</v>
      </c>
      <c r="C3812" s="467">
        <v>2014020587</v>
      </c>
      <c r="D3812" s="466" t="s">
        <v>8008</v>
      </c>
      <c r="E3812" s="466" t="s">
        <v>735</v>
      </c>
      <c r="F3812" s="466">
        <v>80221</v>
      </c>
      <c r="G3812" s="468">
        <v>8412088253</v>
      </c>
      <c r="H3812" s="466">
        <v>2014</v>
      </c>
    </row>
    <row r="3813" spans="1:8" x14ac:dyDescent="0.25">
      <c r="A3813" s="466" t="s">
        <v>8009</v>
      </c>
      <c r="B3813" s="466" t="s">
        <v>768</v>
      </c>
      <c r="C3813" s="467">
        <v>2014020621</v>
      </c>
      <c r="D3813" s="466" t="s">
        <v>8010</v>
      </c>
      <c r="E3813" s="466" t="s">
        <v>735</v>
      </c>
      <c r="F3813" s="466">
        <v>80407</v>
      </c>
      <c r="G3813" s="468">
        <v>8855933451</v>
      </c>
      <c r="H3813" s="466">
        <v>2014</v>
      </c>
    </row>
    <row r="3814" spans="1:8" x14ac:dyDescent="0.25">
      <c r="A3814" s="466" t="s">
        <v>8011</v>
      </c>
      <c r="B3814" s="466" t="s">
        <v>768</v>
      </c>
      <c r="C3814" s="467">
        <v>2014020553</v>
      </c>
      <c r="D3814" s="466" t="s">
        <v>8012</v>
      </c>
      <c r="E3814" s="466" t="s">
        <v>735</v>
      </c>
      <c r="F3814" s="466">
        <v>80161</v>
      </c>
      <c r="G3814" s="468">
        <v>9028008576</v>
      </c>
      <c r="H3814" s="466">
        <v>2014</v>
      </c>
    </row>
    <row r="3815" spans="1:8" x14ac:dyDescent="0.25">
      <c r="A3815" s="466" t="s">
        <v>8013</v>
      </c>
      <c r="B3815" s="466" t="s">
        <v>768</v>
      </c>
      <c r="C3815" s="467">
        <v>2013020589</v>
      </c>
      <c r="D3815" s="466" t="s">
        <v>8014</v>
      </c>
      <c r="E3815" s="466" t="s">
        <v>735</v>
      </c>
      <c r="F3815" s="466">
        <v>72612</v>
      </c>
      <c r="G3815" s="468">
        <v>8446275405</v>
      </c>
      <c r="H3815" s="466">
        <v>2013</v>
      </c>
    </row>
    <row r="3816" spans="1:8" x14ac:dyDescent="0.25">
      <c r="A3816" s="476" t="s">
        <v>16622</v>
      </c>
      <c r="B3816" s="466" t="s">
        <v>768</v>
      </c>
      <c r="C3816" s="467">
        <v>2014020624</v>
      </c>
      <c r="D3816" s="466" t="s">
        <v>8015</v>
      </c>
      <c r="E3816" s="466" t="s">
        <v>735</v>
      </c>
      <c r="F3816" s="466">
        <v>80467</v>
      </c>
      <c r="G3816" s="468">
        <v>7385593900</v>
      </c>
      <c r="H3816" s="466">
        <v>2014</v>
      </c>
    </row>
    <row r="3817" spans="1:8" x14ac:dyDescent="0.25">
      <c r="A3817" s="466" t="s">
        <v>8016</v>
      </c>
      <c r="B3817" s="466" t="s">
        <v>768</v>
      </c>
      <c r="C3817" s="467">
        <v>2015020721</v>
      </c>
      <c r="D3817" s="466" t="s">
        <v>8017</v>
      </c>
      <c r="E3817" s="466" t="s">
        <v>735</v>
      </c>
      <c r="F3817" s="466">
        <v>88596</v>
      </c>
      <c r="G3817" s="468">
        <v>9579956743</v>
      </c>
      <c r="H3817" s="466">
        <v>2015</v>
      </c>
    </row>
    <row r="3818" spans="1:8" x14ac:dyDescent="0.25">
      <c r="A3818" s="466" t="s">
        <v>8018</v>
      </c>
      <c r="B3818" s="466" t="s">
        <v>768</v>
      </c>
      <c r="C3818" s="467">
        <v>2014020477</v>
      </c>
      <c r="D3818" s="466" t="s">
        <v>8019</v>
      </c>
      <c r="E3818" s="466" t="s">
        <v>735</v>
      </c>
      <c r="F3818" s="466">
        <v>79956</v>
      </c>
      <c r="G3818" s="481">
        <v>9922074805</v>
      </c>
      <c r="H3818" s="466">
        <v>2014</v>
      </c>
    </row>
    <row r="3819" spans="1:8" x14ac:dyDescent="0.25">
      <c r="A3819" s="466" t="s">
        <v>8020</v>
      </c>
      <c r="B3819" s="466" t="s">
        <v>768</v>
      </c>
      <c r="C3819" s="467">
        <v>2008020737</v>
      </c>
      <c r="D3819" s="466" t="s">
        <v>8021</v>
      </c>
      <c r="E3819" s="466" t="s">
        <v>735</v>
      </c>
      <c r="F3819" s="466">
        <v>26829</v>
      </c>
      <c r="G3819" s="468">
        <v>9513833765</v>
      </c>
      <c r="H3819" s="466">
        <v>2008</v>
      </c>
    </row>
    <row r="3820" spans="1:8" x14ac:dyDescent="0.25">
      <c r="A3820" s="466" t="s">
        <v>8022</v>
      </c>
      <c r="B3820" s="466" t="s">
        <v>768</v>
      </c>
      <c r="C3820" s="467">
        <v>2015020636</v>
      </c>
      <c r="D3820" s="466" t="s">
        <v>8023</v>
      </c>
      <c r="E3820" s="466" t="s">
        <v>735</v>
      </c>
      <c r="F3820" s="466">
        <v>91336</v>
      </c>
      <c r="G3820" s="468">
        <v>9960966275</v>
      </c>
      <c r="H3820" s="466">
        <v>2015</v>
      </c>
    </row>
    <row r="3821" spans="1:8" x14ac:dyDescent="0.25">
      <c r="A3821" s="466" t="s">
        <v>8024</v>
      </c>
      <c r="B3821" s="466" t="s">
        <v>768</v>
      </c>
      <c r="C3821" s="467">
        <v>2015020769</v>
      </c>
      <c r="D3821" s="466" t="s">
        <v>8025</v>
      </c>
      <c r="E3821" s="466" t="s">
        <v>735</v>
      </c>
      <c r="F3821" s="466">
        <v>88558</v>
      </c>
      <c r="G3821" s="468">
        <v>7038364765</v>
      </c>
      <c r="H3821" s="466">
        <v>2015</v>
      </c>
    </row>
    <row r="3822" spans="1:8" x14ac:dyDescent="0.25">
      <c r="A3822" s="466" t="s">
        <v>8026</v>
      </c>
      <c r="B3822" s="466" t="s">
        <v>768</v>
      </c>
      <c r="C3822" s="467">
        <v>2015020782</v>
      </c>
      <c r="D3822" s="466" t="s">
        <v>8027</v>
      </c>
      <c r="E3822" s="466" t="s">
        <v>735</v>
      </c>
      <c r="F3822" s="466">
        <v>89920</v>
      </c>
      <c r="G3822" s="468">
        <v>8149197159</v>
      </c>
      <c r="H3822" s="466">
        <v>2015</v>
      </c>
    </row>
    <row r="3823" spans="1:8" x14ac:dyDescent="0.25">
      <c r="A3823" s="466" t="s">
        <v>8028</v>
      </c>
      <c r="B3823" s="466" t="s">
        <v>768</v>
      </c>
      <c r="C3823" s="467">
        <v>2015020738</v>
      </c>
      <c r="D3823" s="466" t="s">
        <v>8029</v>
      </c>
      <c r="E3823" s="466" t="s">
        <v>735</v>
      </c>
      <c r="F3823" s="466">
        <v>89091</v>
      </c>
      <c r="G3823" s="468">
        <v>9139201884</v>
      </c>
      <c r="H3823" s="466">
        <v>2015</v>
      </c>
    </row>
    <row r="3824" spans="1:8" x14ac:dyDescent="0.25">
      <c r="A3824" s="466" t="s">
        <v>8030</v>
      </c>
      <c r="B3824" s="466" t="s">
        <v>768</v>
      </c>
      <c r="C3824" s="467">
        <v>2015020628</v>
      </c>
      <c r="D3824" s="466" t="s">
        <v>8031</v>
      </c>
      <c r="E3824" s="466" t="s">
        <v>735</v>
      </c>
      <c r="F3824" s="466">
        <v>90592</v>
      </c>
      <c r="G3824" s="468">
        <v>7249087126</v>
      </c>
      <c r="H3824" s="466">
        <v>2015</v>
      </c>
    </row>
    <row r="3825" spans="1:8" x14ac:dyDescent="0.25">
      <c r="A3825" s="466" t="s">
        <v>8032</v>
      </c>
      <c r="B3825" s="466" t="s">
        <v>768</v>
      </c>
      <c r="C3825" s="467">
        <v>2014020882</v>
      </c>
      <c r="D3825" s="466" t="s">
        <v>8033</v>
      </c>
      <c r="E3825" s="466" t="s">
        <v>735</v>
      </c>
      <c r="F3825" s="466">
        <v>81928</v>
      </c>
      <c r="G3825" s="468">
        <v>8605862068</v>
      </c>
      <c r="H3825" s="466">
        <v>2014</v>
      </c>
    </row>
    <row r="3826" spans="1:8" x14ac:dyDescent="0.25">
      <c r="A3826" s="466" t="s">
        <v>8034</v>
      </c>
      <c r="B3826" s="466" t="s">
        <v>768</v>
      </c>
      <c r="C3826" s="467">
        <v>2015020850</v>
      </c>
      <c r="D3826" s="466" t="s">
        <v>8035</v>
      </c>
      <c r="E3826" s="466" t="s">
        <v>735</v>
      </c>
      <c r="F3826" s="466">
        <v>88221</v>
      </c>
      <c r="G3826" s="468">
        <v>7757946671</v>
      </c>
      <c r="H3826" s="466">
        <v>2015</v>
      </c>
    </row>
    <row r="3827" spans="1:8" x14ac:dyDescent="0.25">
      <c r="A3827" s="466" t="s">
        <v>8036</v>
      </c>
      <c r="B3827" s="466" t="s">
        <v>768</v>
      </c>
      <c r="C3827" s="467">
        <v>2015020808</v>
      </c>
      <c r="D3827" s="466" t="s">
        <v>8037</v>
      </c>
      <c r="E3827" s="466" t="s">
        <v>735</v>
      </c>
      <c r="F3827" s="466">
        <v>88114</v>
      </c>
      <c r="G3827" s="468">
        <v>7774858202</v>
      </c>
      <c r="H3827" s="466">
        <v>2015</v>
      </c>
    </row>
    <row r="3828" spans="1:8" x14ac:dyDescent="0.25">
      <c r="A3828" s="466" t="s">
        <v>7049</v>
      </c>
      <c r="B3828" s="466" t="s">
        <v>768</v>
      </c>
      <c r="C3828" s="467">
        <v>2015020935</v>
      </c>
      <c r="D3828" s="466" t="s">
        <v>8038</v>
      </c>
      <c r="E3828" s="466" t="s">
        <v>735</v>
      </c>
      <c r="F3828" s="466">
        <v>88882</v>
      </c>
      <c r="G3828" s="468">
        <v>9850911883</v>
      </c>
      <c r="H3828" s="466">
        <v>2015</v>
      </c>
    </row>
    <row r="3829" spans="1:8" x14ac:dyDescent="0.25">
      <c r="A3829" s="466" t="s">
        <v>8039</v>
      </c>
      <c r="B3829" s="466" t="s">
        <v>768</v>
      </c>
      <c r="C3829" s="467">
        <v>2015020989</v>
      </c>
      <c r="D3829" s="466" t="s">
        <v>8040</v>
      </c>
      <c r="E3829" s="466" t="s">
        <v>735</v>
      </c>
      <c r="F3829" s="466">
        <v>89876</v>
      </c>
      <c r="G3829" s="468">
        <v>9890075854</v>
      </c>
      <c r="H3829" s="466">
        <v>2015</v>
      </c>
    </row>
    <row r="3830" spans="1:8" x14ac:dyDescent="0.25">
      <c r="A3830" s="466" t="s">
        <v>8041</v>
      </c>
      <c r="B3830" s="466" t="s">
        <v>768</v>
      </c>
      <c r="C3830" s="467">
        <v>2015020801</v>
      </c>
      <c r="D3830" s="466" t="s">
        <v>8042</v>
      </c>
      <c r="E3830" s="466" t="s">
        <v>735</v>
      </c>
      <c r="F3830" s="466">
        <v>87916</v>
      </c>
      <c r="G3830" s="468">
        <v>7775062445</v>
      </c>
      <c r="H3830" s="466">
        <v>2015</v>
      </c>
    </row>
    <row r="3831" spans="1:8" x14ac:dyDescent="0.25">
      <c r="A3831" s="466" t="s">
        <v>8043</v>
      </c>
      <c r="B3831" s="466" t="s">
        <v>768</v>
      </c>
      <c r="C3831" s="467">
        <v>2015020810</v>
      </c>
      <c r="D3831" s="466" t="s">
        <v>8044</v>
      </c>
      <c r="E3831" s="466" t="s">
        <v>735</v>
      </c>
      <c r="F3831" s="466">
        <v>88119</v>
      </c>
      <c r="G3831" s="468">
        <v>8624031424</v>
      </c>
      <c r="H3831" s="466">
        <v>2015</v>
      </c>
    </row>
    <row r="3832" spans="1:8" x14ac:dyDescent="0.25">
      <c r="A3832" s="466" t="s">
        <v>8045</v>
      </c>
      <c r="B3832" s="466" t="s">
        <v>768</v>
      </c>
      <c r="C3832" s="467">
        <v>2015020849</v>
      </c>
      <c r="D3832" s="466" t="s">
        <v>8046</v>
      </c>
      <c r="E3832" s="466" t="s">
        <v>735</v>
      </c>
      <c r="F3832" s="466">
        <v>88219</v>
      </c>
      <c r="G3832" s="468">
        <v>9040900171</v>
      </c>
      <c r="H3832" s="466">
        <v>2015</v>
      </c>
    </row>
    <row r="3833" spans="1:8" x14ac:dyDescent="0.25">
      <c r="A3833" s="466" t="s">
        <v>8047</v>
      </c>
      <c r="B3833" s="466" t="s">
        <v>768</v>
      </c>
      <c r="C3833" s="467">
        <v>2015020893</v>
      </c>
      <c r="D3833" s="466" t="s">
        <v>8048</v>
      </c>
      <c r="E3833" s="466" t="s">
        <v>735</v>
      </c>
      <c r="F3833" s="466">
        <v>88460</v>
      </c>
      <c r="G3833" s="468">
        <v>7276642750</v>
      </c>
      <c r="H3833" s="466">
        <v>2015</v>
      </c>
    </row>
    <row r="3834" spans="1:8" x14ac:dyDescent="0.25">
      <c r="A3834" s="466" t="s">
        <v>8049</v>
      </c>
      <c r="B3834" s="466" t="s">
        <v>768</v>
      </c>
      <c r="C3834" s="467">
        <v>2015020943</v>
      </c>
      <c r="D3834" s="466" t="s">
        <v>8050</v>
      </c>
      <c r="E3834" s="466" t="s">
        <v>735</v>
      </c>
      <c r="F3834" s="466">
        <v>89320</v>
      </c>
      <c r="G3834" s="468">
        <v>7378895450</v>
      </c>
      <c r="H3834" s="466">
        <v>2015</v>
      </c>
    </row>
    <row r="3835" spans="1:8" x14ac:dyDescent="0.25">
      <c r="A3835" s="466" t="s">
        <v>8051</v>
      </c>
      <c r="B3835" s="466" t="s">
        <v>768</v>
      </c>
      <c r="C3835" s="467">
        <v>2016021255</v>
      </c>
      <c r="D3835" s="466" t="s">
        <v>8052</v>
      </c>
      <c r="E3835" s="466" t="s">
        <v>735</v>
      </c>
      <c r="F3835" s="466">
        <v>96634</v>
      </c>
      <c r="G3835" s="468">
        <v>9763163773</v>
      </c>
      <c r="H3835" s="466">
        <v>2016</v>
      </c>
    </row>
    <row r="3836" spans="1:8" x14ac:dyDescent="0.25">
      <c r="A3836" s="466" t="s">
        <v>8053</v>
      </c>
      <c r="B3836" s="466" t="s">
        <v>768</v>
      </c>
      <c r="C3836" s="467">
        <v>2016021254</v>
      </c>
      <c r="D3836" s="466" t="s">
        <v>8054</v>
      </c>
      <c r="E3836" s="466" t="s">
        <v>735</v>
      </c>
      <c r="F3836" s="466">
        <v>96633</v>
      </c>
      <c r="G3836" s="468">
        <v>9763929157</v>
      </c>
      <c r="H3836" s="466">
        <v>2016</v>
      </c>
    </row>
    <row r="3837" spans="1:8" x14ac:dyDescent="0.25">
      <c r="A3837" s="466" t="s">
        <v>8055</v>
      </c>
      <c r="B3837" s="466" t="s">
        <v>768</v>
      </c>
      <c r="C3837" s="467">
        <v>2015020798</v>
      </c>
      <c r="D3837" s="466" t="s">
        <v>8056</v>
      </c>
      <c r="E3837" s="466" t="s">
        <v>735</v>
      </c>
      <c r="F3837" s="466">
        <v>87898</v>
      </c>
      <c r="G3837" s="468">
        <v>8857958375</v>
      </c>
      <c r="H3837" s="466">
        <v>2015</v>
      </c>
    </row>
    <row r="3838" spans="1:8" x14ac:dyDescent="0.25">
      <c r="A3838" s="466" t="s">
        <v>8057</v>
      </c>
      <c r="B3838" s="466" t="s">
        <v>768</v>
      </c>
      <c r="C3838" s="467">
        <v>2015020794</v>
      </c>
      <c r="D3838" s="466" t="s">
        <v>8058</v>
      </c>
      <c r="E3838" s="466" t="s">
        <v>735</v>
      </c>
      <c r="F3838" s="466">
        <v>87894</v>
      </c>
      <c r="G3838" s="468">
        <v>9921577865</v>
      </c>
      <c r="H3838" s="466">
        <v>2015</v>
      </c>
    </row>
    <row r="3839" spans="1:8" x14ac:dyDescent="0.25">
      <c r="A3839" s="466" t="s">
        <v>8059</v>
      </c>
      <c r="B3839" s="466" t="s">
        <v>768</v>
      </c>
      <c r="C3839" s="467">
        <v>2015020912</v>
      </c>
      <c r="D3839" s="466" t="s">
        <v>8060</v>
      </c>
      <c r="E3839" s="466" t="s">
        <v>735</v>
      </c>
      <c r="F3839" s="466">
        <v>88603</v>
      </c>
      <c r="G3839" s="468">
        <v>9763138737</v>
      </c>
      <c r="H3839" s="466">
        <v>2015</v>
      </c>
    </row>
    <row r="3840" spans="1:8" x14ac:dyDescent="0.25">
      <c r="A3840" s="466" t="s">
        <v>8061</v>
      </c>
      <c r="B3840" s="466" t="s">
        <v>768</v>
      </c>
      <c r="C3840" s="467">
        <v>2014020736</v>
      </c>
      <c r="D3840" s="466" t="s">
        <v>8062</v>
      </c>
      <c r="E3840" s="466" t="s">
        <v>735</v>
      </c>
      <c r="F3840" s="466">
        <v>80248</v>
      </c>
      <c r="G3840" s="468">
        <v>7083133752</v>
      </c>
      <c r="H3840" s="466">
        <v>2014</v>
      </c>
    </row>
    <row r="3841" spans="1:8" x14ac:dyDescent="0.25">
      <c r="A3841" s="466" t="s">
        <v>8063</v>
      </c>
      <c r="B3841" s="466" t="s">
        <v>768</v>
      </c>
      <c r="C3841" s="467">
        <v>2015020889</v>
      </c>
      <c r="D3841" s="466" t="s">
        <v>8064</v>
      </c>
      <c r="E3841" s="466" t="s">
        <v>735</v>
      </c>
      <c r="F3841" s="466">
        <v>88441</v>
      </c>
      <c r="G3841" s="468">
        <v>7276583389</v>
      </c>
      <c r="H3841" s="466">
        <v>2015</v>
      </c>
    </row>
    <row r="3842" spans="1:8" x14ac:dyDescent="0.25">
      <c r="A3842" s="466" t="s">
        <v>8065</v>
      </c>
      <c r="B3842" s="466" t="s">
        <v>768</v>
      </c>
      <c r="C3842" s="467">
        <v>2015020814</v>
      </c>
      <c r="D3842" s="466" t="s">
        <v>8066</v>
      </c>
      <c r="E3842" s="466" t="s">
        <v>735</v>
      </c>
      <c r="F3842" s="466">
        <v>88124</v>
      </c>
      <c r="G3842" s="468">
        <v>9421077152</v>
      </c>
      <c r="H3842" s="466">
        <v>2015</v>
      </c>
    </row>
    <row r="3843" spans="1:8" x14ac:dyDescent="0.25">
      <c r="A3843" s="466" t="s">
        <v>8067</v>
      </c>
      <c r="B3843" s="466" t="s">
        <v>768</v>
      </c>
      <c r="C3843" s="467">
        <v>2015020837</v>
      </c>
      <c r="D3843" s="466" t="s">
        <v>8068</v>
      </c>
      <c r="E3843" s="466" t="s">
        <v>735</v>
      </c>
      <c r="F3843" s="466">
        <v>88153</v>
      </c>
      <c r="G3843" s="468">
        <v>9156805347</v>
      </c>
      <c r="H3843" s="466">
        <v>2015</v>
      </c>
    </row>
    <row r="3844" spans="1:8" x14ac:dyDescent="0.25">
      <c r="A3844" s="466" t="s">
        <v>8069</v>
      </c>
      <c r="B3844" s="466" t="s">
        <v>768</v>
      </c>
      <c r="C3844" s="467">
        <v>2015020922</v>
      </c>
      <c r="D3844" s="466" t="s">
        <v>8070</v>
      </c>
      <c r="E3844" s="466" t="s">
        <v>735</v>
      </c>
      <c r="F3844" s="466">
        <v>88765</v>
      </c>
      <c r="G3844" s="468">
        <v>7769890903</v>
      </c>
      <c r="H3844" s="466">
        <v>2015</v>
      </c>
    </row>
    <row r="3845" spans="1:8" x14ac:dyDescent="0.25">
      <c r="A3845" s="466" t="s">
        <v>8071</v>
      </c>
      <c r="B3845" s="466" t="s">
        <v>768</v>
      </c>
      <c r="C3845" s="467">
        <v>2015020824</v>
      </c>
      <c r="D3845" s="466" t="s">
        <v>8072</v>
      </c>
      <c r="E3845" s="466" t="s">
        <v>735</v>
      </c>
      <c r="F3845" s="466">
        <v>88137</v>
      </c>
      <c r="G3845" s="468">
        <v>9028321037</v>
      </c>
      <c r="H3845" s="466">
        <v>2015</v>
      </c>
    </row>
    <row r="3846" spans="1:8" x14ac:dyDescent="0.25">
      <c r="A3846" s="476" t="s">
        <v>8073</v>
      </c>
      <c r="B3846" s="466" t="s">
        <v>768</v>
      </c>
      <c r="C3846" s="467">
        <v>2014020865</v>
      </c>
      <c r="D3846" s="466" t="s">
        <v>16623</v>
      </c>
      <c r="E3846" s="466" t="s">
        <v>735</v>
      </c>
      <c r="F3846" s="466">
        <v>81032</v>
      </c>
      <c r="G3846" s="468">
        <v>9146383187</v>
      </c>
      <c r="H3846" s="466">
        <v>2014</v>
      </c>
    </row>
    <row r="3847" spans="1:8" x14ac:dyDescent="0.25">
      <c r="A3847" s="466" t="s">
        <v>8074</v>
      </c>
      <c r="B3847" s="466" t="s">
        <v>768</v>
      </c>
      <c r="C3847" s="467">
        <v>2014020856</v>
      </c>
      <c r="D3847" s="466" t="s">
        <v>8075</v>
      </c>
      <c r="E3847" s="466" t="s">
        <v>735</v>
      </c>
      <c r="F3847" s="466">
        <v>80946</v>
      </c>
      <c r="G3847" s="468">
        <v>9604853781</v>
      </c>
      <c r="H3847" s="466">
        <v>2014</v>
      </c>
    </row>
    <row r="3848" spans="1:8" x14ac:dyDescent="0.25">
      <c r="A3848" s="466" t="s">
        <v>8076</v>
      </c>
      <c r="B3848" s="466" t="s">
        <v>768</v>
      </c>
      <c r="C3848" s="467">
        <v>2015020915</v>
      </c>
      <c r="D3848" s="466" t="s">
        <v>8077</v>
      </c>
      <c r="E3848" s="466" t="s">
        <v>735</v>
      </c>
      <c r="F3848" s="466">
        <v>88607</v>
      </c>
      <c r="G3848" s="468">
        <v>7744893057</v>
      </c>
      <c r="H3848" s="466">
        <v>2015</v>
      </c>
    </row>
    <row r="3849" spans="1:8" x14ac:dyDescent="0.25">
      <c r="A3849" s="466" t="s">
        <v>8078</v>
      </c>
      <c r="B3849" s="466" t="s">
        <v>768</v>
      </c>
      <c r="C3849" s="467">
        <v>2015021001</v>
      </c>
      <c r="D3849" s="466" t="s">
        <v>8079</v>
      </c>
      <c r="E3849" s="466" t="s">
        <v>735</v>
      </c>
      <c r="F3849" s="466">
        <v>90174</v>
      </c>
      <c r="G3849" s="468">
        <v>8237218736</v>
      </c>
      <c r="H3849" s="466">
        <v>2015</v>
      </c>
    </row>
    <row r="3850" spans="1:8" x14ac:dyDescent="0.25">
      <c r="A3850" s="466" t="s">
        <v>8080</v>
      </c>
      <c r="B3850" s="466" t="s">
        <v>768</v>
      </c>
      <c r="C3850" s="467">
        <v>2015021012</v>
      </c>
      <c r="D3850" s="466" t="s">
        <v>8081</v>
      </c>
      <c r="E3850" s="466" t="s">
        <v>735</v>
      </c>
      <c r="F3850" s="466">
        <v>92663</v>
      </c>
      <c r="G3850" s="468">
        <v>8446319795</v>
      </c>
      <c r="H3850" s="466">
        <v>2015</v>
      </c>
    </row>
    <row r="3851" spans="1:8" x14ac:dyDescent="0.25">
      <c r="A3851" s="466" t="s">
        <v>8082</v>
      </c>
      <c r="B3851" s="466" t="s">
        <v>768</v>
      </c>
      <c r="C3851" s="467">
        <v>2015020841</v>
      </c>
      <c r="D3851" s="466" t="s">
        <v>8083</v>
      </c>
      <c r="E3851" s="466" t="s">
        <v>735</v>
      </c>
      <c r="F3851" s="466">
        <v>88206</v>
      </c>
      <c r="G3851" s="468">
        <v>9921756397</v>
      </c>
      <c r="H3851" s="466">
        <v>2015</v>
      </c>
    </row>
    <row r="3852" spans="1:8" x14ac:dyDescent="0.25">
      <c r="A3852" s="466" t="s">
        <v>8084</v>
      </c>
      <c r="B3852" s="466" t="s">
        <v>768</v>
      </c>
      <c r="C3852" s="467">
        <v>2015020946</v>
      </c>
      <c r="D3852" s="466" t="s">
        <v>8085</v>
      </c>
      <c r="E3852" s="466" t="s">
        <v>735</v>
      </c>
      <c r="F3852" s="466">
        <v>89437</v>
      </c>
      <c r="G3852" s="468">
        <v>7276975027</v>
      </c>
      <c r="H3852" s="466">
        <v>2015</v>
      </c>
    </row>
    <row r="3853" spans="1:8" x14ac:dyDescent="0.25">
      <c r="A3853" s="466" t="s">
        <v>8086</v>
      </c>
      <c r="B3853" s="466" t="s">
        <v>768</v>
      </c>
      <c r="C3853" s="467">
        <v>2011020763</v>
      </c>
      <c r="D3853" s="466" t="s">
        <v>8087</v>
      </c>
      <c r="E3853" s="466" t="s">
        <v>735</v>
      </c>
      <c r="F3853" s="466">
        <v>53121</v>
      </c>
      <c r="G3853" s="468">
        <v>7776913959</v>
      </c>
      <c r="H3853" s="466">
        <v>2011</v>
      </c>
    </row>
    <row r="3854" spans="1:8" x14ac:dyDescent="0.25">
      <c r="A3854" s="466" t="s">
        <v>8088</v>
      </c>
      <c r="B3854" s="466" t="s">
        <v>768</v>
      </c>
      <c r="C3854" s="467">
        <v>2014020758</v>
      </c>
      <c r="D3854" s="466" t="s">
        <v>8089</v>
      </c>
      <c r="E3854" s="466" t="s">
        <v>735</v>
      </c>
      <c r="F3854" s="466">
        <v>80337</v>
      </c>
      <c r="G3854" s="468">
        <v>9762772280</v>
      </c>
      <c r="H3854" s="466">
        <v>2014</v>
      </c>
    </row>
    <row r="3855" spans="1:8" x14ac:dyDescent="0.25">
      <c r="A3855" s="466" t="s">
        <v>8090</v>
      </c>
      <c r="B3855" s="466" t="s">
        <v>768</v>
      </c>
      <c r="C3855" s="467">
        <v>2015020871</v>
      </c>
      <c r="D3855" s="466" t="s">
        <v>8091</v>
      </c>
      <c r="E3855" s="466" t="s">
        <v>735</v>
      </c>
      <c r="F3855" s="466">
        <v>88340</v>
      </c>
      <c r="G3855" s="468">
        <v>7507648411</v>
      </c>
      <c r="H3855" s="466">
        <v>2015</v>
      </c>
    </row>
    <row r="3856" spans="1:8" x14ac:dyDescent="0.25">
      <c r="A3856" s="466" t="s">
        <v>8092</v>
      </c>
      <c r="B3856" s="466" t="s">
        <v>768</v>
      </c>
      <c r="C3856" s="467">
        <v>2015020936</v>
      </c>
      <c r="D3856" s="466" t="s">
        <v>8093</v>
      </c>
      <c r="E3856" s="466" t="s">
        <v>735</v>
      </c>
      <c r="F3856" s="466">
        <v>89046</v>
      </c>
      <c r="G3856" s="468">
        <v>9673057890</v>
      </c>
      <c r="H3856" s="466">
        <v>2015</v>
      </c>
    </row>
    <row r="3857" spans="1:8" x14ac:dyDescent="0.25">
      <c r="A3857" s="466" t="s">
        <v>8094</v>
      </c>
      <c r="B3857" s="466" t="s">
        <v>768</v>
      </c>
      <c r="C3857" s="467">
        <v>2015020858</v>
      </c>
      <c r="D3857" s="466" t="s">
        <v>8095</v>
      </c>
      <c r="E3857" s="466" t="s">
        <v>735</v>
      </c>
      <c r="F3857" s="466">
        <v>88308</v>
      </c>
      <c r="G3857" s="468">
        <v>8390490274</v>
      </c>
      <c r="H3857" s="466">
        <v>2015</v>
      </c>
    </row>
    <row r="3858" spans="1:8" x14ac:dyDescent="0.25">
      <c r="A3858" s="466" t="s">
        <v>8096</v>
      </c>
      <c r="B3858" s="466" t="s">
        <v>768</v>
      </c>
      <c r="C3858" s="467">
        <v>2015020807</v>
      </c>
      <c r="D3858" s="466" t="s">
        <v>8097</v>
      </c>
      <c r="E3858" s="466" t="s">
        <v>735</v>
      </c>
      <c r="F3858" s="466">
        <v>88113</v>
      </c>
      <c r="G3858" s="468">
        <v>9823922245</v>
      </c>
      <c r="H3858" s="466">
        <v>2015</v>
      </c>
    </row>
    <row r="3859" spans="1:8" x14ac:dyDescent="0.25">
      <c r="A3859" s="466" t="s">
        <v>8098</v>
      </c>
      <c r="B3859" s="466" t="s">
        <v>768</v>
      </c>
      <c r="C3859" s="467">
        <v>2015020859</v>
      </c>
      <c r="D3859" s="466" t="s">
        <v>8099</v>
      </c>
      <c r="E3859" s="466" t="s">
        <v>735</v>
      </c>
      <c r="F3859" s="466">
        <v>88309</v>
      </c>
      <c r="G3859" s="468">
        <v>9822527719</v>
      </c>
      <c r="H3859" s="466">
        <v>2015</v>
      </c>
    </row>
    <row r="3860" spans="1:8" x14ac:dyDescent="0.25">
      <c r="A3860" s="466" t="s">
        <v>8100</v>
      </c>
      <c r="B3860" s="466" t="s">
        <v>768</v>
      </c>
      <c r="C3860" s="467">
        <v>2015020803</v>
      </c>
      <c r="D3860" s="466" t="s">
        <v>8101</v>
      </c>
      <c r="E3860" s="466" t="s">
        <v>735</v>
      </c>
      <c r="F3860" s="466">
        <v>88107</v>
      </c>
      <c r="G3860" s="468">
        <v>7769930690</v>
      </c>
      <c r="H3860" s="466">
        <v>2015</v>
      </c>
    </row>
    <row r="3861" spans="1:8" x14ac:dyDescent="0.25">
      <c r="A3861" s="466" t="s">
        <v>8102</v>
      </c>
      <c r="B3861" s="466" t="s">
        <v>768</v>
      </c>
      <c r="C3861" s="467">
        <v>2014020766</v>
      </c>
      <c r="D3861" s="466" t="s">
        <v>8103</v>
      </c>
      <c r="E3861" s="466" t="s">
        <v>735</v>
      </c>
      <c r="F3861" s="466">
        <v>80395</v>
      </c>
      <c r="G3861" s="468">
        <v>7744987703</v>
      </c>
      <c r="H3861" s="466">
        <v>2014</v>
      </c>
    </row>
    <row r="3862" spans="1:8" x14ac:dyDescent="0.25">
      <c r="A3862" s="466" t="s">
        <v>8104</v>
      </c>
      <c r="B3862" s="466" t="s">
        <v>768</v>
      </c>
      <c r="C3862" s="467">
        <v>2015020938</v>
      </c>
      <c r="D3862" s="466" t="s">
        <v>16624</v>
      </c>
      <c r="E3862" s="466" t="s">
        <v>735</v>
      </c>
      <c r="F3862" s="466">
        <v>89095</v>
      </c>
      <c r="G3862" s="468">
        <v>7776913959</v>
      </c>
      <c r="H3862" s="466">
        <v>2015</v>
      </c>
    </row>
    <row r="3863" spans="1:8" x14ac:dyDescent="0.25">
      <c r="A3863" s="466" t="s">
        <v>8105</v>
      </c>
      <c r="B3863" s="466" t="s">
        <v>768</v>
      </c>
      <c r="C3863" s="467">
        <v>2015020872</v>
      </c>
      <c r="D3863" s="466" t="s">
        <v>8106</v>
      </c>
      <c r="E3863" s="466" t="s">
        <v>735</v>
      </c>
      <c r="F3863" s="466">
        <v>93376</v>
      </c>
      <c r="G3863" s="468">
        <v>9823923783</v>
      </c>
      <c r="H3863" s="466">
        <v>2015</v>
      </c>
    </row>
    <row r="3864" spans="1:8" x14ac:dyDescent="0.25">
      <c r="A3864" s="466" t="s">
        <v>8107</v>
      </c>
      <c r="B3864" s="466" t="s">
        <v>768</v>
      </c>
      <c r="C3864" s="467">
        <v>2015020926</v>
      </c>
      <c r="D3864" s="466" t="s">
        <v>8108</v>
      </c>
      <c r="E3864" s="466" t="s">
        <v>735</v>
      </c>
      <c r="F3864" s="466">
        <v>88795</v>
      </c>
      <c r="G3864" s="468">
        <v>7875846589</v>
      </c>
      <c r="H3864" s="466">
        <v>2015</v>
      </c>
    </row>
    <row r="3865" spans="1:8" x14ac:dyDescent="0.25">
      <c r="A3865" s="466" t="s">
        <v>8109</v>
      </c>
      <c r="B3865" s="466" t="s">
        <v>768</v>
      </c>
      <c r="C3865" s="467">
        <v>2015020816</v>
      </c>
      <c r="D3865" s="466" t="s">
        <v>8110</v>
      </c>
      <c r="E3865" s="466" t="s">
        <v>735</v>
      </c>
      <c r="F3865" s="466">
        <v>88126</v>
      </c>
      <c r="G3865" s="468">
        <v>9763266445</v>
      </c>
      <c r="H3865" s="466">
        <v>2015</v>
      </c>
    </row>
    <row r="3866" spans="1:8" x14ac:dyDescent="0.25">
      <c r="A3866" s="466" t="s">
        <v>8111</v>
      </c>
      <c r="B3866" s="466" t="s">
        <v>768</v>
      </c>
      <c r="C3866" s="467">
        <v>2015020804</v>
      </c>
      <c r="D3866" s="466" t="s">
        <v>8112</v>
      </c>
      <c r="E3866" s="466" t="s">
        <v>735</v>
      </c>
      <c r="F3866" s="466">
        <v>88109</v>
      </c>
      <c r="G3866" s="468">
        <v>8446803592</v>
      </c>
      <c r="H3866" s="466">
        <v>2015</v>
      </c>
    </row>
    <row r="3867" spans="1:8" x14ac:dyDescent="0.25">
      <c r="A3867" s="466" t="s">
        <v>8113</v>
      </c>
      <c r="B3867" s="466" t="s">
        <v>768</v>
      </c>
      <c r="C3867" s="467">
        <v>2015020987</v>
      </c>
      <c r="D3867" s="466" t="s">
        <v>8114</v>
      </c>
      <c r="E3867" s="466" t="s">
        <v>735</v>
      </c>
      <c r="F3867" s="466">
        <v>89861</v>
      </c>
      <c r="G3867" s="468">
        <v>9762503545</v>
      </c>
      <c r="H3867" s="466">
        <v>2015</v>
      </c>
    </row>
    <row r="3868" spans="1:8" x14ac:dyDescent="0.25">
      <c r="A3868" s="466" t="s">
        <v>8115</v>
      </c>
      <c r="B3868" s="466" t="s">
        <v>768</v>
      </c>
      <c r="C3868" s="467">
        <v>2015020851</v>
      </c>
      <c r="D3868" s="466" t="s">
        <v>8116</v>
      </c>
      <c r="E3868" s="466" t="s">
        <v>735</v>
      </c>
      <c r="F3868" s="466">
        <v>88222</v>
      </c>
      <c r="G3868" s="468">
        <v>7776824007</v>
      </c>
      <c r="H3868" s="466">
        <v>2015</v>
      </c>
    </row>
    <row r="3869" spans="1:8" x14ac:dyDescent="0.25">
      <c r="A3869" s="466" t="s">
        <v>8117</v>
      </c>
      <c r="B3869" s="466" t="s">
        <v>768</v>
      </c>
      <c r="C3869" s="467">
        <v>2015020933</v>
      </c>
      <c r="D3869" s="466" t="s">
        <v>8118</v>
      </c>
      <c r="E3869" s="466" t="s">
        <v>735</v>
      </c>
      <c r="F3869" s="466">
        <v>88876</v>
      </c>
      <c r="G3869" s="468">
        <v>7767953929</v>
      </c>
      <c r="H3869" s="466">
        <v>2015</v>
      </c>
    </row>
    <row r="3870" spans="1:8" x14ac:dyDescent="0.25">
      <c r="A3870" s="466" t="s">
        <v>8119</v>
      </c>
      <c r="B3870" s="466" t="s">
        <v>768</v>
      </c>
      <c r="C3870" s="467">
        <v>2015020876</v>
      </c>
      <c r="D3870" s="466" t="s">
        <v>8120</v>
      </c>
      <c r="E3870" s="466" t="s">
        <v>735</v>
      </c>
      <c r="F3870" s="466">
        <v>88345</v>
      </c>
      <c r="G3870" s="468">
        <v>9975984838</v>
      </c>
      <c r="H3870" s="466">
        <v>2015</v>
      </c>
    </row>
    <row r="3871" spans="1:8" x14ac:dyDescent="0.25">
      <c r="A3871" s="466" t="s">
        <v>8121</v>
      </c>
      <c r="B3871" s="466" t="s">
        <v>768</v>
      </c>
      <c r="C3871" s="467">
        <v>2015020941</v>
      </c>
      <c r="D3871" s="466" t="s">
        <v>8122</v>
      </c>
      <c r="E3871" s="466" t="s">
        <v>735</v>
      </c>
      <c r="F3871" s="466">
        <v>89306</v>
      </c>
      <c r="G3871" s="468">
        <v>7744907319</v>
      </c>
      <c r="H3871" s="466">
        <v>2015</v>
      </c>
    </row>
    <row r="3872" spans="1:8" x14ac:dyDescent="0.25">
      <c r="A3872" s="466" t="s">
        <v>8123</v>
      </c>
      <c r="B3872" s="466" t="s">
        <v>768</v>
      </c>
      <c r="C3872" s="467">
        <v>2014020805</v>
      </c>
      <c r="D3872" s="466" t="s">
        <v>8124</v>
      </c>
      <c r="E3872" s="466" t="s">
        <v>735</v>
      </c>
      <c r="F3872" s="466">
        <v>80627</v>
      </c>
      <c r="G3872" s="468">
        <v>8007579251</v>
      </c>
      <c r="H3872" s="466">
        <v>2014</v>
      </c>
    </row>
    <row r="3873" spans="1:8" x14ac:dyDescent="0.25">
      <c r="A3873" s="466" t="s">
        <v>8125</v>
      </c>
      <c r="B3873" s="466" t="s">
        <v>768</v>
      </c>
      <c r="C3873" s="467">
        <v>2015020883</v>
      </c>
      <c r="D3873" s="466" t="s">
        <v>8126</v>
      </c>
      <c r="E3873" s="466" t="s">
        <v>735</v>
      </c>
      <c r="F3873" s="466">
        <v>88433</v>
      </c>
      <c r="G3873" s="468">
        <v>9763029214</v>
      </c>
      <c r="H3873" s="466">
        <v>2015</v>
      </c>
    </row>
    <row r="3874" spans="1:8" x14ac:dyDescent="0.25">
      <c r="A3874" s="466" t="s">
        <v>8127</v>
      </c>
      <c r="B3874" s="466" t="s">
        <v>768</v>
      </c>
      <c r="C3874" s="467">
        <v>2015020881</v>
      </c>
      <c r="D3874" s="466" t="s">
        <v>8128</v>
      </c>
      <c r="E3874" s="466" t="s">
        <v>735</v>
      </c>
      <c r="F3874" s="466">
        <v>88404</v>
      </c>
      <c r="G3874" s="468">
        <v>8149928738</v>
      </c>
      <c r="H3874" s="466">
        <v>2015</v>
      </c>
    </row>
    <row r="3875" spans="1:8" x14ac:dyDescent="0.25">
      <c r="A3875" s="466" t="s">
        <v>8129</v>
      </c>
      <c r="B3875" s="466" t="s">
        <v>768</v>
      </c>
      <c r="C3875" s="467">
        <v>2015020848</v>
      </c>
      <c r="D3875" s="466" t="s">
        <v>16625</v>
      </c>
      <c r="E3875" s="466" t="s">
        <v>735</v>
      </c>
      <c r="F3875" s="466">
        <v>88218</v>
      </c>
      <c r="G3875" s="468">
        <v>7744913243</v>
      </c>
      <c r="H3875" s="466">
        <v>2015</v>
      </c>
    </row>
    <row r="3876" spans="1:8" x14ac:dyDescent="0.25">
      <c r="A3876" s="466" t="s">
        <v>8130</v>
      </c>
      <c r="B3876" s="466" t="s">
        <v>768</v>
      </c>
      <c r="C3876" s="467">
        <v>2016021253</v>
      </c>
      <c r="D3876" s="466" t="s">
        <v>16626</v>
      </c>
      <c r="E3876" s="466" t="s">
        <v>735</v>
      </c>
      <c r="F3876" s="466">
        <v>96499</v>
      </c>
      <c r="G3876" s="468">
        <v>7775982515</v>
      </c>
      <c r="H3876" s="466">
        <v>2016</v>
      </c>
    </row>
    <row r="3877" spans="1:8" x14ac:dyDescent="0.25">
      <c r="A3877" s="466" t="s">
        <v>8131</v>
      </c>
      <c r="B3877" s="466" t="s">
        <v>768</v>
      </c>
      <c r="C3877" s="467">
        <v>2014020817</v>
      </c>
      <c r="D3877" s="466" t="s">
        <v>8132</v>
      </c>
      <c r="E3877" s="466" t="s">
        <v>735</v>
      </c>
      <c r="F3877" s="466">
        <v>80724</v>
      </c>
      <c r="G3877" s="468">
        <v>7276148602</v>
      </c>
      <c r="H3877" s="466">
        <v>2014</v>
      </c>
    </row>
    <row r="3878" spans="1:8" x14ac:dyDescent="0.25">
      <c r="A3878" s="466" t="s">
        <v>8133</v>
      </c>
      <c r="B3878" s="466" t="s">
        <v>768</v>
      </c>
      <c r="C3878" s="467">
        <v>2015021010</v>
      </c>
      <c r="D3878" s="466" t="s">
        <v>8134</v>
      </c>
      <c r="E3878" s="466" t="s">
        <v>735</v>
      </c>
      <c r="F3878" s="466">
        <v>91186</v>
      </c>
      <c r="G3878" s="468">
        <v>9765741328</v>
      </c>
      <c r="H3878" s="466">
        <v>2015</v>
      </c>
    </row>
    <row r="3879" spans="1:8" x14ac:dyDescent="0.25">
      <c r="A3879" s="466" t="s">
        <v>8135</v>
      </c>
      <c r="B3879" s="466" t="s">
        <v>768</v>
      </c>
      <c r="C3879" s="467">
        <v>2015020812</v>
      </c>
      <c r="D3879" s="466" t="s">
        <v>8136</v>
      </c>
      <c r="E3879" s="466" t="s">
        <v>735</v>
      </c>
      <c r="F3879" s="466">
        <v>88122</v>
      </c>
      <c r="G3879" s="468">
        <v>7038299496</v>
      </c>
      <c r="H3879" s="466">
        <v>2015</v>
      </c>
    </row>
    <row r="3880" spans="1:8" x14ac:dyDescent="0.25">
      <c r="A3880" s="466" t="s">
        <v>8137</v>
      </c>
      <c r="B3880" s="466" t="s">
        <v>768</v>
      </c>
      <c r="C3880" s="467">
        <v>2015020825</v>
      </c>
      <c r="D3880" s="466" t="s">
        <v>8138</v>
      </c>
      <c r="E3880" s="466" t="s">
        <v>735</v>
      </c>
      <c r="F3880" s="466">
        <v>88138</v>
      </c>
      <c r="G3880" s="468">
        <v>9922459543</v>
      </c>
      <c r="H3880" s="466">
        <v>2015</v>
      </c>
    </row>
    <row r="3881" spans="1:8" x14ac:dyDescent="0.25">
      <c r="A3881" s="466" t="s">
        <v>8139</v>
      </c>
      <c r="B3881" s="466" t="s">
        <v>768</v>
      </c>
      <c r="C3881" s="467">
        <v>2015020945</v>
      </c>
      <c r="D3881" s="466" t="s">
        <v>8140</v>
      </c>
      <c r="E3881" s="466" t="s">
        <v>735</v>
      </c>
      <c r="F3881" s="466">
        <v>89436</v>
      </c>
      <c r="G3881" s="468">
        <v>9158368760</v>
      </c>
      <c r="H3881" s="466">
        <v>2015</v>
      </c>
    </row>
    <row r="3882" spans="1:8" x14ac:dyDescent="0.25">
      <c r="A3882" s="466" t="s">
        <v>8141</v>
      </c>
      <c r="B3882" s="466" t="s">
        <v>768</v>
      </c>
      <c r="C3882" s="467">
        <v>2015020929</v>
      </c>
      <c r="D3882" s="466" t="s">
        <v>8142</v>
      </c>
      <c r="E3882" s="466" t="s">
        <v>735</v>
      </c>
      <c r="F3882" s="466">
        <v>88827</v>
      </c>
      <c r="G3882" s="468">
        <v>7262033782</v>
      </c>
      <c r="H3882" s="466">
        <v>2015</v>
      </c>
    </row>
    <row r="3883" spans="1:8" x14ac:dyDescent="0.25">
      <c r="A3883" s="466" t="s">
        <v>8143</v>
      </c>
      <c r="B3883" s="466" t="s">
        <v>768</v>
      </c>
      <c r="C3883" s="467">
        <v>2015020826</v>
      </c>
      <c r="D3883" s="466" t="s">
        <v>8144</v>
      </c>
      <c r="E3883" s="466" t="s">
        <v>735</v>
      </c>
      <c r="F3883" s="466">
        <v>88140</v>
      </c>
      <c r="G3883" s="468">
        <v>9764672933</v>
      </c>
      <c r="H3883" s="466">
        <v>2015</v>
      </c>
    </row>
    <row r="3884" spans="1:8" x14ac:dyDescent="0.25">
      <c r="A3884" s="466" t="s">
        <v>8145</v>
      </c>
      <c r="B3884" s="466" t="s">
        <v>768</v>
      </c>
      <c r="C3884" s="467">
        <v>2015020864</v>
      </c>
      <c r="D3884" s="466" t="s">
        <v>8146</v>
      </c>
      <c r="E3884" s="466" t="s">
        <v>735</v>
      </c>
      <c r="F3884" s="466">
        <v>88314</v>
      </c>
      <c r="G3884" s="468">
        <v>9970296526</v>
      </c>
      <c r="H3884" s="466">
        <v>2015</v>
      </c>
    </row>
    <row r="3885" spans="1:8" x14ac:dyDescent="0.25">
      <c r="A3885" s="466" t="s">
        <v>8147</v>
      </c>
      <c r="B3885" s="466" t="s">
        <v>768</v>
      </c>
      <c r="C3885" s="467">
        <v>2015020863</v>
      </c>
      <c r="D3885" s="466" t="s">
        <v>8148</v>
      </c>
      <c r="E3885" s="466" t="s">
        <v>735</v>
      </c>
      <c r="F3885" s="466">
        <v>88313</v>
      </c>
      <c r="G3885" s="468">
        <v>9730144688</v>
      </c>
      <c r="H3885" s="466">
        <v>2015</v>
      </c>
    </row>
    <row r="3886" spans="1:8" x14ac:dyDescent="0.25">
      <c r="A3886" s="466" t="s">
        <v>8149</v>
      </c>
      <c r="B3886" s="466" t="s">
        <v>768</v>
      </c>
      <c r="C3886" s="467">
        <v>2015020800</v>
      </c>
      <c r="D3886" s="466" t="s">
        <v>8150</v>
      </c>
      <c r="E3886" s="466" t="s">
        <v>735</v>
      </c>
      <c r="F3886" s="466">
        <v>87942</v>
      </c>
      <c r="G3886" s="468">
        <v>9130421690</v>
      </c>
      <c r="H3886" s="466">
        <v>2015</v>
      </c>
    </row>
    <row r="3887" spans="1:8" x14ac:dyDescent="0.25">
      <c r="A3887" s="466" t="s">
        <v>8151</v>
      </c>
      <c r="B3887" s="466" t="s">
        <v>768</v>
      </c>
      <c r="C3887" s="467">
        <v>2015020862</v>
      </c>
      <c r="D3887" s="466" t="s">
        <v>8152</v>
      </c>
      <c r="E3887" s="466" t="s">
        <v>735</v>
      </c>
      <c r="F3887" s="466">
        <v>88312</v>
      </c>
      <c r="G3887" s="468">
        <v>7709118375</v>
      </c>
      <c r="H3887" s="466">
        <v>2015</v>
      </c>
    </row>
    <row r="3888" spans="1:8" x14ac:dyDescent="0.25">
      <c r="A3888" s="466" t="s">
        <v>8153</v>
      </c>
      <c r="B3888" s="466" t="s">
        <v>768</v>
      </c>
      <c r="C3888" s="467">
        <v>2014020756</v>
      </c>
      <c r="D3888" s="466" t="s">
        <v>8154</v>
      </c>
      <c r="E3888" s="466" t="s">
        <v>735</v>
      </c>
      <c r="F3888" s="466">
        <v>80335</v>
      </c>
      <c r="G3888" s="468">
        <v>8796901513</v>
      </c>
      <c r="H3888" s="466">
        <v>2014</v>
      </c>
    </row>
    <row r="3889" spans="1:8" x14ac:dyDescent="0.25">
      <c r="A3889" s="466" t="s">
        <v>8155</v>
      </c>
      <c r="B3889" s="466" t="s">
        <v>768</v>
      </c>
      <c r="C3889" s="467">
        <v>2014020774</v>
      </c>
      <c r="D3889" s="466" t="s">
        <v>8156</v>
      </c>
      <c r="E3889" s="466" t="s">
        <v>735</v>
      </c>
      <c r="F3889" s="466">
        <v>80452</v>
      </c>
      <c r="G3889" s="468">
        <v>7083595850</v>
      </c>
      <c r="H3889" s="466">
        <v>2014</v>
      </c>
    </row>
    <row r="3890" spans="1:8" x14ac:dyDescent="0.25">
      <c r="A3890" s="466" t="s">
        <v>8157</v>
      </c>
      <c r="B3890" s="466" t="s">
        <v>768</v>
      </c>
      <c r="C3890" s="467">
        <v>2013020824</v>
      </c>
      <c r="D3890" s="466" t="s">
        <v>8158</v>
      </c>
      <c r="E3890" s="466" t="s">
        <v>735</v>
      </c>
      <c r="F3890" s="466">
        <v>74873</v>
      </c>
      <c r="G3890" s="468">
        <v>9552676534</v>
      </c>
      <c r="H3890" s="466">
        <v>2013</v>
      </c>
    </row>
    <row r="3891" spans="1:8" x14ac:dyDescent="0.25">
      <c r="A3891" s="466" t="s">
        <v>8159</v>
      </c>
      <c r="B3891" s="466" t="s">
        <v>768</v>
      </c>
      <c r="C3891" s="467">
        <v>2015020823</v>
      </c>
      <c r="D3891" s="466" t="s">
        <v>8160</v>
      </c>
      <c r="E3891" s="466" t="s">
        <v>735</v>
      </c>
      <c r="F3891" s="466">
        <v>88134</v>
      </c>
      <c r="G3891" s="468">
        <v>8796848180</v>
      </c>
      <c r="H3891" s="466">
        <v>2015</v>
      </c>
    </row>
    <row r="3892" spans="1:8" x14ac:dyDescent="0.25">
      <c r="A3892" s="466" t="s">
        <v>8161</v>
      </c>
      <c r="B3892" s="466" t="s">
        <v>768</v>
      </c>
      <c r="C3892" s="467">
        <v>2015020875</v>
      </c>
      <c r="D3892" s="466" t="s">
        <v>8162</v>
      </c>
      <c r="E3892" s="466" t="s">
        <v>735</v>
      </c>
      <c r="F3892" s="466">
        <v>88344</v>
      </c>
      <c r="G3892" s="468">
        <v>9172063389</v>
      </c>
      <c r="H3892" s="466">
        <v>2015</v>
      </c>
    </row>
    <row r="3893" spans="1:8" x14ac:dyDescent="0.25">
      <c r="A3893" s="466" t="s">
        <v>8163</v>
      </c>
      <c r="B3893" s="466" t="s">
        <v>768</v>
      </c>
      <c r="C3893" s="467">
        <v>2015020911</v>
      </c>
      <c r="D3893" s="466" t="s">
        <v>8164</v>
      </c>
      <c r="E3893" s="466" t="s">
        <v>735</v>
      </c>
      <c r="F3893" s="466">
        <v>88597</v>
      </c>
      <c r="G3893" s="468">
        <v>7758839137</v>
      </c>
      <c r="H3893" s="466">
        <v>2015</v>
      </c>
    </row>
    <row r="3894" spans="1:8" x14ac:dyDescent="0.25">
      <c r="A3894" s="466" t="s">
        <v>8165</v>
      </c>
      <c r="B3894" s="466" t="s">
        <v>768</v>
      </c>
      <c r="C3894" s="467">
        <v>2015020797</v>
      </c>
      <c r="D3894" s="466" t="s">
        <v>8166</v>
      </c>
      <c r="E3894" s="466" t="s">
        <v>735</v>
      </c>
      <c r="F3894" s="466">
        <v>87897</v>
      </c>
      <c r="G3894" s="468">
        <v>7972789726</v>
      </c>
      <c r="H3894" s="466">
        <v>2015</v>
      </c>
    </row>
    <row r="3895" spans="1:8" x14ac:dyDescent="0.25">
      <c r="A3895" s="466" t="s">
        <v>8167</v>
      </c>
      <c r="B3895" s="466" t="s">
        <v>768</v>
      </c>
      <c r="C3895" s="467">
        <v>2015020924</v>
      </c>
      <c r="D3895" s="466" t="s">
        <v>8168</v>
      </c>
      <c r="E3895" s="466" t="s">
        <v>735</v>
      </c>
      <c r="F3895" s="466">
        <v>88764</v>
      </c>
      <c r="G3895" s="468">
        <v>7030609836</v>
      </c>
      <c r="H3895" s="466">
        <v>2015</v>
      </c>
    </row>
    <row r="3896" spans="1:8" x14ac:dyDescent="0.25">
      <c r="A3896" s="466" t="s">
        <v>8169</v>
      </c>
      <c r="B3896" s="466" t="s">
        <v>768</v>
      </c>
      <c r="C3896" s="467">
        <v>2015020983</v>
      </c>
      <c r="D3896" s="466" t="s">
        <v>8170</v>
      </c>
      <c r="E3896" s="466" t="s">
        <v>735</v>
      </c>
      <c r="F3896" s="466">
        <v>89690</v>
      </c>
      <c r="G3896" s="468">
        <v>9405464217</v>
      </c>
      <c r="H3896" s="466">
        <v>2015</v>
      </c>
    </row>
    <row r="3897" spans="1:8" x14ac:dyDescent="0.25">
      <c r="A3897" s="466" t="s">
        <v>8171</v>
      </c>
      <c r="B3897" s="466" t="s">
        <v>768</v>
      </c>
      <c r="C3897" s="467">
        <v>2014020744</v>
      </c>
      <c r="D3897" s="466" t="s">
        <v>8172</v>
      </c>
      <c r="E3897" s="466" t="s">
        <v>735</v>
      </c>
      <c r="F3897" s="466">
        <v>80322</v>
      </c>
      <c r="G3897" s="468">
        <v>8983448290</v>
      </c>
      <c r="H3897" s="466">
        <v>2014</v>
      </c>
    </row>
    <row r="3898" spans="1:8" x14ac:dyDescent="0.25">
      <c r="A3898" s="466" t="s">
        <v>8173</v>
      </c>
      <c r="B3898" s="466" t="s">
        <v>768</v>
      </c>
      <c r="C3898" s="467">
        <v>2015020866</v>
      </c>
      <c r="D3898" s="466" t="s">
        <v>8174</v>
      </c>
      <c r="E3898" s="466" t="s">
        <v>735</v>
      </c>
      <c r="F3898" s="466">
        <v>88317</v>
      </c>
      <c r="G3898" s="468">
        <v>9130909905</v>
      </c>
      <c r="H3898" s="466">
        <v>2015</v>
      </c>
    </row>
    <row r="3899" spans="1:8" x14ac:dyDescent="0.25">
      <c r="A3899" s="466" t="s">
        <v>8175</v>
      </c>
      <c r="B3899" s="466" t="s">
        <v>768</v>
      </c>
      <c r="C3899" s="467">
        <v>2015020834</v>
      </c>
      <c r="D3899" s="471" t="s">
        <v>16627</v>
      </c>
      <c r="E3899" s="466" t="s">
        <v>735</v>
      </c>
      <c r="F3899" s="466">
        <v>88148</v>
      </c>
      <c r="G3899" s="468">
        <v>8600199703</v>
      </c>
      <c r="H3899" s="466">
        <v>2015</v>
      </c>
    </row>
    <row r="3900" spans="1:8" x14ac:dyDescent="0.25">
      <c r="A3900" s="466" t="s">
        <v>8176</v>
      </c>
      <c r="B3900" s="466" t="s">
        <v>768</v>
      </c>
      <c r="C3900" s="467">
        <v>2014020809</v>
      </c>
      <c r="D3900" s="466" t="s">
        <v>8177</v>
      </c>
      <c r="E3900" s="466" t="s">
        <v>735</v>
      </c>
      <c r="F3900" s="466">
        <v>80651</v>
      </c>
      <c r="G3900" s="468">
        <v>9673277880</v>
      </c>
      <c r="H3900" s="466">
        <v>2014</v>
      </c>
    </row>
    <row r="3901" spans="1:8" x14ac:dyDescent="0.25">
      <c r="A3901" s="466" t="s">
        <v>8178</v>
      </c>
      <c r="B3901" s="466" t="s">
        <v>768</v>
      </c>
      <c r="C3901" s="467">
        <v>2015020846</v>
      </c>
      <c r="D3901" s="466" t="s">
        <v>8179</v>
      </c>
      <c r="E3901" s="466" t="s">
        <v>735</v>
      </c>
      <c r="F3901" s="466">
        <v>88216</v>
      </c>
      <c r="G3901" s="468">
        <v>7030561629</v>
      </c>
      <c r="H3901" s="466">
        <v>2015</v>
      </c>
    </row>
    <row r="3902" spans="1:8" x14ac:dyDescent="0.25">
      <c r="A3902" s="466" t="s">
        <v>8180</v>
      </c>
      <c r="B3902" s="466" t="s">
        <v>768</v>
      </c>
      <c r="C3902" s="467">
        <v>2015020854</v>
      </c>
      <c r="D3902" s="466" t="s">
        <v>8181</v>
      </c>
      <c r="E3902" s="466" t="s">
        <v>735</v>
      </c>
      <c r="F3902" s="466">
        <v>88225</v>
      </c>
      <c r="G3902" s="468">
        <v>8237373780</v>
      </c>
      <c r="H3902" s="466">
        <v>2015</v>
      </c>
    </row>
    <row r="3903" spans="1:8" x14ac:dyDescent="0.25">
      <c r="A3903" s="466" t="s">
        <v>8182</v>
      </c>
      <c r="B3903" s="466" t="s">
        <v>768</v>
      </c>
      <c r="C3903" s="467">
        <v>2015020986</v>
      </c>
      <c r="D3903" s="466" t="s">
        <v>8183</v>
      </c>
      <c r="E3903" s="466" t="s">
        <v>735</v>
      </c>
      <c r="F3903" s="466">
        <v>89860</v>
      </c>
      <c r="G3903" s="468">
        <v>9527631130</v>
      </c>
      <c r="H3903" s="466">
        <v>2015</v>
      </c>
    </row>
    <row r="3904" spans="1:8" x14ac:dyDescent="0.25">
      <c r="A3904" s="466" t="s">
        <v>8184</v>
      </c>
      <c r="B3904" s="466" t="s">
        <v>768</v>
      </c>
      <c r="C3904" s="467">
        <v>2014020784</v>
      </c>
      <c r="D3904" s="466" t="s">
        <v>8185</v>
      </c>
      <c r="E3904" s="466" t="s">
        <v>735</v>
      </c>
      <c r="F3904" s="466">
        <v>80504</v>
      </c>
      <c r="G3904" s="468">
        <v>9561320579</v>
      </c>
      <c r="H3904" s="466">
        <v>2014</v>
      </c>
    </row>
    <row r="3905" spans="1:8" x14ac:dyDescent="0.25">
      <c r="A3905" s="466" t="s">
        <v>8186</v>
      </c>
      <c r="B3905" s="466" t="s">
        <v>768</v>
      </c>
      <c r="C3905" s="467">
        <v>2015020857</v>
      </c>
      <c r="D3905" s="466" t="s">
        <v>8187</v>
      </c>
      <c r="E3905" s="466" t="s">
        <v>735</v>
      </c>
      <c r="F3905" s="466">
        <v>88307</v>
      </c>
      <c r="G3905" s="468">
        <v>7776822150</v>
      </c>
      <c r="H3905" s="466">
        <v>2015</v>
      </c>
    </row>
    <row r="3906" spans="1:8" x14ac:dyDescent="0.25">
      <c r="A3906" s="466" t="s">
        <v>8188</v>
      </c>
      <c r="B3906" s="466" t="s">
        <v>768</v>
      </c>
      <c r="C3906" s="467">
        <v>2015020806</v>
      </c>
      <c r="D3906" s="466" t="s">
        <v>8189</v>
      </c>
      <c r="E3906" s="466" t="s">
        <v>735</v>
      </c>
      <c r="F3906" s="466">
        <v>88112</v>
      </c>
      <c r="G3906" s="468">
        <v>9422334175</v>
      </c>
      <c r="H3906" s="466">
        <v>2015</v>
      </c>
    </row>
    <row r="3907" spans="1:8" x14ac:dyDescent="0.25">
      <c r="A3907" s="466" t="s">
        <v>8190</v>
      </c>
      <c r="B3907" s="466" t="s">
        <v>768</v>
      </c>
      <c r="C3907" s="467">
        <v>2014020718</v>
      </c>
      <c r="D3907" s="466" t="s">
        <v>8191</v>
      </c>
      <c r="E3907" s="466" t="s">
        <v>735</v>
      </c>
      <c r="F3907" s="466">
        <v>80131</v>
      </c>
      <c r="G3907" s="468">
        <v>9762177307</v>
      </c>
      <c r="H3907" s="466">
        <v>2014</v>
      </c>
    </row>
    <row r="3908" spans="1:8" x14ac:dyDescent="0.25">
      <c r="A3908" s="466" t="s">
        <v>8192</v>
      </c>
      <c r="B3908" s="466" t="s">
        <v>768</v>
      </c>
      <c r="C3908" s="467">
        <v>2015020942</v>
      </c>
      <c r="D3908" s="466" t="s">
        <v>8193</v>
      </c>
      <c r="E3908" s="466" t="s">
        <v>735</v>
      </c>
      <c r="F3908" s="466">
        <v>89307</v>
      </c>
      <c r="G3908" s="468">
        <v>9011250960</v>
      </c>
      <c r="H3908" s="466">
        <v>2015</v>
      </c>
    </row>
    <row r="3909" spans="1:8" x14ac:dyDescent="0.25">
      <c r="A3909" s="466" t="s">
        <v>8194</v>
      </c>
      <c r="B3909" s="466" t="s">
        <v>768</v>
      </c>
      <c r="C3909" s="467">
        <v>2015020890</v>
      </c>
      <c r="D3909" s="466" t="s">
        <v>8195</v>
      </c>
      <c r="E3909" s="466" t="s">
        <v>735</v>
      </c>
      <c r="F3909" s="466">
        <v>88443</v>
      </c>
      <c r="G3909" s="468">
        <v>9822057704</v>
      </c>
      <c r="H3909" s="466">
        <v>2015</v>
      </c>
    </row>
    <row r="3910" spans="1:8" x14ac:dyDescent="0.25">
      <c r="A3910" s="466" t="s">
        <v>8196</v>
      </c>
      <c r="B3910" s="466" t="s">
        <v>768</v>
      </c>
      <c r="C3910" s="467">
        <v>2015020928</v>
      </c>
      <c r="D3910" s="466" t="s">
        <v>8197</v>
      </c>
      <c r="E3910" s="466" t="s">
        <v>735</v>
      </c>
      <c r="F3910" s="466">
        <v>88813</v>
      </c>
      <c r="G3910" s="468">
        <v>7350827028</v>
      </c>
      <c r="H3910" s="466">
        <v>2015</v>
      </c>
    </row>
    <row r="3911" spans="1:8" x14ac:dyDescent="0.25">
      <c r="A3911" s="466" t="s">
        <v>8198</v>
      </c>
      <c r="B3911" s="466" t="s">
        <v>768</v>
      </c>
      <c r="C3911" s="467">
        <v>2015020874</v>
      </c>
      <c r="D3911" s="484" t="s">
        <v>16628</v>
      </c>
      <c r="E3911" s="466" t="s">
        <v>735</v>
      </c>
      <c r="F3911" s="466">
        <v>88343</v>
      </c>
      <c r="G3911" s="468">
        <v>9175891626</v>
      </c>
      <c r="H3911" s="466">
        <v>2015</v>
      </c>
    </row>
    <row r="3912" spans="1:8" x14ac:dyDescent="0.25">
      <c r="A3912" s="466" t="s">
        <v>8199</v>
      </c>
      <c r="B3912" s="466" t="s">
        <v>768</v>
      </c>
      <c r="C3912" s="467">
        <v>2015020894</v>
      </c>
      <c r="D3912" s="466" t="s">
        <v>8200</v>
      </c>
      <c r="E3912" s="466" t="s">
        <v>735</v>
      </c>
      <c r="F3912" s="466">
        <v>88461</v>
      </c>
      <c r="G3912" s="468">
        <v>8793143230</v>
      </c>
      <c r="H3912" s="466">
        <v>2015</v>
      </c>
    </row>
    <row r="3913" spans="1:8" x14ac:dyDescent="0.25">
      <c r="A3913" s="466" t="s">
        <v>8201</v>
      </c>
      <c r="B3913" s="466" t="s">
        <v>768</v>
      </c>
      <c r="C3913" s="467">
        <v>2015020840</v>
      </c>
      <c r="D3913" s="466" t="s">
        <v>8202</v>
      </c>
      <c r="E3913" s="466" t="s">
        <v>735</v>
      </c>
      <c r="F3913" s="466">
        <v>88156</v>
      </c>
      <c r="G3913" s="468">
        <v>9168820377</v>
      </c>
      <c r="H3913" s="466">
        <v>2015</v>
      </c>
    </row>
    <row r="3914" spans="1:8" x14ac:dyDescent="0.25">
      <c r="A3914" s="466" t="s">
        <v>8203</v>
      </c>
      <c r="B3914" s="466" t="s">
        <v>768</v>
      </c>
      <c r="C3914" s="467">
        <v>2015020796</v>
      </c>
      <c r="D3914" s="466" t="s">
        <v>8204</v>
      </c>
      <c r="E3914" s="466" t="s">
        <v>735</v>
      </c>
      <c r="F3914" s="466">
        <v>87896</v>
      </c>
      <c r="G3914" s="468">
        <v>9730376074</v>
      </c>
      <c r="H3914" s="466">
        <v>2015</v>
      </c>
    </row>
    <row r="3915" spans="1:8" x14ac:dyDescent="0.25">
      <c r="A3915" s="466" t="s">
        <v>8205</v>
      </c>
      <c r="B3915" s="466" t="s">
        <v>768</v>
      </c>
      <c r="C3915" s="467">
        <v>2015020921</v>
      </c>
      <c r="D3915" s="466" t="s">
        <v>8206</v>
      </c>
      <c r="E3915" s="466" t="s">
        <v>735</v>
      </c>
      <c r="F3915" s="466">
        <v>88762</v>
      </c>
      <c r="G3915" s="468">
        <v>9011662906</v>
      </c>
      <c r="H3915" s="466">
        <v>2015</v>
      </c>
    </row>
    <row r="3916" spans="1:8" x14ac:dyDescent="0.25">
      <c r="A3916" s="466" t="s">
        <v>8207</v>
      </c>
      <c r="B3916" s="466" t="s">
        <v>768</v>
      </c>
      <c r="C3916" s="467">
        <v>2015020932</v>
      </c>
      <c r="D3916" s="466" t="s">
        <v>8208</v>
      </c>
      <c r="E3916" s="466" t="s">
        <v>735</v>
      </c>
      <c r="F3916" s="466">
        <v>88850</v>
      </c>
      <c r="G3916" s="468">
        <v>9011819213</v>
      </c>
      <c r="H3916" s="466">
        <v>2015</v>
      </c>
    </row>
    <row r="3917" spans="1:8" x14ac:dyDescent="0.25">
      <c r="A3917" s="485" t="s">
        <v>8209</v>
      </c>
      <c r="B3917" s="485" t="s">
        <v>768</v>
      </c>
      <c r="C3917" s="486">
        <v>2016153121</v>
      </c>
      <c r="D3917" s="487" t="s">
        <v>16629</v>
      </c>
      <c r="E3917" s="485" t="s">
        <v>735</v>
      </c>
      <c r="F3917" s="485">
        <v>105425</v>
      </c>
      <c r="G3917" s="487">
        <v>8446974647</v>
      </c>
      <c r="H3917" s="485">
        <v>2017</v>
      </c>
    </row>
    <row r="3918" spans="1:8" x14ac:dyDescent="0.25">
      <c r="A3918" s="485" t="s">
        <v>8210</v>
      </c>
      <c r="B3918" s="485" t="s">
        <v>768</v>
      </c>
      <c r="C3918" s="486">
        <v>2015020815</v>
      </c>
      <c r="D3918" s="485" t="s">
        <v>8211</v>
      </c>
      <c r="E3918" s="485" t="s">
        <v>735</v>
      </c>
      <c r="F3918" s="485">
        <v>88125</v>
      </c>
      <c r="G3918" s="487">
        <v>7875146772</v>
      </c>
      <c r="H3918" s="485">
        <v>2015</v>
      </c>
    </row>
    <row r="3919" spans="1:8" x14ac:dyDescent="0.25">
      <c r="A3919" s="485" t="s">
        <v>8212</v>
      </c>
      <c r="B3919" s="485" t="s">
        <v>768</v>
      </c>
      <c r="C3919" s="486">
        <v>2015020906</v>
      </c>
      <c r="D3919" s="485" t="s">
        <v>8213</v>
      </c>
      <c r="E3919" s="485" t="s">
        <v>735</v>
      </c>
      <c r="F3919" s="485">
        <v>88557</v>
      </c>
      <c r="G3919" s="487">
        <v>7219000792</v>
      </c>
      <c r="H3919" s="485">
        <v>2015</v>
      </c>
    </row>
    <row r="3920" spans="1:8" x14ac:dyDescent="0.25">
      <c r="A3920" s="485" t="s">
        <v>8214</v>
      </c>
      <c r="B3920" s="485" t="s">
        <v>768</v>
      </c>
      <c r="C3920" s="486">
        <v>2015020831</v>
      </c>
      <c r="D3920" s="485" t="s">
        <v>8215</v>
      </c>
      <c r="E3920" s="485" t="s">
        <v>735</v>
      </c>
      <c r="F3920" s="485">
        <v>88145</v>
      </c>
      <c r="G3920" s="487">
        <v>8899003030</v>
      </c>
      <c r="H3920" s="485">
        <v>2015</v>
      </c>
    </row>
    <row r="3921" spans="1:8" x14ac:dyDescent="0.25">
      <c r="A3921" s="485" t="s">
        <v>3915</v>
      </c>
      <c r="B3921" s="485" t="s">
        <v>768</v>
      </c>
      <c r="C3921" s="486">
        <v>2015020835</v>
      </c>
      <c r="D3921" s="471" t="s">
        <v>16630</v>
      </c>
      <c r="E3921" s="485" t="s">
        <v>735</v>
      </c>
      <c r="F3921" s="485">
        <v>88150</v>
      </c>
      <c r="G3921" s="487">
        <v>8412010766</v>
      </c>
      <c r="H3921" s="485">
        <v>2015</v>
      </c>
    </row>
    <row r="3922" spans="1:8" x14ac:dyDescent="0.25">
      <c r="A3922" s="485" t="s">
        <v>8216</v>
      </c>
      <c r="B3922" s="485" t="s">
        <v>768</v>
      </c>
      <c r="C3922" s="486">
        <v>2015021007</v>
      </c>
      <c r="D3922" s="485" t="s">
        <v>8217</v>
      </c>
      <c r="E3922" s="485" t="s">
        <v>735</v>
      </c>
      <c r="F3922" s="485">
        <v>90872</v>
      </c>
      <c r="G3922" s="487">
        <v>8412015585</v>
      </c>
      <c r="H3922" s="485">
        <v>2015</v>
      </c>
    </row>
    <row r="3923" spans="1:8" x14ac:dyDescent="0.25">
      <c r="A3923" s="485" t="s">
        <v>8218</v>
      </c>
      <c r="B3923" s="485" t="s">
        <v>768</v>
      </c>
      <c r="C3923" s="486">
        <v>2015020905</v>
      </c>
      <c r="D3923" s="485" t="s">
        <v>8219</v>
      </c>
      <c r="E3923" s="485" t="s">
        <v>735</v>
      </c>
      <c r="F3923" s="485">
        <v>88556</v>
      </c>
      <c r="G3923" s="487">
        <v>7875146772</v>
      </c>
      <c r="H3923" s="485">
        <v>2015</v>
      </c>
    </row>
    <row r="3924" spans="1:8" x14ac:dyDescent="0.25">
      <c r="A3924" s="485" t="s">
        <v>8220</v>
      </c>
      <c r="B3924" s="485" t="s">
        <v>768</v>
      </c>
      <c r="C3924" s="486">
        <v>2014020862</v>
      </c>
      <c r="D3924" s="488" t="s">
        <v>16631</v>
      </c>
      <c r="E3924" s="485" t="s">
        <v>735</v>
      </c>
      <c r="F3924" s="485">
        <v>81018</v>
      </c>
      <c r="G3924" s="487">
        <v>7262011596</v>
      </c>
      <c r="H3924" s="485">
        <v>2014</v>
      </c>
    </row>
    <row r="3925" spans="1:8" x14ac:dyDescent="0.25">
      <c r="A3925" s="485" t="s">
        <v>8221</v>
      </c>
      <c r="B3925" s="485" t="s">
        <v>768</v>
      </c>
      <c r="C3925" s="486">
        <v>2015020795</v>
      </c>
      <c r="D3925" s="485" t="s">
        <v>8222</v>
      </c>
      <c r="E3925" s="485" t="s">
        <v>735</v>
      </c>
      <c r="F3925" s="485">
        <v>87895</v>
      </c>
      <c r="G3925" s="487">
        <v>9762788445</v>
      </c>
      <c r="H3925" s="485">
        <v>2015</v>
      </c>
    </row>
    <row r="3926" spans="1:8" x14ac:dyDescent="0.25">
      <c r="A3926" s="485" t="s">
        <v>8223</v>
      </c>
      <c r="B3926" s="485" t="s">
        <v>768</v>
      </c>
      <c r="C3926" s="486">
        <v>2015020865</v>
      </c>
      <c r="D3926" s="485" t="s">
        <v>8224</v>
      </c>
      <c r="E3926" s="485" t="s">
        <v>735</v>
      </c>
      <c r="F3926" s="485">
        <v>88315</v>
      </c>
      <c r="G3926" s="487">
        <v>7775868342</v>
      </c>
      <c r="H3926" s="485">
        <v>2015</v>
      </c>
    </row>
    <row r="3927" spans="1:8" x14ac:dyDescent="0.25">
      <c r="A3927" s="485" t="s">
        <v>8225</v>
      </c>
      <c r="B3927" s="485" t="s">
        <v>768</v>
      </c>
      <c r="C3927" s="486">
        <v>2015020940</v>
      </c>
      <c r="D3927" s="485" t="s">
        <v>8226</v>
      </c>
      <c r="E3927" s="485" t="s">
        <v>735</v>
      </c>
      <c r="F3927" s="485">
        <v>89300</v>
      </c>
      <c r="G3927" s="487">
        <v>8668759518</v>
      </c>
      <c r="H3927" s="485">
        <v>2015</v>
      </c>
    </row>
    <row r="3928" spans="1:8" x14ac:dyDescent="0.25">
      <c r="A3928" s="485" t="s">
        <v>8227</v>
      </c>
      <c r="B3928" s="485" t="s">
        <v>768</v>
      </c>
      <c r="C3928" s="486">
        <v>2015020992</v>
      </c>
      <c r="D3928" s="485" t="s">
        <v>8228</v>
      </c>
      <c r="E3928" s="485" t="s">
        <v>735</v>
      </c>
      <c r="F3928" s="485">
        <v>89909</v>
      </c>
      <c r="G3928" s="487">
        <v>8698776409</v>
      </c>
      <c r="H3928" s="485">
        <v>2015</v>
      </c>
    </row>
    <row r="3929" spans="1:8" x14ac:dyDescent="0.25">
      <c r="A3929" s="485" t="s">
        <v>8229</v>
      </c>
      <c r="B3929" s="485" t="s">
        <v>768</v>
      </c>
      <c r="C3929" s="486">
        <v>2015020901</v>
      </c>
      <c r="D3929" s="485" t="s">
        <v>8230</v>
      </c>
      <c r="E3929" s="485" t="s">
        <v>735</v>
      </c>
      <c r="F3929" s="485">
        <v>88533</v>
      </c>
      <c r="G3929" s="487">
        <v>9623662757</v>
      </c>
      <c r="H3929" s="485">
        <v>2015</v>
      </c>
    </row>
    <row r="3930" spans="1:8" x14ac:dyDescent="0.25">
      <c r="A3930" s="485" t="s">
        <v>8231</v>
      </c>
      <c r="B3930" s="485" t="s">
        <v>768</v>
      </c>
      <c r="C3930" s="486">
        <v>2014020728</v>
      </c>
      <c r="D3930" s="488" t="s">
        <v>16632</v>
      </c>
      <c r="E3930" s="485" t="s">
        <v>735</v>
      </c>
      <c r="F3930" s="485">
        <v>80463</v>
      </c>
      <c r="G3930" s="487">
        <v>9112620769</v>
      </c>
      <c r="H3930" s="485">
        <v>2014</v>
      </c>
    </row>
    <row r="3931" spans="1:8" x14ac:dyDescent="0.25">
      <c r="A3931" s="485" t="s">
        <v>8232</v>
      </c>
      <c r="B3931" s="485" t="s">
        <v>768</v>
      </c>
      <c r="C3931" s="486">
        <v>2014020820</v>
      </c>
      <c r="D3931" s="485" t="s">
        <v>8233</v>
      </c>
      <c r="E3931" s="485" t="s">
        <v>735</v>
      </c>
      <c r="F3931" s="485">
        <v>80727</v>
      </c>
      <c r="G3931" s="487">
        <v>7083016255</v>
      </c>
      <c r="H3931" s="485">
        <v>2014</v>
      </c>
    </row>
    <row r="3932" spans="1:8" x14ac:dyDescent="0.25">
      <c r="A3932" s="485" t="s">
        <v>8234</v>
      </c>
      <c r="B3932" s="485" t="s">
        <v>768</v>
      </c>
      <c r="C3932" s="486">
        <v>2013020739</v>
      </c>
      <c r="D3932" s="471" t="s">
        <v>16633</v>
      </c>
      <c r="E3932" s="485" t="s">
        <v>735</v>
      </c>
      <c r="F3932" s="485">
        <v>72930</v>
      </c>
      <c r="G3932" s="487">
        <v>9158126762</v>
      </c>
      <c r="H3932" s="485">
        <v>2013</v>
      </c>
    </row>
    <row r="3933" spans="1:8" x14ac:dyDescent="0.25">
      <c r="A3933" s="466" t="s">
        <v>8235</v>
      </c>
      <c r="B3933" s="466" t="s">
        <v>768</v>
      </c>
      <c r="C3933" s="467">
        <v>2016021252</v>
      </c>
      <c r="D3933" s="466" t="s">
        <v>8236</v>
      </c>
      <c r="E3933" s="466" t="s">
        <v>735</v>
      </c>
      <c r="F3933" s="466">
        <v>96448</v>
      </c>
      <c r="G3933" s="468">
        <v>9850299590</v>
      </c>
      <c r="H3933" s="466">
        <v>2016</v>
      </c>
    </row>
    <row r="3934" spans="1:8" x14ac:dyDescent="0.25">
      <c r="A3934" s="466" t="s">
        <v>8237</v>
      </c>
      <c r="B3934" s="466" t="s">
        <v>768</v>
      </c>
      <c r="C3934" s="467">
        <v>2015020998</v>
      </c>
      <c r="D3934" s="466" t="s">
        <v>8238</v>
      </c>
      <c r="E3934" s="466" t="s">
        <v>735</v>
      </c>
      <c r="F3934" s="466">
        <v>90040</v>
      </c>
      <c r="G3934" s="468">
        <v>8055647853</v>
      </c>
      <c r="H3934" s="466">
        <v>2015</v>
      </c>
    </row>
    <row r="3935" spans="1:8" x14ac:dyDescent="0.25">
      <c r="A3935" s="466" t="s">
        <v>8239</v>
      </c>
      <c r="B3935" s="466" t="s">
        <v>768</v>
      </c>
      <c r="C3935" s="467">
        <v>2013020708</v>
      </c>
      <c r="D3935" s="466" t="s">
        <v>8240</v>
      </c>
      <c r="E3935" s="466" t="s">
        <v>735</v>
      </c>
      <c r="F3935" s="466">
        <v>72607</v>
      </c>
      <c r="G3935" s="468">
        <v>7798358679</v>
      </c>
      <c r="H3935" s="466">
        <v>2013</v>
      </c>
    </row>
    <row r="3936" spans="1:8" x14ac:dyDescent="0.25">
      <c r="A3936" s="466" t="s">
        <v>8241</v>
      </c>
      <c r="B3936" s="466" t="s">
        <v>768</v>
      </c>
      <c r="C3936" s="467">
        <v>2015020817</v>
      </c>
      <c r="D3936" s="466" t="s">
        <v>8242</v>
      </c>
      <c r="E3936" s="466" t="s">
        <v>735</v>
      </c>
      <c r="F3936" s="466">
        <v>88128</v>
      </c>
      <c r="G3936" s="468">
        <v>8668362625</v>
      </c>
      <c r="H3936" s="466">
        <v>2015</v>
      </c>
    </row>
    <row r="3937" spans="1:8" x14ac:dyDescent="0.25">
      <c r="A3937" s="466" t="s">
        <v>8243</v>
      </c>
      <c r="B3937" s="466" t="s">
        <v>768</v>
      </c>
      <c r="C3937" s="467">
        <v>2015020852</v>
      </c>
      <c r="D3937" s="466" t="s">
        <v>8244</v>
      </c>
      <c r="E3937" s="466" t="s">
        <v>735</v>
      </c>
      <c r="F3937" s="466">
        <v>88223</v>
      </c>
      <c r="G3937" s="468">
        <v>9145268818</v>
      </c>
      <c r="H3937" s="466">
        <v>2015</v>
      </c>
    </row>
    <row r="3938" spans="1:8" x14ac:dyDescent="0.25">
      <c r="A3938" s="466" t="s">
        <v>8245</v>
      </c>
      <c r="B3938" s="466" t="s">
        <v>768</v>
      </c>
      <c r="C3938" s="467">
        <v>2016021256</v>
      </c>
      <c r="D3938" s="466" t="s">
        <v>8246</v>
      </c>
      <c r="E3938" s="466" t="s">
        <v>735</v>
      </c>
      <c r="F3938" s="466">
        <v>96903</v>
      </c>
      <c r="G3938" s="468">
        <v>9766585644</v>
      </c>
      <c r="H3938" s="466">
        <v>2016</v>
      </c>
    </row>
    <row r="3939" spans="1:8" x14ac:dyDescent="0.25">
      <c r="A3939" s="466" t="s">
        <v>8247</v>
      </c>
      <c r="B3939" s="466" t="s">
        <v>768</v>
      </c>
      <c r="C3939" s="467">
        <v>2014020737</v>
      </c>
      <c r="D3939" s="466" t="s">
        <v>8248</v>
      </c>
      <c r="E3939" s="466" t="s">
        <v>735</v>
      </c>
      <c r="F3939" s="466">
        <v>80250</v>
      </c>
      <c r="G3939" s="468">
        <v>9158616877</v>
      </c>
      <c r="H3939" s="466">
        <v>2014</v>
      </c>
    </row>
    <row r="3940" spans="1:8" x14ac:dyDescent="0.25">
      <c r="A3940" s="466" t="s">
        <v>8249</v>
      </c>
      <c r="B3940" s="466" t="s">
        <v>768</v>
      </c>
      <c r="C3940" s="467">
        <v>2013020794</v>
      </c>
      <c r="D3940" s="466" t="s">
        <v>8250</v>
      </c>
      <c r="E3940" s="466" t="s">
        <v>735</v>
      </c>
      <c r="F3940" s="466">
        <v>73243</v>
      </c>
      <c r="G3940" s="468">
        <v>9921241127</v>
      </c>
      <c r="H3940" s="466">
        <v>2013</v>
      </c>
    </row>
    <row r="3941" spans="1:8" x14ac:dyDescent="0.25">
      <c r="A3941" s="466" t="s">
        <v>8251</v>
      </c>
      <c r="B3941" s="466" t="s">
        <v>768</v>
      </c>
      <c r="C3941" s="467">
        <v>2015020896</v>
      </c>
      <c r="D3941" s="466" t="s">
        <v>8252</v>
      </c>
      <c r="E3941" s="466" t="s">
        <v>735</v>
      </c>
      <c r="F3941" s="466">
        <v>88464</v>
      </c>
      <c r="G3941" s="468">
        <v>9960784013</v>
      </c>
      <c r="H3941" s="466">
        <v>2015</v>
      </c>
    </row>
    <row r="3942" spans="1:8" x14ac:dyDescent="0.25">
      <c r="A3942" s="466" t="s">
        <v>8253</v>
      </c>
      <c r="B3942" s="466" t="s">
        <v>768</v>
      </c>
      <c r="C3942" s="467">
        <v>2015021011</v>
      </c>
      <c r="D3942" s="466" t="s">
        <v>8254</v>
      </c>
      <c r="E3942" s="466" t="s">
        <v>735</v>
      </c>
      <c r="F3942" s="466">
        <v>91808</v>
      </c>
      <c r="G3942" s="468">
        <v>7249454185</v>
      </c>
      <c r="H3942" s="466">
        <v>2015</v>
      </c>
    </row>
    <row r="3943" spans="1:8" x14ac:dyDescent="0.25">
      <c r="A3943" s="466" t="s">
        <v>8255</v>
      </c>
      <c r="B3943" s="466" t="s">
        <v>768</v>
      </c>
      <c r="C3943" s="467">
        <v>2015020885</v>
      </c>
      <c r="D3943" s="466" t="s">
        <v>8256</v>
      </c>
      <c r="E3943" s="466" t="s">
        <v>735</v>
      </c>
      <c r="F3943" s="466">
        <v>88437</v>
      </c>
      <c r="G3943" s="468">
        <v>9730205614</v>
      </c>
      <c r="H3943" s="466">
        <v>2015</v>
      </c>
    </row>
    <row r="3944" spans="1:8" x14ac:dyDescent="0.25">
      <c r="A3944" s="466" t="s">
        <v>8257</v>
      </c>
      <c r="B3944" s="466" t="s">
        <v>768</v>
      </c>
      <c r="C3944" s="467">
        <v>2013020782</v>
      </c>
      <c r="D3944" s="466" t="s">
        <v>8258</v>
      </c>
      <c r="E3944" s="466" t="s">
        <v>735</v>
      </c>
      <c r="F3944" s="466">
        <v>73169</v>
      </c>
      <c r="G3944" s="468">
        <v>9028270565</v>
      </c>
      <c r="H3944" s="466">
        <v>2013</v>
      </c>
    </row>
    <row r="3945" spans="1:8" x14ac:dyDescent="0.25">
      <c r="A3945" s="466" t="s">
        <v>8259</v>
      </c>
      <c r="B3945" s="466" t="s">
        <v>768</v>
      </c>
      <c r="C3945" s="467">
        <v>2014020796</v>
      </c>
      <c r="D3945" s="466" t="s">
        <v>8260</v>
      </c>
      <c r="E3945" s="466" t="s">
        <v>735</v>
      </c>
      <c r="F3945" s="466">
        <v>80550</v>
      </c>
      <c r="G3945" s="468">
        <v>8087814456</v>
      </c>
      <c r="H3945" s="466">
        <v>2014</v>
      </c>
    </row>
    <row r="3946" spans="1:8" x14ac:dyDescent="0.25">
      <c r="A3946" s="466" t="s">
        <v>8261</v>
      </c>
      <c r="B3946" s="466" t="s">
        <v>768</v>
      </c>
      <c r="C3946" s="467">
        <v>2015020990</v>
      </c>
      <c r="D3946" s="466" t="s">
        <v>8262</v>
      </c>
      <c r="E3946" s="466" t="s">
        <v>735</v>
      </c>
      <c r="F3946" s="466">
        <v>89883</v>
      </c>
      <c r="G3946" s="468">
        <v>7219264724</v>
      </c>
      <c r="H3946" s="466">
        <v>2015</v>
      </c>
    </row>
    <row r="3947" spans="1:8" x14ac:dyDescent="0.25">
      <c r="A3947" s="466" t="s">
        <v>8263</v>
      </c>
      <c r="B3947" s="466" t="s">
        <v>768</v>
      </c>
      <c r="C3947" s="467">
        <v>2016021251</v>
      </c>
      <c r="D3947" s="466" t="s">
        <v>8264</v>
      </c>
      <c r="E3947" s="466" t="s">
        <v>735</v>
      </c>
      <c r="F3947" s="466">
        <v>96257</v>
      </c>
      <c r="G3947" s="468">
        <v>8329083618</v>
      </c>
      <c r="H3947" s="466">
        <v>2016</v>
      </c>
    </row>
    <row r="3948" spans="1:8" x14ac:dyDescent="0.25">
      <c r="A3948" s="466" t="s">
        <v>8265</v>
      </c>
      <c r="B3948" s="466" t="s">
        <v>768</v>
      </c>
      <c r="C3948" s="467">
        <v>2015020828</v>
      </c>
      <c r="D3948" s="466" t="s">
        <v>8266</v>
      </c>
      <c r="E3948" s="466" t="s">
        <v>735</v>
      </c>
      <c r="F3948" s="466">
        <v>92751</v>
      </c>
      <c r="G3948" s="468">
        <v>9503078842</v>
      </c>
      <c r="H3948" s="466">
        <v>2015</v>
      </c>
    </row>
    <row r="3949" spans="1:8" x14ac:dyDescent="0.25">
      <c r="A3949" s="466" t="s">
        <v>8267</v>
      </c>
      <c r="B3949" s="466" t="s">
        <v>768</v>
      </c>
      <c r="C3949" s="467">
        <v>2016021257</v>
      </c>
      <c r="D3949" s="466" t="s">
        <v>8268</v>
      </c>
      <c r="E3949" s="466" t="s">
        <v>735</v>
      </c>
      <c r="F3949" s="466">
        <v>97602</v>
      </c>
      <c r="G3949" s="468">
        <v>7769928187</v>
      </c>
      <c r="H3949" s="466">
        <v>2016</v>
      </c>
    </row>
    <row r="3950" spans="1:8" x14ac:dyDescent="0.25">
      <c r="A3950" s="466" t="s">
        <v>8269</v>
      </c>
      <c r="B3950" s="466" t="s">
        <v>768</v>
      </c>
      <c r="C3950" s="467">
        <v>2015020927</v>
      </c>
      <c r="D3950" s="466" t="s">
        <v>8270</v>
      </c>
      <c r="E3950" s="466" t="s">
        <v>735</v>
      </c>
      <c r="F3950" s="466">
        <v>88792</v>
      </c>
      <c r="G3950" s="468">
        <v>8087457278</v>
      </c>
      <c r="H3950" s="466">
        <v>2015</v>
      </c>
    </row>
    <row r="3951" spans="1:8" x14ac:dyDescent="0.25">
      <c r="A3951" s="466" t="s">
        <v>8271</v>
      </c>
      <c r="B3951" s="466" t="s">
        <v>768</v>
      </c>
      <c r="C3951" s="467">
        <v>2015020994</v>
      </c>
      <c r="D3951" s="466" t="s">
        <v>8272</v>
      </c>
      <c r="E3951" s="466" t="s">
        <v>735</v>
      </c>
      <c r="F3951" s="466">
        <v>89951</v>
      </c>
      <c r="G3951" s="468">
        <v>7875605453</v>
      </c>
      <c r="H3951" s="466">
        <v>2015</v>
      </c>
    </row>
    <row r="3952" spans="1:8" x14ac:dyDescent="0.25">
      <c r="A3952" s="466" t="s">
        <v>8273</v>
      </c>
      <c r="B3952" s="466" t="s">
        <v>768</v>
      </c>
      <c r="C3952" s="467">
        <v>2014020885</v>
      </c>
      <c r="D3952" s="466" t="s">
        <v>8274</v>
      </c>
      <c r="E3952" s="466" t="s">
        <v>735</v>
      </c>
      <c r="F3952" s="466">
        <v>81960</v>
      </c>
      <c r="G3952" s="468">
        <v>9767754296</v>
      </c>
      <c r="H3952" s="466">
        <v>2014</v>
      </c>
    </row>
    <row r="3953" spans="1:8" x14ac:dyDescent="0.25">
      <c r="A3953" s="466" t="s">
        <v>8275</v>
      </c>
      <c r="B3953" s="466" t="s">
        <v>768</v>
      </c>
      <c r="C3953" s="467">
        <v>2014020731</v>
      </c>
      <c r="D3953" s="466" t="s">
        <v>8276</v>
      </c>
      <c r="E3953" s="466" t="s">
        <v>735</v>
      </c>
      <c r="F3953" s="466">
        <v>80233</v>
      </c>
      <c r="G3953" s="468">
        <v>7276218042</v>
      </c>
      <c r="H3953" s="466">
        <v>2014</v>
      </c>
    </row>
    <row r="3954" spans="1:8" x14ac:dyDescent="0.25">
      <c r="A3954" s="466" t="s">
        <v>8277</v>
      </c>
      <c r="B3954" s="466" t="s">
        <v>768</v>
      </c>
      <c r="C3954" s="467">
        <v>2015020985</v>
      </c>
      <c r="D3954" s="466" t="s">
        <v>8278</v>
      </c>
      <c r="E3954" s="466" t="s">
        <v>735</v>
      </c>
      <c r="F3954" s="466">
        <v>89859</v>
      </c>
      <c r="G3954" s="468">
        <v>8657023421</v>
      </c>
      <c r="H3954" s="466">
        <v>2015</v>
      </c>
    </row>
    <row r="3955" spans="1:8" x14ac:dyDescent="0.25">
      <c r="A3955" s="466" t="s">
        <v>8279</v>
      </c>
      <c r="B3955" s="466" t="s">
        <v>768</v>
      </c>
      <c r="C3955" s="467">
        <v>2015020947</v>
      </c>
      <c r="D3955" s="466" t="s">
        <v>8280</v>
      </c>
      <c r="E3955" s="466" t="s">
        <v>735</v>
      </c>
      <c r="F3955" s="466">
        <v>89569</v>
      </c>
      <c r="G3955" s="468">
        <v>7030569443</v>
      </c>
      <c r="H3955" s="466">
        <v>2015</v>
      </c>
    </row>
    <row r="3956" spans="1:8" x14ac:dyDescent="0.25">
      <c r="A3956" s="476" t="s">
        <v>8281</v>
      </c>
      <c r="B3956" s="466" t="s">
        <v>1231</v>
      </c>
      <c r="C3956" s="467">
        <v>2014020932</v>
      </c>
      <c r="D3956" s="479" t="s">
        <v>16634</v>
      </c>
      <c r="E3956" s="466" t="s">
        <v>735</v>
      </c>
      <c r="F3956" s="466">
        <v>80361</v>
      </c>
      <c r="G3956" s="468">
        <v>8600631435</v>
      </c>
      <c r="H3956" s="466">
        <v>2014</v>
      </c>
    </row>
    <row r="3957" spans="1:8" x14ac:dyDescent="0.25">
      <c r="A3957" s="466" t="s">
        <v>8282</v>
      </c>
      <c r="B3957" s="466" t="s">
        <v>1231</v>
      </c>
      <c r="C3957" s="467">
        <v>2015021178</v>
      </c>
      <c r="D3957" s="466" t="s">
        <v>8283</v>
      </c>
      <c r="E3957" s="466" t="s">
        <v>735</v>
      </c>
      <c r="F3957" s="466">
        <v>90043</v>
      </c>
      <c r="G3957" s="468">
        <v>8796107705</v>
      </c>
      <c r="H3957" s="466">
        <v>2015</v>
      </c>
    </row>
    <row r="3958" spans="1:8" x14ac:dyDescent="0.25">
      <c r="A3958" s="466" t="s">
        <v>8284</v>
      </c>
      <c r="B3958" s="466" t="s">
        <v>1231</v>
      </c>
      <c r="C3958" s="467">
        <v>2015021160</v>
      </c>
      <c r="D3958" s="466" t="s">
        <v>8285</v>
      </c>
      <c r="E3958" s="466" t="s">
        <v>735</v>
      </c>
      <c r="F3958" s="466">
        <v>89925</v>
      </c>
      <c r="G3958" s="468">
        <v>8793226849</v>
      </c>
      <c r="H3958" s="466">
        <v>2015</v>
      </c>
    </row>
    <row r="3959" spans="1:8" x14ac:dyDescent="0.25">
      <c r="A3959" s="466" t="s">
        <v>8286</v>
      </c>
      <c r="B3959" s="466" t="s">
        <v>1231</v>
      </c>
      <c r="C3959" s="467">
        <v>2015021161</v>
      </c>
      <c r="D3959" s="466" t="s">
        <v>8287</v>
      </c>
      <c r="E3959" s="466" t="s">
        <v>735</v>
      </c>
      <c r="F3959" s="466">
        <v>89926</v>
      </c>
      <c r="G3959" s="468">
        <v>8793050124</v>
      </c>
      <c r="H3959" s="466">
        <v>2015</v>
      </c>
    </row>
    <row r="3960" spans="1:8" x14ac:dyDescent="0.25">
      <c r="A3960" s="466" t="s">
        <v>8288</v>
      </c>
      <c r="B3960" s="466" t="s">
        <v>1231</v>
      </c>
      <c r="C3960" s="467">
        <v>2015021052</v>
      </c>
      <c r="D3960" s="466" t="s">
        <v>8289</v>
      </c>
      <c r="E3960" s="466" t="s">
        <v>735</v>
      </c>
      <c r="F3960" s="466">
        <v>88187</v>
      </c>
      <c r="G3960" s="468">
        <v>9673640841</v>
      </c>
      <c r="H3960" s="466">
        <v>2015</v>
      </c>
    </row>
    <row r="3961" spans="1:8" x14ac:dyDescent="0.25">
      <c r="A3961" s="466" t="s">
        <v>8290</v>
      </c>
      <c r="B3961" s="466" t="s">
        <v>1231</v>
      </c>
      <c r="C3961" s="467">
        <v>2014021040</v>
      </c>
      <c r="D3961" s="466" t="s">
        <v>8291</v>
      </c>
      <c r="E3961" s="466" t="s">
        <v>735</v>
      </c>
      <c r="F3961" s="466">
        <v>81721</v>
      </c>
      <c r="G3961" s="468">
        <v>9850314546</v>
      </c>
      <c r="H3961" s="466">
        <v>2014</v>
      </c>
    </row>
    <row r="3962" spans="1:8" x14ac:dyDescent="0.25">
      <c r="A3962" s="466" t="s">
        <v>8292</v>
      </c>
      <c r="B3962" s="466" t="s">
        <v>1231</v>
      </c>
      <c r="C3962" s="467">
        <v>2015021153</v>
      </c>
      <c r="D3962" s="466" t="s">
        <v>8293</v>
      </c>
      <c r="E3962" s="466" t="s">
        <v>735</v>
      </c>
      <c r="F3962" s="466">
        <v>89832</v>
      </c>
      <c r="G3962" s="468">
        <v>9637110526</v>
      </c>
      <c r="H3962" s="466">
        <v>2015</v>
      </c>
    </row>
    <row r="3963" spans="1:8" x14ac:dyDescent="0.25">
      <c r="A3963" s="466" t="s">
        <v>8294</v>
      </c>
      <c r="B3963" s="466" t="s">
        <v>1231</v>
      </c>
      <c r="C3963" s="467">
        <v>2016021268</v>
      </c>
      <c r="D3963" s="466" t="s">
        <v>8295</v>
      </c>
      <c r="E3963" s="466" t="s">
        <v>735</v>
      </c>
      <c r="F3963" s="466">
        <v>96670</v>
      </c>
      <c r="G3963" s="468">
        <v>7776911831</v>
      </c>
      <c r="H3963" s="466">
        <v>2016</v>
      </c>
    </row>
    <row r="3964" spans="1:8" x14ac:dyDescent="0.25">
      <c r="A3964" s="466" t="s">
        <v>8296</v>
      </c>
      <c r="B3964" s="466" t="s">
        <v>1231</v>
      </c>
      <c r="C3964" s="467">
        <v>2016021265</v>
      </c>
      <c r="D3964" s="466" t="s">
        <v>8297</v>
      </c>
      <c r="E3964" s="466" t="s">
        <v>735</v>
      </c>
      <c r="F3964" s="466">
        <v>96563</v>
      </c>
      <c r="G3964" s="468">
        <v>9028118468</v>
      </c>
      <c r="H3964" s="466">
        <v>2016</v>
      </c>
    </row>
    <row r="3965" spans="1:8" x14ac:dyDescent="0.25">
      <c r="A3965" s="466" t="s">
        <v>8298</v>
      </c>
      <c r="B3965" s="466" t="s">
        <v>1231</v>
      </c>
      <c r="C3965" s="467">
        <v>2016021264</v>
      </c>
      <c r="D3965" s="466" t="s">
        <v>8299</v>
      </c>
      <c r="E3965" s="466" t="s">
        <v>735</v>
      </c>
      <c r="F3965" s="466">
        <v>96562</v>
      </c>
      <c r="G3965" s="468">
        <v>7038143451</v>
      </c>
      <c r="H3965" s="466">
        <v>2016</v>
      </c>
    </row>
    <row r="3966" spans="1:8" x14ac:dyDescent="0.25">
      <c r="A3966" s="466" t="s">
        <v>8300</v>
      </c>
      <c r="B3966" s="466" t="s">
        <v>1231</v>
      </c>
      <c r="C3966" s="467">
        <v>2014020935</v>
      </c>
      <c r="D3966" s="466" t="s">
        <v>8301</v>
      </c>
      <c r="E3966" s="466" t="s">
        <v>735</v>
      </c>
      <c r="F3966" s="466">
        <v>80364</v>
      </c>
      <c r="G3966" s="468">
        <v>9881636759</v>
      </c>
      <c r="H3966" s="466">
        <v>2014</v>
      </c>
    </row>
    <row r="3967" spans="1:8" x14ac:dyDescent="0.25">
      <c r="A3967" s="466" t="s">
        <v>8302</v>
      </c>
      <c r="B3967" s="466" t="s">
        <v>1231</v>
      </c>
      <c r="C3967" s="467">
        <v>2015021156</v>
      </c>
      <c r="D3967" s="466" t="s">
        <v>8303</v>
      </c>
      <c r="E3967" s="466" t="s">
        <v>735</v>
      </c>
      <c r="F3967" s="466">
        <v>89890</v>
      </c>
      <c r="G3967" s="468">
        <v>8698209197</v>
      </c>
      <c r="H3967" s="466">
        <v>2015</v>
      </c>
    </row>
    <row r="3968" spans="1:8" x14ac:dyDescent="0.25">
      <c r="A3968" s="466" t="s">
        <v>8304</v>
      </c>
      <c r="B3968" s="466" t="s">
        <v>1231</v>
      </c>
      <c r="C3968" s="467">
        <v>2015021170</v>
      </c>
      <c r="D3968" s="466" t="s">
        <v>8305</v>
      </c>
      <c r="E3968" s="466" t="s">
        <v>735</v>
      </c>
      <c r="F3968" s="466">
        <v>89967</v>
      </c>
      <c r="G3968" s="468">
        <v>8551009185</v>
      </c>
      <c r="H3968" s="466">
        <v>2015</v>
      </c>
    </row>
    <row r="3969" spans="1:8" x14ac:dyDescent="0.25">
      <c r="A3969" s="466" t="s">
        <v>8306</v>
      </c>
      <c r="B3969" s="466" t="s">
        <v>1231</v>
      </c>
      <c r="C3969" s="467">
        <v>2015020950</v>
      </c>
      <c r="D3969" s="466" t="s">
        <v>8307</v>
      </c>
      <c r="E3969" s="466" t="s">
        <v>735</v>
      </c>
      <c r="F3969" s="466">
        <v>89522</v>
      </c>
      <c r="G3969" s="468">
        <v>9049650152</v>
      </c>
      <c r="H3969" s="466">
        <v>2015</v>
      </c>
    </row>
    <row r="3970" spans="1:8" x14ac:dyDescent="0.25">
      <c r="A3970" s="466" t="s">
        <v>8308</v>
      </c>
      <c r="B3970" s="466" t="s">
        <v>1231</v>
      </c>
      <c r="C3970" s="467">
        <v>2015021033</v>
      </c>
      <c r="D3970" s="466" t="s">
        <v>8309</v>
      </c>
      <c r="E3970" s="466" t="s">
        <v>735</v>
      </c>
      <c r="F3970" s="466">
        <v>87973</v>
      </c>
      <c r="G3970" s="468">
        <v>9975108407</v>
      </c>
      <c r="H3970" s="466">
        <v>2015</v>
      </c>
    </row>
    <row r="3971" spans="1:8" x14ac:dyDescent="0.25">
      <c r="A3971" s="466" t="s">
        <v>8310</v>
      </c>
      <c r="B3971" s="466" t="s">
        <v>1231</v>
      </c>
      <c r="C3971" s="467">
        <v>2015021140</v>
      </c>
      <c r="D3971" s="466" t="s">
        <v>8311</v>
      </c>
      <c r="E3971" s="466" t="s">
        <v>735</v>
      </c>
      <c r="F3971" s="466">
        <v>89682</v>
      </c>
      <c r="G3971" s="468">
        <v>8956486966</v>
      </c>
      <c r="H3971" s="466">
        <v>2015</v>
      </c>
    </row>
    <row r="3972" spans="1:8" x14ac:dyDescent="0.25">
      <c r="A3972" s="466" t="s">
        <v>8312</v>
      </c>
      <c r="B3972" s="466" t="s">
        <v>1231</v>
      </c>
      <c r="C3972" s="467">
        <v>2015020973</v>
      </c>
      <c r="D3972" s="466" t="s">
        <v>8313</v>
      </c>
      <c r="E3972" s="466" t="s">
        <v>735</v>
      </c>
      <c r="F3972" s="466">
        <v>88935</v>
      </c>
      <c r="G3972" s="468">
        <v>7972212919</v>
      </c>
      <c r="H3972" s="466">
        <v>2015</v>
      </c>
    </row>
    <row r="3973" spans="1:8" x14ac:dyDescent="0.25">
      <c r="A3973" s="466" t="s">
        <v>8314</v>
      </c>
      <c r="B3973" s="466" t="s">
        <v>1231</v>
      </c>
      <c r="C3973" s="467">
        <v>2015021210</v>
      </c>
      <c r="D3973" s="466" t="s">
        <v>8315</v>
      </c>
      <c r="E3973" s="466" t="s">
        <v>735</v>
      </c>
      <c r="F3973" s="466">
        <v>90949</v>
      </c>
      <c r="G3973" s="468">
        <v>7875305221</v>
      </c>
      <c r="H3973" s="466">
        <v>2015</v>
      </c>
    </row>
    <row r="3974" spans="1:8" x14ac:dyDescent="0.25">
      <c r="A3974" s="466" t="s">
        <v>8316</v>
      </c>
      <c r="B3974" s="466" t="s">
        <v>1231</v>
      </c>
      <c r="C3974" s="467">
        <v>2015021014</v>
      </c>
      <c r="D3974" s="466" t="s">
        <v>8317</v>
      </c>
      <c r="E3974" s="466" t="s">
        <v>735</v>
      </c>
      <c r="F3974" s="466">
        <v>87675</v>
      </c>
      <c r="G3974" s="468">
        <v>7083555786</v>
      </c>
      <c r="H3974" s="466">
        <v>2015</v>
      </c>
    </row>
    <row r="3975" spans="1:8" x14ac:dyDescent="0.25">
      <c r="A3975" s="466" t="s">
        <v>8318</v>
      </c>
      <c r="B3975" s="466" t="s">
        <v>1231</v>
      </c>
      <c r="C3975" s="467">
        <v>2015020966</v>
      </c>
      <c r="D3975" s="466" t="s">
        <v>8319</v>
      </c>
      <c r="E3975" s="466" t="s">
        <v>735</v>
      </c>
      <c r="F3975" s="466">
        <v>88689</v>
      </c>
      <c r="G3975" s="468">
        <v>8793402710</v>
      </c>
      <c r="H3975" s="466">
        <v>2015</v>
      </c>
    </row>
    <row r="3976" spans="1:8" x14ac:dyDescent="0.25">
      <c r="A3976" s="466" t="s">
        <v>8320</v>
      </c>
      <c r="B3976" s="466" t="s">
        <v>1231</v>
      </c>
      <c r="C3976" s="467">
        <v>2015021037</v>
      </c>
      <c r="D3976" s="466" t="s">
        <v>8321</v>
      </c>
      <c r="E3976" s="466" t="s">
        <v>735</v>
      </c>
      <c r="F3976" s="466">
        <v>87977</v>
      </c>
      <c r="G3976" s="468">
        <v>9561056687</v>
      </c>
      <c r="H3976" s="466">
        <v>2015</v>
      </c>
    </row>
    <row r="3977" spans="1:8" x14ac:dyDescent="0.25">
      <c r="A3977" s="466" t="s">
        <v>8322</v>
      </c>
      <c r="B3977" s="466" t="s">
        <v>1231</v>
      </c>
      <c r="C3977" s="467">
        <v>2015021110</v>
      </c>
      <c r="D3977" s="466" t="s">
        <v>8323</v>
      </c>
      <c r="E3977" s="466" t="s">
        <v>735</v>
      </c>
      <c r="F3977" s="466">
        <v>88566</v>
      </c>
      <c r="G3977" s="468">
        <v>7757991957</v>
      </c>
      <c r="H3977" s="466">
        <v>2015</v>
      </c>
    </row>
    <row r="3978" spans="1:8" x14ac:dyDescent="0.25">
      <c r="A3978" s="476" t="s">
        <v>8324</v>
      </c>
      <c r="B3978" s="466" t="s">
        <v>1231</v>
      </c>
      <c r="C3978" s="467">
        <v>2014020898</v>
      </c>
      <c r="D3978" s="479" t="s">
        <v>16635</v>
      </c>
      <c r="E3978" s="466" t="s">
        <v>735</v>
      </c>
      <c r="F3978" s="466">
        <v>79936</v>
      </c>
      <c r="G3978" s="468">
        <v>9527074739</v>
      </c>
      <c r="H3978" s="466">
        <v>2014</v>
      </c>
    </row>
    <row r="3979" spans="1:8" x14ac:dyDescent="0.25">
      <c r="A3979" s="466" t="s">
        <v>8325</v>
      </c>
      <c r="B3979" s="466" t="s">
        <v>1231</v>
      </c>
      <c r="C3979" s="467">
        <v>2015021116</v>
      </c>
      <c r="D3979" s="466" t="s">
        <v>8326</v>
      </c>
      <c r="E3979" s="466" t="s">
        <v>735</v>
      </c>
      <c r="F3979" s="466">
        <v>88627</v>
      </c>
      <c r="G3979" s="468">
        <v>8007668107</v>
      </c>
      <c r="H3979" s="466">
        <v>2015</v>
      </c>
    </row>
    <row r="3980" spans="1:8" x14ac:dyDescent="0.25">
      <c r="A3980" s="466" t="s">
        <v>8327</v>
      </c>
      <c r="B3980" s="466" t="s">
        <v>1231</v>
      </c>
      <c r="C3980" s="467">
        <v>2015021231</v>
      </c>
      <c r="D3980" s="466" t="s">
        <v>8328</v>
      </c>
      <c r="E3980" s="466" t="s">
        <v>735</v>
      </c>
      <c r="F3980" s="466">
        <v>92489</v>
      </c>
      <c r="G3980" s="468">
        <v>7620509338</v>
      </c>
      <c r="H3980" s="466">
        <v>2015</v>
      </c>
    </row>
    <row r="3981" spans="1:8" x14ac:dyDescent="0.25">
      <c r="A3981" s="466" t="s">
        <v>8329</v>
      </c>
      <c r="B3981" s="466" t="s">
        <v>1231</v>
      </c>
      <c r="C3981" s="467">
        <v>2015021070</v>
      </c>
      <c r="D3981" s="466" t="s">
        <v>8330</v>
      </c>
      <c r="E3981" s="466" t="s">
        <v>735</v>
      </c>
      <c r="F3981" s="466">
        <v>88361</v>
      </c>
      <c r="G3981" s="468">
        <v>9604077082</v>
      </c>
      <c r="H3981" s="466">
        <v>2015</v>
      </c>
    </row>
    <row r="3982" spans="1:8" x14ac:dyDescent="0.25">
      <c r="A3982" s="466" t="s">
        <v>8331</v>
      </c>
      <c r="B3982" s="466" t="s">
        <v>1231</v>
      </c>
      <c r="C3982" s="467">
        <v>2015021015</v>
      </c>
      <c r="D3982" s="466" t="s">
        <v>8332</v>
      </c>
      <c r="E3982" s="466" t="s">
        <v>735</v>
      </c>
      <c r="F3982" s="466">
        <v>87800</v>
      </c>
      <c r="G3982" s="468">
        <v>8805978473</v>
      </c>
      <c r="H3982" s="466">
        <v>2015</v>
      </c>
    </row>
    <row r="3983" spans="1:8" x14ac:dyDescent="0.25">
      <c r="A3983" s="466" t="s">
        <v>8333</v>
      </c>
      <c r="B3983" s="466" t="s">
        <v>1231</v>
      </c>
      <c r="C3983" s="467">
        <v>2015021050</v>
      </c>
      <c r="D3983" s="466" t="s">
        <v>8334</v>
      </c>
      <c r="E3983" s="466" t="s">
        <v>735</v>
      </c>
      <c r="F3983" s="466">
        <v>88185</v>
      </c>
      <c r="G3983" s="468">
        <v>9767962478</v>
      </c>
      <c r="H3983" s="466">
        <v>2015</v>
      </c>
    </row>
    <row r="3984" spans="1:8" x14ac:dyDescent="0.25">
      <c r="A3984" s="466" t="s">
        <v>8335</v>
      </c>
      <c r="B3984" s="466" t="s">
        <v>1231</v>
      </c>
      <c r="C3984" s="467">
        <v>2014020963</v>
      </c>
      <c r="D3984" s="466" t="s">
        <v>8336</v>
      </c>
      <c r="E3984" s="466" t="s">
        <v>735</v>
      </c>
      <c r="F3984" s="466">
        <v>80640</v>
      </c>
      <c r="G3984" s="468">
        <v>9175502092</v>
      </c>
      <c r="H3984" s="466">
        <v>2014</v>
      </c>
    </row>
    <row r="3985" spans="1:8" x14ac:dyDescent="0.25">
      <c r="A3985" s="466" t="s">
        <v>8337</v>
      </c>
      <c r="B3985" s="466" t="s">
        <v>1231</v>
      </c>
      <c r="C3985" s="467">
        <v>2014020983</v>
      </c>
      <c r="D3985" s="466" t="s">
        <v>8338</v>
      </c>
      <c r="E3985" s="466" t="s">
        <v>735</v>
      </c>
      <c r="F3985" s="466">
        <v>80756</v>
      </c>
      <c r="G3985" s="468">
        <v>7875953756</v>
      </c>
      <c r="H3985" s="466">
        <v>2014</v>
      </c>
    </row>
    <row r="3986" spans="1:8" x14ac:dyDescent="0.25">
      <c r="A3986" s="466" t="s">
        <v>8339</v>
      </c>
      <c r="B3986" s="466" t="s">
        <v>1231</v>
      </c>
      <c r="C3986" s="467">
        <v>2014020924</v>
      </c>
      <c r="D3986" s="466" t="s">
        <v>8340</v>
      </c>
      <c r="E3986" s="466" t="s">
        <v>735</v>
      </c>
      <c r="F3986" s="466">
        <v>80195</v>
      </c>
      <c r="G3986" s="468">
        <v>7841975269</v>
      </c>
      <c r="H3986" s="466">
        <v>2014</v>
      </c>
    </row>
    <row r="3987" spans="1:8" x14ac:dyDescent="0.25">
      <c r="A3987" s="466" t="s">
        <v>8341</v>
      </c>
      <c r="B3987" s="466" t="s">
        <v>1231</v>
      </c>
      <c r="C3987" s="467">
        <v>2014020901</v>
      </c>
      <c r="D3987" s="466" t="s">
        <v>8342</v>
      </c>
      <c r="E3987" s="466" t="s">
        <v>735</v>
      </c>
      <c r="F3987" s="466">
        <v>79943</v>
      </c>
      <c r="G3987" s="468">
        <v>9021187170</v>
      </c>
      <c r="H3987" s="466">
        <v>2014</v>
      </c>
    </row>
    <row r="3988" spans="1:8" x14ac:dyDescent="0.25">
      <c r="A3988" s="466" t="s">
        <v>8343</v>
      </c>
      <c r="B3988" s="466" t="s">
        <v>1231</v>
      </c>
      <c r="C3988" s="467">
        <v>2015021036</v>
      </c>
      <c r="D3988" s="466" t="s">
        <v>8344</v>
      </c>
      <c r="E3988" s="466" t="s">
        <v>735</v>
      </c>
      <c r="F3988" s="466">
        <v>87976</v>
      </c>
      <c r="G3988" s="468">
        <v>8087786505</v>
      </c>
      <c r="H3988" s="466">
        <v>2015</v>
      </c>
    </row>
    <row r="3989" spans="1:8" x14ac:dyDescent="0.25">
      <c r="A3989" s="466" t="s">
        <v>8345</v>
      </c>
      <c r="B3989" s="466" t="s">
        <v>1231</v>
      </c>
      <c r="C3989" s="467">
        <v>2016021261</v>
      </c>
      <c r="D3989" s="466" t="s">
        <v>8346</v>
      </c>
      <c r="E3989" s="466" t="s">
        <v>735</v>
      </c>
      <c r="F3989" s="466">
        <v>96361</v>
      </c>
      <c r="G3989" s="468">
        <v>8888395639</v>
      </c>
      <c r="H3989" s="466">
        <v>2016</v>
      </c>
    </row>
    <row r="3990" spans="1:8" x14ac:dyDescent="0.25">
      <c r="A3990" s="466" t="s">
        <v>8347</v>
      </c>
      <c r="B3990" s="466" t="s">
        <v>1231</v>
      </c>
      <c r="C3990" s="467">
        <v>2015020969</v>
      </c>
      <c r="D3990" s="466" t="s">
        <v>8348</v>
      </c>
      <c r="E3990" s="466" t="s">
        <v>735</v>
      </c>
      <c r="F3990" s="466">
        <v>88770</v>
      </c>
      <c r="G3990" s="468">
        <v>7397935859</v>
      </c>
      <c r="H3990" s="466">
        <v>2015</v>
      </c>
    </row>
    <row r="3991" spans="1:8" x14ac:dyDescent="0.25">
      <c r="A3991" s="466" t="s">
        <v>8349</v>
      </c>
      <c r="B3991" s="466" t="s">
        <v>1231</v>
      </c>
      <c r="C3991" s="467">
        <v>2015021165</v>
      </c>
      <c r="D3991" s="466" t="s">
        <v>8350</v>
      </c>
      <c r="E3991" s="466" t="s">
        <v>735</v>
      </c>
      <c r="F3991" s="466">
        <v>89949</v>
      </c>
      <c r="G3991" s="468">
        <v>7721952557</v>
      </c>
      <c r="H3991" s="466">
        <v>2015</v>
      </c>
    </row>
    <row r="3992" spans="1:8" x14ac:dyDescent="0.25">
      <c r="A3992" s="466" t="s">
        <v>8351</v>
      </c>
      <c r="B3992" s="466" t="s">
        <v>1231</v>
      </c>
      <c r="C3992" s="467">
        <v>2015021181</v>
      </c>
      <c r="D3992" s="466" t="s">
        <v>8352</v>
      </c>
      <c r="E3992" s="466" t="s">
        <v>735</v>
      </c>
      <c r="F3992" s="466">
        <v>90230</v>
      </c>
      <c r="G3992" s="468">
        <v>8879951125</v>
      </c>
      <c r="H3992" s="466">
        <v>2015</v>
      </c>
    </row>
    <row r="3993" spans="1:8" x14ac:dyDescent="0.25">
      <c r="A3993" s="466" t="s">
        <v>8353</v>
      </c>
      <c r="B3993" s="466" t="s">
        <v>1231</v>
      </c>
      <c r="C3993" s="467">
        <v>2016021270</v>
      </c>
      <c r="D3993" s="466" t="s">
        <v>8354</v>
      </c>
      <c r="E3993" s="466" t="s">
        <v>735</v>
      </c>
      <c r="F3993" s="466">
        <v>96863</v>
      </c>
      <c r="G3993" s="468">
        <v>9158809621</v>
      </c>
      <c r="H3993" s="466">
        <v>2016</v>
      </c>
    </row>
    <row r="3994" spans="1:8" x14ac:dyDescent="0.25">
      <c r="A3994" s="466" t="s">
        <v>8355</v>
      </c>
      <c r="B3994" s="466" t="s">
        <v>1231</v>
      </c>
      <c r="C3994" s="467">
        <v>2015021193</v>
      </c>
      <c r="D3994" s="466" t="s">
        <v>8356</v>
      </c>
      <c r="E3994" s="466" t="s">
        <v>735</v>
      </c>
      <c r="F3994" s="466">
        <v>90692</v>
      </c>
      <c r="G3994" s="468">
        <v>8668440341</v>
      </c>
      <c r="H3994" s="466">
        <v>2015</v>
      </c>
    </row>
    <row r="3995" spans="1:8" x14ac:dyDescent="0.25">
      <c r="A3995" s="466" t="s">
        <v>8357</v>
      </c>
      <c r="B3995" s="466" t="s">
        <v>1231</v>
      </c>
      <c r="C3995" s="467">
        <v>2014021005</v>
      </c>
      <c r="D3995" s="466" t="s">
        <v>8358</v>
      </c>
      <c r="E3995" s="466" t="s">
        <v>735</v>
      </c>
      <c r="F3995" s="466">
        <v>80987</v>
      </c>
      <c r="G3995" s="468">
        <v>9561021202</v>
      </c>
      <c r="H3995" s="466">
        <v>2014</v>
      </c>
    </row>
    <row r="3996" spans="1:8" x14ac:dyDescent="0.25">
      <c r="A3996" s="466" t="s">
        <v>8359</v>
      </c>
      <c r="B3996" s="466" t="s">
        <v>1231</v>
      </c>
      <c r="C3996" s="467">
        <v>2015021031</v>
      </c>
      <c r="D3996" s="466" t="s">
        <v>8360</v>
      </c>
      <c r="E3996" s="466" t="s">
        <v>735</v>
      </c>
      <c r="F3996" s="466">
        <v>87971</v>
      </c>
      <c r="G3996" s="468">
        <v>9158076295</v>
      </c>
      <c r="H3996" s="466">
        <v>2015</v>
      </c>
    </row>
    <row r="3997" spans="1:8" x14ac:dyDescent="0.25">
      <c r="A3997" s="466" t="s">
        <v>8361</v>
      </c>
      <c r="B3997" s="466" t="s">
        <v>1231</v>
      </c>
      <c r="C3997" s="467">
        <v>2015021091</v>
      </c>
      <c r="D3997" s="466" t="s">
        <v>8362</v>
      </c>
      <c r="E3997" s="466" t="s">
        <v>735</v>
      </c>
      <c r="F3997" s="466">
        <v>88482</v>
      </c>
      <c r="G3997" s="468">
        <v>8806332277</v>
      </c>
      <c r="H3997" s="466">
        <v>2015</v>
      </c>
    </row>
    <row r="3998" spans="1:8" x14ac:dyDescent="0.25">
      <c r="A3998" s="466" t="s">
        <v>8363</v>
      </c>
      <c r="B3998" s="466" t="s">
        <v>1231</v>
      </c>
      <c r="C3998" s="467">
        <v>2015021029</v>
      </c>
      <c r="D3998" s="466" t="s">
        <v>8364</v>
      </c>
      <c r="E3998" s="466" t="s">
        <v>735</v>
      </c>
      <c r="F3998" s="466">
        <v>87969</v>
      </c>
      <c r="G3998" s="468">
        <v>9158786696</v>
      </c>
      <c r="H3998" s="466">
        <v>2015</v>
      </c>
    </row>
    <row r="3999" spans="1:8" x14ac:dyDescent="0.25">
      <c r="A3999" s="466" t="s">
        <v>8365</v>
      </c>
      <c r="B3999" s="466" t="s">
        <v>1231</v>
      </c>
      <c r="C3999" s="467">
        <v>2015021113</v>
      </c>
      <c r="D3999" s="466" t="s">
        <v>8366</v>
      </c>
      <c r="E3999" s="466" t="s">
        <v>735</v>
      </c>
      <c r="F3999" s="466">
        <v>88571</v>
      </c>
      <c r="G3999" s="468">
        <v>9762139684</v>
      </c>
      <c r="H3999" s="466">
        <v>2015</v>
      </c>
    </row>
    <row r="4000" spans="1:8" x14ac:dyDescent="0.25">
      <c r="A4000" s="466" t="s">
        <v>8367</v>
      </c>
      <c r="B4000" s="466" t="s">
        <v>1231</v>
      </c>
      <c r="C4000" s="467">
        <v>2015020965</v>
      </c>
      <c r="D4000" s="466" t="s">
        <v>8368</v>
      </c>
      <c r="E4000" s="466" t="s">
        <v>735</v>
      </c>
      <c r="F4000" s="466">
        <v>88688</v>
      </c>
      <c r="G4000" s="468">
        <v>9158487319</v>
      </c>
      <c r="H4000" s="466">
        <v>2015</v>
      </c>
    </row>
    <row r="4001" spans="1:8" x14ac:dyDescent="0.25">
      <c r="A4001" s="466" t="s">
        <v>8369</v>
      </c>
      <c r="B4001" s="466" t="s">
        <v>1231</v>
      </c>
      <c r="C4001" s="467">
        <v>2014020982</v>
      </c>
      <c r="D4001" s="466" t="s">
        <v>8370</v>
      </c>
      <c r="E4001" s="466" t="s">
        <v>735</v>
      </c>
      <c r="F4001" s="466">
        <v>80755</v>
      </c>
      <c r="G4001" s="468">
        <v>9527642027</v>
      </c>
      <c r="H4001" s="466">
        <v>2014</v>
      </c>
    </row>
    <row r="4002" spans="1:8" x14ac:dyDescent="0.25">
      <c r="A4002" s="466" t="s">
        <v>8371</v>
      </c>
      <c r="B4002" s="466" t="s">
        <v>1231</v>
      </c>
      <c r="C4002" s="467">
        <v>2014020961</v>
      </c>
      <c r="D4002" s="466" t="s">
        <v>8372</v>
      </c>
      <c r="E4002" s="466" t="s">
        <v>735</v>
      </c>
      <c r="F4002" s="466">
        <v>80598</v>
      </c>
      <c r="G4002" s="468">
        <v>7276655807</v>
      </c>
      <c r="H4002" s="466">
        <v>2014</v>
      </c>
    </row>
    <row r="4003" spans="1:8" x14ac:dyDescent="0.25">
      <c r="A4003" s="466" t="s">
        <v>8373</v>
      </c>
      <c r="B4003" s="466" t="s">
        <v>1231</v>
      </c>
      <c r="C4003" s="467">
        <v>2014021048</v>
      </c>
      <c r="D4003" s="466" t="s">
        <v>8374</v>
      </c>
      <c r="E4003" s="466" t="s">
        <v>735</v>
      </c>
      <c r="F4003" s="466">
        <v>81779</v>
      </c>
      <c r="G4003" s="468">
        <v>8793857854</v>
      </c>
      <c r="H4003" s="466">
        <v>2014</v>
      </c>
    </row>
    <row r="4004" spans="1:8" x14ac:dyDescent="0.25">
      <c r="A4004" s="466" t="s">
        <v>8375</v>
      </c>
      <c r="B4004" s="466" t="s">
        <v>1231</v>
      </c>
      <c r="C4004" s="467">
        <v>2013020973</v>
      </c>
      <c r="D4004" s="466" t="s">
        <v>8376</v>
      </c>
      <c r="E4004" s="466" t="s">
        <v>735</v>
      </c>
      <c r="F4004" s="466">
        <v>73099</v>
      </c>
      <c r="G4004" s="468">
        <v>9673465890</v>
      </c>
      <c r="H4004" s="466">
        <v>2013</v>
      </c>
    </row>
    <row r="4005" spans="1:8" x14ac:dyDescent="0.25">
      <c r="A4005" s="466" t="s">
        <v>8377</v>
      </c>
      <c r="B4005" s="466" t="s">
        <v>1231</v>
      </c>
      <c r="C4005" s="467">
        <v>2014020945</v>
      </c>
      <c r="D4005" s="466" t="s">
        <v>8378</v>
      </c>
      <c r="E4005" s="466" t="s">
        <v>735</v>
      </c>
      <c r="F4005" s="466">
        <v>80581</v>
      </c>
      <c r="G4005" s="468">
        <v>9146340612</v>
      </c>
      <c r="H4005" s="466">
        <v>2014</v>
      </c>
    </row>
    <row r="4006" spans="1:8" x14ac:dyDescent="0.25">
      <c r="A4006" s="466" t="s">
        <v>8379</v>
      </c>
      <c r="B4006" s="466" t="s">
        <v>1231</v>
      </c>
      <c r="C4006" s="467">
        <v>2012020882</v>
      </c>
      <c r="D4006" s="466" t="s">
        <v>8380</v>
      </c>
      <c r="E4006" s="466" t="s">
        <v>735</v>
      </c>
      <c r="F4006" s="466">
        <v>63750</v>
      </c>
      <c r="G4006" s="468">
        <v>7263041976</v>
      </c>
      <c r="H4006" s="466">
        <v>2012</v>
      </c>
    </row>
    <row r="4007" spans="1:8" x14ac:dyDescent="0.25">
      <c r="A4007" s="466" t="s">
        <v>8381</v>
      </c>
      <c r="B4007" s="466" t="s">
        <v>1231</v>
      </c>
      <c r="C4007" s="467">
        <v>2015021218</v>
      </c>
      <c r="D4007" s="466" t="s">
        <v>8382</v>
      </c>
      <c r="E4007" s="466" t="s">
        <v>735</v>
      </c>
      <c r="F4007" s="466">
        <v>91625</v>
      </c>
      <c r="G4007" s="468">
        <v>9826720990</v>
      </c>
      <c r="H4007" s="466">
        <v>2015</v>
      </c>
    </row>
    <row r="4008" spans="1:8" x14ac:dyDescent="0.25">
      <c r="A4008" s="466" t="s">
        <v>8383</v>
      </c>
      <c r="B4008" s="466" t="s">
        <v>1231</v>
      </c>
      <c r="C4008" s="467">
        <v>2015021039</v>
      </c>
      <c r="D4008" s="466" t="s">
        <v>8384</v>
      </c>
      <c r="E4008" s="466" t="s">
        <v>735</v>
      </c>
      <c r="F4008" s="466">
        <v>87979</v>
      </c>
      <c r="G4008" s="468">
        <v>7218687759</v>
      </c>
      <c r="H4008" s="466">
        <v>2015</v>
      </c>
    </row>
    <row r="4009" spans="1:8" x14ac:dyDescent="0.25">
      <c r="A4009" s="466" t="s">
        <v>8385</v>
      </c>
      <c r="B4009" s="466" t="s">
        <v>1231</v>
      </c>
      <c r="C4009" s="467">
        <v>2016021260</v>
      </c>
      <c r="D4009" s="466" t="s">
        <v>8386</v>
      </c>
      <c r="E4009" s="466" t="s">
        <v>735</v>
      </c>
      <c r="F4009" s="466">
        <v>96294</v>
      </c>
      <c r="G4009" s="468">
        <v>9602550612</v>
      </c>
      <c r="H4009" s="466">
        <v>2016</v>
      </c>
    </row>
    <row r="4010" spans="1:8" x14ac:dyDescent="0.25">
      <c r="A4010" s="466" t="s">
        <v>8387</v>
      </c>
      <c r="B4010" s="466" t="s">
        <v>1231</v>
      </c>
      <c r="C4010" s="467">
        <v>2015021180</v>
      </c>
      <c r="D4010" s="466" t="s">
        <v>8388</v>
      </c>
      <c r="E4010" s="466" t="s">
        <v>735</v>
      </c>
      <c r="F4010" s="466">
        <v>90046</v>
      </c>
      <c r="G4010" s="468">
        <v>8975855588</v>
      </c>
      <c r="H4010" s="466">
        <v>2015</v>
      </c>
    </row>
    <row r="4011" spans="1:8" x14ac:dyDescent="0.25">
      <c r="A4011" s="466" t="s">
        <v>8389</v>
      </c>
      <c r="B4011" s="466" t="s">
        <v>1231</v>
      </c>
      <c r="C4011" s="467">
        <v>2015021046</v>
      </c>
      <c r="D4011" s="466" t="s">
        <v>8390</v>
      </c>
      <c r="E4011" s="466" t="s">
        <v>735</v>
      </c>
      <c r="F4011" s="466">
        <v>88181</v>
      </c>
      <c r="G4011" s="468">
        <v>9096255590</v>
      </c>
      <c r="H4011" s="466">
        <v>2015</v>
      </c>
    </row>
    <row r="4012" spans="1:8" x14ac:dyDescent="0.25">
      <c r="A4012" s="466" t="s">
        <v>8391</v>
      </c>
      <c r="B4012" s="466" t="s">
        <v>1231</v>
      </c>
      <c r="C4012" s="467">
        <v>2014020918</v>
      </c>
      <c r="D4012" s="466" t="s">
        <v>8392</v>
      </c>
      <c r="E4012" s="466" t="s">
        <v>735</v>
      </c>
      <c r="F4012" s="466">
        <v>80188</v>
      </c>
      <c r="G4012" s="468">
        <v>9762288565</v>
      </c>
      <c r="H4012" s="466">
        <v>2014</v>
      </c>
    </row>
    <row r="4013" spans="1:8" x14ac:dyDescent="0.25">
      <c r="A4013" s="466" t="s">
        <v>8393</v>
      </c>
      <c r="B4013" s="466" t="s">
        <v>1231</v>
      </c>
      <c r="C4013" s="467">
        <v>2015021139</v>
      </c>
      <c r="D4013" s="479" t="s">
        <v>16636</v>
      </c>
      <c r="E4013" s="466" t="s">
        <v>735</v>
      </c>
      <c r="F4013" s="466">
        <v>89681</v>
      </c>
      <c r="G4013" s="468">
        <v>9764669772</v>
      </c>
      <c r="H4013" s="466">
        <v>2015</v>
      </c>
    </row>
    <row r="4014" spans="1:8" x14ac:dyDescent="0.25">
      <c r="A4014" s="466" t="s">
        <v>8394</v>
      </c>
      <c r="B4014" s="466" t="s">
        <v>1231</v>
      </c>
      <c r="C4014" s="467">
        <v>2016021263</v>
      </c>
      <c r="D4014" s="466" t="s">
        <v>8395</v>
      </c>
      <c r="E4014" s="466" t="s">
        <v>735</v>
      </c>
      <c r="F4014" s="466">
        <v>96467</v>
      </c>
      <c r="G4014" s="468">
        <v>9892283953</v>
      </c>
      <c r="H4014" s="466">
        <v>2016</v>
      </c>
    </row>
    <row r="4015" spans="1:8" x14ac:dyDescent="0.25">
      <c r="A4015" s="466" t="s">
        <v>8396</v>
      </c>
      <c r="B4015" s="466" t="s">
        <v>1231</v>
      </c>
      <c r="C4015" s="467">
        <v>2015021164</v>
      </c>
      <c r="D4015" s="466" t="s">
        <v>8397</v>
      </c>
      <c r="E4015" s="466" t="s">
        <v>735</v>
      </c>
      <c r="F4015" s="466">
        <v>89948</v>
      </c>
      <c r="G4015" s="468">
        <v>8378072379</v>
      </c>
      <c r="H4015" s="466">
        <v>2015</v>
      </c>
    </row>
    <row r="4016" spans="1:8" x14ac:dyDescent="0.25">
      <c r="A4016" s="466" t="s">
        <v>8398</v>
      </c>
      <c r="B4016" s="466" t="s">
        <v>1231</v>
      </c>
      <c r="C4016" s="467">
        <v>2013020958</v>
      </c>
      <c r="D4016" s="466" t="s">
        <v>8399</v>
      </c>
      <c r="E4016" s="466" t="s">
        <v>735</v>
      </c>
      <c r="F4016" s="466">
        <v>73033</v>
      </c>
      <c r="G4016" s="468">
        <v>7276225228</v>
      </c>
      <c r="H4016" s="466">
        <v>2013</v>
      </c>
    </row>
    <row r="4017" spans="1:8" x14ac:dyDescent="0.25">
      <c r="A4017" s="466" t="s">
        <v>8400</v>
      </c>
      <c r="B4017" s="466" t="s">
        <v>1231</v>
      </c>
      <c r="C4017" s="467">
        <v>2015021246</v>
      </c>
      <c r="D4017" s="466" t="s">
        <v>8401</v>
      </c>
      <c r="E4017" s="466" t="s">
        <v>735</v>
      </c>
      <c r="F4017" s="466">
        <v>88329</v>
      </c>
      <c r="G4017" s="468">
        <v>7875516319</v>
      </c>
      <c r="H4017" s="466">
        <v>2015</v>
      </c>
    </row>
    <row r="4018" spans="1:8" x14ac:dyDescent="0.25">
      <c r="A4018" s="466" t="s">
        <v>8402</v>
      </c>
      <c r="B4018" s="466" t="s">
        <v>1231</v>
      </c>
      <c r="C4018" s="467">
        <v>2016021269</v>
      </c>
      <c r="D4018" s="466" t="s">
        <v>8403</v>
      </c>
      <c r="E4018" s="466" t="s">
        <v>735</v>
      </c>
      <c r="F4018" s="466">
        <v>96692</v>
      </c>
      <c r="G4018" s="468">
        <v>7276409467</v>
      </c>
      <c r="H4018" s="466">
        <v>2016</v>
      </c>
    </row>
    <row r="4019" spans="1:8" x14ac:dyDescent="0.25">
      <c r="A4019" s="466" t="s">
        <v>8404</v>
      </c>
      <c r="B4019" s="466" t="s">
        <v>1231</v>
      </c>
      <c r="C4019" s="467">
        <v>2013021040</v>
      </c>
      <c r="D4019" s="466" t="s">
        <v>8405</v>
      </c>
      <c r="E4019" s="466" t="s">
        <v>735</v>
      </c>
      <c r="F4019" s="466">
        <v>73968</v>
      </c>
      <c r="G4019" s="468">
        <v>9763019431</v>
      </c>
      <c r="H4019" s="466">
        <v>2013</v>
      </c>
    </row>
    <row r="4020" spans="1:8" x14ac:dyDescent="0.25">
      <c r="A4020" s="466" t="s">
        <v>8406</v>
      </c>
      <c r="B4020" s="466" t="s">
        <v>1231</v>
      </c>
      <c r="C4020" s="467">
        <v>2016153281</v>
      </c>
      <c r="D4020" s="466" t="s">
        <v>8407</v>
      </c>
      <c r="E4020" s="466" t="s">
        <v>735</v>
      </c>
      <c r="F4020" s="466">
        <v>105702</v>
      </c>
      <c r="G4020" s="468">
        <v>8177985401</v>
      </c>
      <c r="H4020" s="466">
        <v>2017</v>
      </c>
    </row>
    <row r="4021" spans="1:8" x14ac:dyDescent="0.25">
      <c r="A4021" s="466" t="s">
        <v>8408</v>
      </c>
      <c r="B4021" s="466" t="s">
        <v>1231</v>
      </c>
      <c r="C4021" s="467">
        <v>2014020929</v>
      </c>
      <c r="D4021" s="466" t="s">
        <v>8409</v>
      </c>
      <c r="E4021" s="466" t="s">
        <v>735</v>
      </c>
      <c r="F4021" s="466">
        <v>80358</v>
      </c>
      <c r="G4021" s="468">
        <v>9096600893</v>
      </c>
      <c r="H4021" s="466">
        <v>2014</v>
      </c>
    </row>
    <row r="4022" spans="1:8" x14ac:dyDescent="0.25">
      <c r="A4022" s="466" t="s">
        <v>8410</v>
      </c>
      <c r="B4022" s="466" t="s">
        <v>1231</v>
      </c>
      <c r="C4022" s="467">
        <v>2013020992</v>
      </c>
      <c r="D4022" s="466" t="s">
        <v>8411</v>
      </c>
      <c r="E4022" s="466" t="s">
        <v>735</v>
      </c>
      <c r="F4022" s="466">
        <v>73258</v>
      </c>
      <c r="G4022" s="468">
        <v>9765985403</v>
      </c>
      <c r="H4022" s="466">
        <v>2013</v>
      </c>
    </row>
    <row r="4023" spans="1:8" x14ac:dyDescent="0.25">
      <c r="A4023" s="466" t="s">
        <v>8412</v>
      </c>
      <c r="B4023" s="466" t="s">
        <v>1231</v>
      </c>
      <c r="C4023" s="467">
        <v>2016021274</v>
      </c>
      <c r="D4023" s="466" t="s">
        <v>8413</v>
      </c>
      <c r="E4023" s="466" t="s">
        <v>735</v>
      </c>
      <c r="F4023" s="466">
        <v>97606</v>
      </c>
      <c r="G4023" s="468">
        <v>9928606217</v>
      </c>
      <c r="H4023" s="466">
        <v>2016</v>
      </c>
    </row>
    <row r="4024" spans="1:8" x14ac:dyDescent="0.25">
      <c r="A4024" s="466" t="s">
        <v>8414</v>
      </c>
      <c r="B4024" s="466" t="s">
        <v>1231</v>
      </c>
      <c r="C4024" s="467">
        <v>2012020833</v>
      </c>
      <c r="D4024" s="466" t="s">
        <v>8415</v>
      </c>
      <c r="E4024" s="466" t="s">
        <v>735</v>
      </c>
      <c r="F4024" s="466">
        <v>62958</v>
      </c>
      <c r="G4024" s="468">
        <v>9049611476</v>
      </c>
      <c r="H4024" s="466">
        <v>2012</v>
      </c>
    </row>
    <row r="4025" spans="1:8" x14ac:dyDescent="0.25">
      <c r="A4025" s="466" t="s">
        <v>8416</v>
      </c>
      <c r="B4025" s="466" t="s">
        <v>1231</v>
      </c>
      <c r="C4025" s="467">
        <v>2014020999</v>
      </c>
      <c r="D4025" s="466" t="s">
        <v>8417</v>
      </c>
      <c r="E4025" s="466" t="s">
        <v>735</v>
      </c>
      <c r="F4025" s="466">
        <v>80929</v>
      </c>
      <c r="G4025" s="468">
        <v>7709338142</v>
      </c>
      <c r="H4025" s="466">
        <v>2014</v>
      </c>
    </row>
    <row r="4026" spans="1:8" x14ac:dyDescent="0.25">
      <c r="A4026" s="466" t="s">
        <v>8418</v>
      </c>
      <c r="B4026" s="466" t="s">
        <v>1231</v>
      </c>
      <c r="C4026" s="467">
        <v>2015021123</v>
      </c>
      <c r="D4026" s="466" t="s">
        <v>8419</v>
      </c>
      <c r="E4026" s="466" t="s">
        <v>735</v>
      </c>
      <c r="F4026" s="466">
        <v>88642</v>
      </c>
      <c r="G4026" s="468">
        <v>7841989610</v>
      </c>
      <c r="H4026" s="466">
        <v>2015</v>
      </c>
    </row>
    <row r="4027" spans="1:8" x14ac:dyDescent="0.25">
      <c r="A4027" s="466" t="s">
        <v>8420</v>
      </c>
      <c r="B4027" s="466" t="s">
        <v>1231</v>
      </c>
      <c r="C4027" s="467">
        <v>2015021244</v>
      </c>
      <c r="D4027" s="466" t="s">
        <v>8421</v>
      </c>
      <c r="E4027" s="466" t="s">
        <v>735</v>
      </c>
      <c r="F4027" s="466">
        <v>87774</v>
      </c>
      <c r="G4027" s="468">
        <v>8329862309</v>
      </c>
      <c r="H4027" s="466">
        <v>2015</v>
      </c>
    </row>
    <row r="4028" spans="1:8" x14ac:dyDescent="0.25">
      <c r="A4028" s="466" t="s">
        <v>8422</v>
      </c>
      <c r="B4028" s="466" t="s">
        <v>1231</v>
      </c>
      <c r="C4028" s="467">
        <v>2016021275</v>
      </c>
      <c r="D4028" s="466" t="s">
        <v>8423</v>
      </c>
      <c r="E4028" s="466" t="s">
        <v>735</v>
      </c>
      <c r="F4028" s="466">
        <v>98100</v>
      </c>
      <c r="G4028" s="468">
        <v>8983833432</v>
      </c>
      <c r="H4028" s="466">
        <v>2016</v>
      </c>
    </row>
    <row r="4029" spans="1:8" x14ac:dyDescent="0.25">
      <c r="A4029" s="466" t="s">
        <v>8424</v>
      </c>
      <c r="B4029" s="466" t="s">
        <v>1231</v>
      </c>
      <c r="C4029" s="467">
        <v>2014020905</v>
      </c>
      <c r="D4029" s="466" t="s">
        <v>8425</v>
      </c>
      <c r="E4029" s="466" t="s">
        <v>735</v>
      </c>
      <c r="F4029" s="466">
        <v>80035</v>
      </c>
      <c r="G4029" s="468">
        <v>7020962449</v>
      </c>
      <c r="H4029" s="466">
        <v>2014</v>
      </c>
    </row>
    <row r="4030" spans="1:8" x14ac:dyDescent="0.25">
      <c r="A4030" s="476" t="s">
        <v>8426</v>
      </c>
      <c r="B4030" s="466" t="s">
        <v>1231</v>
      </c>
      <c r="C4030" s="467">
        <v>2015021081</v>
      </c>
      <c r="D4030" s="489" t="s">
        <v>16637</v>
      </c>
      <c r="E4030" s="466" t="s">
        <v>735</v>
      </c>
      <c r="F4030" s="466">
        <v>88373</v>
      </c>
      <c r="G4030" s="468">
        <v>8446669329</v>
      </c>
      <c r="H4030" s="466">
        <v>2015</v>
      </c>
    </row>
    <row r="4031" spans="1:8" x14ac:dyDescent="0.25">
      <c r="A4031" s="476" t="s">
        <v>8427</v>
      </c>
      <c r="B4031" s="466" t="s">
        <v>1231</v>
      </c>
      <c r="C4031" s="467">
        <v>2014020950</v>
      </c>
      <c r="D4031" s="489" t="s">
        <v>16638</v>
      </c>
      <c r="E4031" s="466" t="s">
        <v>735</v>
      </c>
      <c r="F4031" s="466">
        <v>80587</v>
      </c>
      <c r="G4031" s="468">
        <v>7261955587</v>
      </c>
      <c r="H4031" s="466">
        <v>2014</v>
      </c>
    </row>
    <row r="4032" spans="1:8" x14ac:dyDescent="0.25">
      <c r="A4032" s="476" t="s">
        <v>8428</v>
      </c>
      <c r="B4032" s="466" t="s">
        <v>1231</v>
      </c>
      <c r="C4032" s="467">
        <v>2014020976</v>
      </c>
      <c r="D4032" s="490" t="s">
        <v>16639</v>
      </c>
      <c r="E4032" s="466" t="s">
        <v>735</v>
      </c>
      <c r="F4032" s="466">
        <v>80749</v>
      </c>
      <c r="G4032" s="468">
        <v>9552309462</v>
      </c>
      <c r="H4032" s="466">
        <v>2014</v>
      </c>
    </row>
    <row r="4033" spans="1:8" x14ac:dyDescent="0.25">
      <c r="A4033" s="466" t="s">
        <v>8429</v>
      </c>
      <c r="B4033" s="466" t="s">
        <v>1231</v>
      </c>
      <c r="C4033" s="467">
        <v>2016021266</v>
      </c>
      <c r="D4033" s="466" t="s">
        <v>8430</v>
      </c>
      <c r="E4033" s="466" t="s">
        <v>735</v>
      </c>
      <c r="F4033" s="466">
        <v>96564</v>
      </c>
      <c r="G4033" s="468">
        <v>8408883159</v>
      </c>
      <c r="H4033" s="466">
        <v>2016</v>
      </c>
    </row>
    <row r="4034" spans="1:8" x14ac:dyDescent="0.25">
      <c r="A4034" s="466" t="s">
        <v>8431</v>
      </c>
      <c r="B4034" s="466" t="s">
        <v>1231</v>
      </c>
      <c r="C4034" s="467">
        <v>2015021142</v>
      </c>
      <c r="D4034" s="466" t="s">
        <v>8432</v>
      </c>
      <c r="E4034" s="466" t="s">
        <v>735</v>
      </c>
      <c r="F4034" s="466">
        <v>89720</v>
      </c>
      <c r="G4034" s="468">
        <v>8329675768</v>
      </c>
      <c r="H4034" s="466">
        <v>2015</v>
      </c>
    </row>
    <row r="4035" spans="1:8" x14ac:dyDescent="0.25">
      <c r="A4035" s="466" t="s">
        <v>8433</v>
      </c>
      <c r="B4035" s="466" t="s">
        <v>1231</v>
      </c>
      <c r="C4035" s="467">
        <v>2014020989</v>
      </c>
      <c r="D4035" s="466" t="s">
        <v>8434</v>
      </c>
      <c r="E4035" s="466" t="s">
        <v>735</v>
      </c>
      <c r="F4035" s="466">
        <v>80919</v>
      </c>
      <c r="G4035" s="468">
        <v>9057693589</v>
      </c>
      <c r="H4035" s="466">
        <v>2014</v>
      </c>
    </row>
    <row r="4036" spans="1:8" x14ac:dyDescent="0.25">
      <c r="A4036" s="466" t="s">
        <v>8435</v>
      </c>
      <c r="B4036" s="466" t="s">
        <v>1231</v>
      </c>
      <c r="C4036" s="467">
        <v>2015021084</v>
      </c>
      <c r="D4036" s="466" t="s">
        <v>8436</v>
      </c>
      <c r="E4036" s="466" t="s">
        <v>735</v>
      </c>
      <c r="F4036" s="466">
        <v>88376</v>
      </c>
      <c r="G4036" s="468">
        <v>8149665585</v>
      </c>
      <c r="H4036" s="466">
        <v>2015</v>
      </c>
    </row>
    <row r="4037" spans="1:8" x14ac:dyDescent="0.25">
      <c r="A4037" s="466" t="s">
        <v>8437</v>
      </c>
      <c r="B4037" s="466" t="s">
        <v>1231</v>
      </c>
      <c r="C4037" s="467">
        <v>2015021130</v>
      </c>
      <c r="D4037" s="466" t="s">
        <v>8438</v>
      </c>
      <c r="E4037" s="466" t="s">
        <v>735</v>
      </c>
      <c r="F4037" s="466">
        <v>89404</v>
      </c>
      <c r="G4037" s="468">
        <v>7219237953</v>
      </c>
      <c r="H4037" s="466">
        <v>2015</v>
      </c>
    </row>
    <row r="4038" spans="1:8" x14ac:dyDescent="0.25">
      <c r="A4038" s="466" t="s">
        <v>8439</v>
      </c>
      <c r="B4038" s="466" t="s">
        <v>1231</v>
      </c>
      <c r="C4038" s="467">
        <v>2015021038</v>
      </c>
      <c r="D4038" s="466" t="s">
        <v>8440</v>
      </c>
      <c r="E4038" s="466" t="s">
        <v>735</v>
      </c>
      <c r="F4038" s="466">
        <v>87978</v>
      </c>
      <c r="G4038" s="468">
        <v>7756949916</v>
      </c>
      <c r="H4038" s="466">
        <v>2015</v>
      </c>
    </row>
    <row r="4039" spans="1:8" x14ac:dyDescent="0.25">
      <c r="A4039" s="466" t="s">
        <v>8441</v>
      </c>
      <c r="B4039" s="466" t="s">
        <v>1231</v>
      </c>
      <c r="C4039" s="467">
        <v>2015021216</v>
      </c>
      <c r="D4039" s="466" t="s">
        <v>8442</v>
      </c>
      <c r="E4039" s="466" t="s">
        <v>735</v>
      </c>
      <c r="F4039" s="466">
        <v>91499</v>
      </c>
      <c r="G4039" s="468">
        <v>8275621807</v>
      </c>
      <c r="H4039" s="466">
        <v>2015</v>
      </c>
    </row>
    <row r="4040" spans="1:8" x14ac:dyDescent="0.25">
      <c r="A4040" s="466" t="s">
        <v>8443</v>
      </c>
      <c r="B4040" s="466" t="s">
        <v>1231</v>
      </c>
      <c r="C4040" s="467">
        <v>2014020928</v>
      </c>
      <c r="D4040" s="466" t="s">
        <v>8444</v>
      </c>
      <c r="E4040" s="466" t="s">
        <v>735</v>
      </c>
      <c r="F4040" s="466">
        <v>80357</v>
      </c>
      <c r="G4040" s="468">
        <v>7709333384</v>
      </c>
      <c r="H4040" s="466">
        <v>2014</v>
      </c>
    </row>
    <row r="4041" spans="1:8" x14ac:dyDescent="0.25">
      <c r="A4041" s="466" t="s">
        <v>8445</v>
      </c>
      <c r="B4041" s="466" t="s">
        <v>1231</v>
      </c>
      <c r="C4041" s="467">
        <v>2015020951</v>
      </c>
      <c r="D4041" s="466" t="s">
        <v>8446</v>
      </c>
      <c r="E4041" s="466" t="s">
        <v>735</v>
      </c>
      <c r="F4041" s="466">
        <v>89521</v>
      </c>
      <c r="G4041" s="468">
        <v>9730128034</v>
      </c>
      <c r="H4041" s="466">
        <v>2015</v>
      </c>
    </row>
    <row r="4042" spans="1:8" x14ac:dyDescent="0.25">
      <c r="A4042" s="466" t="s">
        <v>8447</v>
      </c>
      <c r="B4042" s="466" t="s">
        <v>1231</v>
      </c>
      <c r="C4042" s="467">
        <v>2015021215</v>
      </c>
      <c r="D4042" s="466" t="s">
        <v>8448</v>
      </c>
      <c r="E4042" s="466" t="s">
        <v>735</v>
      </c>
      <c r="F4042" s="466">
        <v>91334</v>
      </c>
      <c r="G4042" s="468">
        <v>8128168303</v>
      </c>
      <c r="H4042" s="466">
        <v>2015</v>
      </c>
    </row>
    <row r="4043" spans="1:8" x14ac:dyDescent="0.25">
      <c r="A4043" s="466" t="s">
        <v>8449</v>
      </c>
      <c r="B4043" s="466" t="s">
        <v>1231</v>
      </c>
      <c r="C4043" s="467">
        <v>2015021226</v>
      </c>
      <c r="D4043" s="466" t="s">
        <v>8450</v>
      </c>
      <c r="E4043" s="466" t="s">
        <v>735</v>
      </c>
      <c r="F4043" s="466">
        <v>91909</v>
      </c>
      <c r="G4043" s="468">
        <v>7972305149</v>
      </c>
      <c r="H4043" s="466">
        <v>2015</v>
      </c>
    </row>
    <row r="4044" spans="1:8" x14ac:dyDescent="0.25">
      <c r="A4044" s="466" t="s">
        <v>8451</v>
      </c>
      <c r="B4044" s="466" t="s">
        <v>1231</v>
      </c>
      <c r="C4044" s="467">
        <v>2014021091</v>
      </c>
      <c r="D4044" s="466" t="s">
        <v>8452</v>
      </c>
      <c r="E4044" s="466" t="s">
        <v>735</v>
      </c>
      <c r="F4044" s="466">
        <v>82019</v>
      </c>
      <c r="G4044" s="468">
        <v>9762978764</v>
      </c>
      <c r="H4044" s="466">
        <v>2014</v>
      </c>
    </row>
    <row r="4045" spans="1:8" x14ac:dyDescent="0.25">
      <c r="A4045" s="466" t="s">
        <v>8453</v>
      </c>
      <c r="B4045" s="466" t="s">
        <v>1231</v>
      </c>
      <c r="C4045" s="467">
        <v>2014020909</v>
      </c>
      <c r="D4045" s="466" t="s">
        <v>8454</v>
      </c>
      <c r="E4045" s="466" t="s">
        <v>735</v>
      </c>
      <c r="F4045" s="466">
        <v>80041</v>
      </c>
      <c r="G4045" s="468">
        <v>7972712397</v>
      </c>
      <c r="H4045" s="466">
        <v>2014</v>
      </c>
    </row>
    <row r="4046" spans="1:8" x14ac:dyDescent="0.25">
      <c r="A4046" s="466" t="s">
        <v>8455</v>
      </c>
      <c r="B4046" s="466" t="s">
        <v>1231</v>
      </c>
      <c r="C4046" s="467">
        <v>2015020955</v>
      </c>
      <c r="D4046" s="466" t="s">
        <v>8456</v>
      </c>
      <c r="E4046" s="466" t="s">
        <v>735</v>
      </c>
      <c r="F4046" s="466">
        <v>89051</v>
      </c>
      <c r="G4046" s="468">
        <v>9011220929</v>
      </c>
      <c r="H4046" s="466">
        <v>2015</v>
      </c>
    </row>
    <row r="4047" spans="1:8" x14ac:dyDescent="0.25">
      <c r="A4047" s="466" t="s">
        <v>8457</v>
      </c>
      <c r="B4047" s="466" t="s">
        <v>1231</v>
      </c>
      <c r="C4047" s="467">
        <v>2013021071</v>
      </c>
      <c r="D4047" s="466" t="s">
        <v>8458</v>
      </c>
      <c r="E4047" s="466" t="s">
        <v>735</v>
      </c>
      <c r="F4047" s="466">
        <v>75439</v>
      </c>
      <c r="G4047" s="468">
        <v>8806970572</v>
      </c>
      <c r="H4047" s="466">
        <v>2013</v>
      </c>
    </row>
    <row r="4048" spans="1:8" x14ac:dyDescent="0.25">
      <c r="A4048" s="466" t="s">
        <v>8459</v>
      </c>
      <c r="B4048" s="466" t="s">
        <v>1231</v>
      </c>
      <c r="C4048" s="467">
        <v>2012021035</v>
      </c>
      <c r="D4048" s="466" t="s">
        <v>8460</v>
      </c>
      <c r="E4048" s="466" t="s">
        <v>735</v>
      </c>
      <c r="F4048" s="466">
        <v>71427</v>
      </c>
      <c r="G4048" s="468">
        <v>7756036610</v>
      </c>
      <c r="H4048" s="466">
        <v>2012</v>
      </c>
    </row>
    <row r="4049" spans="1:8" x14ac:dyDescent="0.25">
      <c r="A4049" s="466" t="s">
        <v>8461</v>
      </c>
      <c r="B4049" s="466" t="s">
        <v>1231</v>
      </c>
      <c r="C4049" s="467">
        <v>2015021146</v>
      </c>
      <c r="D4049" s="466" t="s">
        <v>8462</v>
      </c>
      <c r="E4049" s="466" t="s">
        <v>735</v>
      </c>
      <c r="F4049" s="466">
        <v>89773</v>
      </c>
      <c r="G4049" s="468">
        <v>9922690540</v>
      </c>
      <c r="H4049" s="466">
        <v>2015</v>
      </c>
    </row>
    <row r="4050" spans="1:8" x14ac:dyDescent="0.25">
      <c r="A4050" s="466" t="s">
        <v>8463</v>
      </c>
      <c r="B4050" s="466" t="s">
        <v>1231</v>
      </c>
      <c r="C4050" s="467">
        <v>2015021203</v>
      </c>
      <c r="D4050" s="466" t="s">
        <v>8464</v>
      </c>
      <c r="E4050" s="466" t="s">
        <v>735</v>
      </c>
      <c r="F4050" s="466">
        <v>90842</v>
      </c>
      <c r="G4050" s="468">
        <v>8446744577</v>
      </c>
      <c r="H4050" s="466">
        <v>2015</v>
      </c>
    </row>
    <row r="4051" spans="1:8" x14ac:dyDescent="0.25">
      <c r="A4051" s="466" t="s">
        <v>8465</v>
      </c>
      <c r="B4051" s="466" t="s">
        <v>1231</v>
      </c>
      <c r="C4051" s="467">
        <v>2015021225</v>
      </c>
      <c r="D4051" s="466" t="s">
        <v>8466</v>
      </c>
      <c r="E4051" s="466" t="s">
        <v>735</v>
      </c>
      <c r="F4051" s="466">
        <v>91908</v>
      </c>
      <c r="G4051" s="468">
        <v>8668819840</v>
      </c>
      <c r="H4051" s="466">
        <v>2015</v>
      </c>
    </row>
    <row r="4052" spans="1:8" x14ac:dyDescent="0.25">
      <c r="A4052" s="466" t="s">
        <v>8467</v>
      </c>
      <c r="B4052" s="466" t="s">
        <v>1231</v>
      </c>
      <c r="C4052" s="467">
        <v>2015021122</v>
      </c>
      <c r="D4052" s="466" t="s">
        <v>8468</v>
      </c>
      <c r="E4052" s="466" t="s">
        <v>735</v>
      </c>
      <c r="F4052" s="466">
        <v>88641</v>
      </c>
      <c r="G4052" s="468">
        <v>8956304348</v>
      </c>
      <c r="H4052" s="466">
        <v>2015</v>
      </c>
    </row>
    <row r="4053" spans="1:8" x14ac:dyDescent="0.25">
      <c r="A4053" s="466" t="s">
        <v>8469</v>
      </c>
      <c r="B4053" s="466" t="s">
        <v>1231</v>
      </c>
      <c r="C4053" s="467">
        <v>2016021272</v>
      </c>
      <c r="D4053" s="466" t="s">
        <v>8470</v>
      </c>
      <c r="E4053" s="466" t="s">
        <v>735</v>
      </c>
      <c r="F4053" s="466">
        <v>97536</v>
      </c>
      <c r="G4053" s="468">
        <v>7276527419</v>
      </c>
      <c r="H4053" s="466">
        <v>2016</v>
      </c>
    </row>
    <row r="4054" spans="1:8" x14ac:dyDescent="0.25">
      <c r="A4054" s="466" t="s">
        <v>8471</v>
      </c>
      <c r="B4054" s="466" t="s">
        <v>1231</v>
      </c>
      <c r="C4054" s="467">
        <v>2014020953</v>
      </c>
      <c r="D4054" s="466" t="s">
        <v>8472</v>
      </c>
      <c r="E4054" s="466" t="s">
        <v>735</v>
      </c>
      <c r="F4054" s="466">
        <v>80590</v>
      </c>
      <c r="G4054" s="468">
        <v>9096797966</v>
      </c>
      <c r="H4054" s="466">
        <v>2014</v>
      </c>
    </row>
    <row r="4055" spans="1:8" x14ac:dyDescent="0.25">
      <c r="A4055" s="466" t="s">
        <v>8473</v>
      </c>
      <c r="B4055" s="466" t="s">
        <v>768</v>
      </c>
      <c r="C4055" s="467">
        <v>2015010424</v>
      </c>
      <c r="D4055" s="466" t="s">
        <v>8474</v>
      </c>
      <c r="E4055" s="466" t="s">
        <v>737</v>
      </c>
      <c r="F4055" s="466">
        <v>93316</v>
      </c>
      <c r="G4055" s="468">
        <v>9145710348</v>
      </c>
      <c r="H4055" s="466">
        <v>2015</v>
      </c>
    </row>
    <row r="4056" spans="1:8" x14ac:dyDescent="0.25">
      <c r="A4056" s="466" t="s">
        <v>8475</v>
      </c>
      <c r="B4056" s="466" t="s">
        <v>768</v>
      </c>
      <c r="C4056" s="467">
        <v>2015010347</v>
      </c>
      <c r="D4056" s="466" t="s">
        <v>8476</v>
      </c>
      <c r="E4056" s="466" t="s">
        <v>737</v>
      </c>
      <c r="F4056" s="466">
        <v>88060</v>
      </c>
      <c r="G4056" s="468">
        <v>9623175844</v>
      </c>
      <c r="H4056" s="466">
        <v>2015</v>
      </c>
    </row>
    <row r="4057" spans="1:8" x14ac:dyDescent="0.25">
      <c r="A4057" s="466" t="s">
        <v>8477</v>
      </c>
      <c r="B4057" s="466" t="s">
        <v>768</v>
      </c>
      <c r="C4057" s="467">
        <v>2015010408</v>
      </c>
      <c r="D4057" s="466" t="s">
        <v>8478</v>
      </c>
      <c r="E4057" s="466" t="s">
        <v>737</v>
      </c>
      <c r="F4057" s="466">
        <v>91959</v>
      </c>
      <c r="G4057" s="468">
        <v>9689862073</v>
      </c>
      <c r="H4057" s="466">
        <v>2015</v>
      </c>
    </row>
    <row r="4058" spans="1:8" x14ac:dyDescent="0.25">
      <c r="A4058" s="466" t="s">
        <v>8479</v>
      </c>
      <c r="B4058" s="466" t="s">
        <v>768</v>
      </c>
      <c r="C4058" s="467">
        <v>2015010337</v>
      </c>
      <c r="D4058" s="466" t="s">
        <v>8480</v>
      </c>
      <c r="E4058" s="466" t="s">
        <v>737</v>
      </c>
      <c r="F4058" s="466">
        <v>87878</v>
      </c>
      <c r="G4058" s="468">
        <v>8605225960</v>
      </c>
      <c r="H4058" s="466">
        <v>2015</v>
      </c>
    </row>
    <row r="4059" spans="1:8" x14ac:dyDescent="0.25">
      <c r="A4059" s="466" t="s">
        <v>8481</v>
      </c>
      <c r="B4059" s="466" t="s">
        <v>768</v>
      </c>
      <c r="C4059" s="467">
        <v>2015010454</v>
      </c>
      <c r="D4059" s="466" t="s">
        <v>8482</v>
      </c>
      <c r="E4059" s="466" t="s">
        <v>737</v>
      </c>
      <c r="F4059" s="466">
        <v>88656</v>
      </c>
      <c r="G4059" s="468">
        <v>9922687294</v>
      </c>
      <c r="H4059" s="466">
        <v>2015</v>
      </c>
    </row>
    <row r="4060" spans="1:8" x14ac:dyDescent="0.25">
      <c r="A4060" s="466" t="s">
        <v>8483</v>
      </c>
      <c r="B4060" s="466" t="s">
        <v>768</v>
      </c>
      <c r="C4060" s="467">
        <v>2015010305</v>
      </c>
      <c r="D4060" s="466" t="s">
        <v>8484</v>
      </c>
      <c r="E4060" s="466" t="s">
        <v>737</v>
      </c>
      <c r="F4060" s="466">
        <v>87736</v>
      </c>
      <c r="G4060" s="468">
        <v>9921469606</v>
      </c>
      <c r="H4060" s="466">
        <v>2015</v>
      </c>
    </row>
    <row r="4061" spans="1:8" x14ac:dyDescent="0.25">
      <c r="A4061" s="466" t="s">
        <v>8485</v>
      </c>
      <c r="B4061" s="466" t="s">
        <v>768</v>
      </c>
      <c r="C4061" s="467">
        <v>2015010297</v>
      </c>
      <c r="D4061" s="466" t="s">
        <v>8486</v>
      </c>
      <c r="E4061" s="466" t="s">
        <v>737</v>
      </c>
      <c r="F4061" s="466">
        <v>87699</v>
      </c>
      <c r="G4061" s="468">
        <v>9960734329</v>
      </c>
      <c r="H4061" s="466">
        <v>2015</v>
      </c>
    </row>
    <row r="4062" spans="1:8" x14ac:dyDescent="0.25">
      <c r="A4062" s="466" t="s">
        <v>8487</v>
      </c>
      <c r="B4062" s="466" t="s">
        <v>768</v>
      </c>
      <c r="C4062" s="467">
        <v>2015010428</v>
      </c>
      <c r="D4062" s="466" t="s">
        <v>8488</v>
      </c>
      <c r="E4062" s="466" t="s">
        <v>737</v>
      </c>
      <c r="F4062" s="466">
        <v>88025</v>
      </c>
      <c r="G4062" s="468">
        <v>8788334377</v>
      </c>
      <c r="H4062" s="466">
        <v>2015</v>
      </c>
    </row>
    <row r="4063" spans="1:8" x14ac:dyDescent="0.25">
      <c r="A4063" s="466" t="s">
        <v>8489</v>
      </c>
      <c r="B4063" s="466" t="s">
        <v>768</v>
      </c>
      <c r="C4063" s="467">
        <v>2015010432</v>
      </c>
      <c r="D4063" s="466" t="s">
        <v>8490</v>
      </c>
      <c r="E4063" s="466" t="s">
        <v>737</v>
      </c>
      <c r="F4063" s="466">
        <v>88298</v>
      </c>
      <c r="G4063" s="468">
        <v>8237555475</v>
      </c>
      <c r="H4063" s="466">
        <v>2015</v>
      </c>
    </row>
    <row r="4064" spans="1:8" x14ac:dyDescent="0.25">
      <c r="A4064" s="466" t="s">
        <v>8491</v>
      </c>
      <c r="B4064" s="466" t="s">
        <v>768</v>
      </c>
      <c r="C4064" s="467">
        <v>2015010459</v>
      </c>
      <c r="D4064" s="466" t="s">
        <v>8492</v>
      </c>
      <c r="E4064" s="466" t="s">
        <v>737</v>
      </c>
      <c r="F4064" s="466">
        <v>88727</v>
      </c>
      <c r="G4064" s="468">
        <v>9834028967</v>
      </c>
      <c r="H4064" s="466">
        <v>2015</v>
      </c>
    </row>
    <row r="4065" spans="1:8" x14ac:dyDescent="0.25">
      <c r="A4065" s="466" t="s">
        <v>8493</v>
      </c>
      <c r="B4065" s="466" t="s">
        <v>768</v>
      </c>
      <c r="C4065" s="467">
        <v>2015010320</v>
      </c>
      <c r="D4065" s="466" t="s">
        <v>8494</v>
      </c>
      <c r="E4065" s="466" t="s">
        <v>737</v>
      </c>
      <c r="F4065" s="466">
        <v>87839</v>
      </c>
      <c r="G4065" s="468">
        <v>7888178099</v>
      </c>
      <c r="H4065" s="466">
        <v>2015</v>
      </c>
    </row>
    <row r="4066" spans="1:8" x14ac:dyDescent="0.25">
      <c r="A4066" s="466" t="s">
        <v>8495</v>
      </c>
      <c r="B4066" s="466" t="s">
        <v>768</v>
      </c>
      <c r="C4066" s="467">
        <v>2015010344</v>
      </c>
      <c r="D4066" s="466" t="s">
        <v>8496</v>
      </c>
      <c r="E4066" s="466" t="s">
        <v>737</v>
      </c>
      <c r="F4066" s="466">
        <v>88056</v>
      </c>
      <c r="G4066" s="468">
        <v>7038254039</v>
      </c>
      <c r="H4066" s="466">
        <v>2015</v>
      </c>
    </row>
    <row r="4067" spans="1:8" x14ac:dyDescent="0.25">
      <c r="A4067" s="466" t="s">
        <v>8497</v>
      </c>
      <c r="B4067" s="466" t="s">
        <v>768</v>
      </c>
      <c r="C4067" s="467">
        <v>2015010325</v>
      </c>
      <c r="D4067" s="466" t="s">
        <v>8498</v>
      </c>
      <c r="E4067" s="466" t="s">
        <v>737</v>
      </c>
      <c r="F4067" s="466">
        <v>87844</v>
      </c>
      <c r="G4067" s="468">
        <v>9130594725</v>
      </c>
      <c r="H4067" s="466">
        <v>2015</v>
      </c>
    </row>
    <row r="4068" spans="1:8" x14ac:dyDescent="0.25">
      <c r="A4068" s="485" t="s">
        <v>8499</v>
      </c>
      <c r="B4068" s="485" t="s">
        <v>768</v>
      </c>
      <c r="C4068" s="486">
        <v>2015010350</v>
      </c>
      <c r="D4068" s="471" t="s">
        <v>16640</v>
      </c>
      <c r="E4068" s="485" t="s">
        <v>737</v>
      </c>
      <c r="F4068" s="485">
        <v>88063</v>
      </c>
      <c r="G4068" s="487">
        <v>7768071360</v>
      </c>
      <c r="H4068" s="485">
        <v>2015</v>
      </c>
    </row>
    <row r="4069" spans="1:8" x14ac:dyDescent="0.25">
      <c r="A4069" s="466" t="s">
        <v>8500</v>
      </c>
      <c r="B4069" s="466" t="s">
        <v>768</v>
      </c>
      <c r="C4069" s="467">
        <v>2015010449</v>
      </c>
      <c r="D4069" s="466" t="s">
        <v>8501</v>
      </c>
      <c r="E4069" s="466" t="s">
        <v>737</v>
      </c>
      <c r="F4069" s="466">
        <v>88589</v>
      </c>
      <c r="G4069" s="468">
        <v>9075798774</v>
      </c>
      <c r="H4069" s="466">
        <v>2015</v>
      </c>
    </row>
    <row r="4070" spans="1:8" x14ac:dyDescent="0.25">
      <c r="A4070" s="466" t="s">
        <v>8502</v>
      </c>
      <c r="B4070" s="466" t="s">
        <v>768</v>
      </c>
      <c r="C4070" s="467">
        <v>2015010457</v>
      </c>
      <c r="D4070" s="466" t="s">
        <v>8503</v>
      </c>
      <c r="E4070" s="466" t="s">
        <v>737</v>
      </c>
      <c r="F4070" s="466">
        <v>88587</v>
      </c>
      <c r="G4070" s="468">
        <v>9657607564</v>
      </c>
      <c r="H4070" s="466">
        <v>2015</v>
      </c>
    </row>
    <row r="4071" spans="1:8" x14ac:dyDescent="0.25">
      <c r="A4071" s="466" t="s">
        <v>8504</v>
      </c>
      <c r="B4071" s="466" t="s">
        <v>768</v>
      </c>
      <c r="C4071" s="467">
        <v>2015010379</v>
      </c>
      <c r="D4071" s="466" t="s">
        <v>8505</v>
      </c>
      <c r="E4071" s="466" t="s">
        <v>737</v>
      </c>
      <c r="F4071" s="466">
        <v>88582</v>
      </c>
      <c r="G4071" s="468">
        <v>9527278684</v>
      </c>
      <c r="H4071" s="466">
        <v>2015</v>
      </c>
    </row>
    <row r="4072" spans="1:8" x14ac:dyDescent="0.25">
      <c r="A4072" s="466" t="s">
        <v>8506</v>
      </c>
      <c r="B4072" s="466" t="s">
        <v>768</v>
      </c>
      <c r="C4072" s="467">
        <v>2015010339</v>
      </c>
      <c r="D4072" s="466" t="s">
        <v>8507</v>
      </c>
      <c r="E4072" s="466" t="s">
        <v>737</v>
      </c>
      <c r="F4072" s="466">
        <v>87984</v>
      </c>
      <c r="G4072" s="468">
        <v>7083400800</v>
      </c>
      <c r="H4072" s="466">
        <v>2015</v>
      </c>
    </row>
    <row r="4073" spans="1:8" x14ac:dyDescent="0.25">
      <c r="A4073" s="466" t="s">
        <v>8508</v>
      </c>
      <c r="B4073" s="466" t="s">
        <v>768</v>
      </c>
      <c r="C4073" s="467">
        <v>2015010327</v>
      </c>
      <c r="D4073" s="466" t="s">
        <v>8509</v>
      </c>
      <c r="E4073" s="466" t="s">
        <v>737</v>
      </c>
      <c r="F4073" s="466">
        <v>87846</v>
      </c>
      <c r="G4073" s="468">
        <v>9545493811</v>
      </c>
      <c r="H4073" s="466">
        <v>2015</v>
      </c>
    </row>
    <row r="4074" spans="1:8" x14ac:dyDescent="0.25">
      <c r="A4074" s="466" t="s">
        <v>8510</v>
      </c>
      <c r="B4074" s="466" t="s">
        <v>768</v>
      </c>
      <c r="C4074" s="467">
        <v>2015010335</v>
      </c>
      <c r="D4074" s="466" t="s">
        <v>8511</v>
      </c>
      <c r="E4074" s="466" t="s">
        <v>737</v>
      </c>
      <c r="F4074" s="466">
        <v>87876</v>
      </c>
      <c r="G4074" s="468">
        <v>8446726924</v>
      </c>
      <c r="H4074" s="466">
        <v>2015</v>
      </c>
    </row>
    <row r="4075" spans="1:8" x14ac:dyDescent="0.25">
      <c r="A4075" s="466" t="s">
        <v>8512</v>
      </c>
      <c r="B4075" s="466" t="s">
        <v>768</v>
      </c>
      <c r="C4075" s="467">
        <v>2015010336</v>
      </c>
      <c r="D4075" s="466" t="s">
        <v>8513</v>
      </c>
      <c r="E4075" s="466" t="s">
        <v>737</v>
      </c>
      <c r="F4075" s="466">
        <v>87877</v>
      </c>
      <c r="G4075" s="468">
        <v>9673462162</v>
      </c>
      <c r="H4075" s="466">
        <v>2015</v>
      </c>
    </row>
    <row r="4076" spans="1:8" x14ac:dyDescent="0.25">
      <c r="A4076" s="466" t="s">
        <v>8514</v>
      </c>
      <c r="B4076" s="466" t="s">
        <v>768</v>
      </c>
      <c r="C4076" s="467">
        <v>2015010307</v>
      </c>
      <c r="D4076" s="466" t="s">
        <v>8515</v>
      </c>
      <c r="E4076" s="466" t="s">
        <v>737</v>
      </c>
      <c r="F4076" s="466">
        <v>87738</v>
      </c>
      <c r="G4076" s="468">
        <v>8983368490</v>
      </c>
      <c r="H4076" s="466">
        <v>2015</v>
      </c>
    </row>
    <row r="4077" spans="1:8" x14ac:dyDescent="0.25">
      <c r="A4077" s="466" t="s">
        <v>8516</v>
      </c>
      <c r="B4077" s="466" t="s">
        <v>768</v>
      </c>
      <c r="C4077" s="467">
        <v>2015010488</v>
      </c>
      <c r="D4077" s="466" t="s">
        <v>8517</v>
      </c>
      <c r="E4077" s="466" t="s">
        <v>737</v>
      </c>
      <c r="F4077" s="466">
        <v>91339</v>
      </c>
      <c r="G4077" s="468">
        <v>9604511168</v>
      </c>
      <c r="H4077" s="466">
        <v>2015</v>
      </c>
    </row>
    <row r="4078" spans="1:8" x14ac:dyDescent="0.25">
      <c r="A4078" s="466" t="s">
        <v>8518</v>
      </c>
      <c r="B4078" s="466" t="s">
        <v>768</v>
      </c>
      <c r="C4078" s="467">
        <v>2015010302</v>
      </c>
      <c r="D4078" s="466" t="s">
        <v>8519</v>
      </c>
      <c r="E4078" s="466" t="s">
        <v>737</v>
      </c>
      <c r="F4078" s="466">
        <v>87733</v>
      </c>
      <c r="G4078" s="468">
        <v>9049211994</v>
      </c>
      <c r="H4078" s="466">
        <v>2015</v>
      </c>
    </row>
    <row r="4079" spans="1:8" x14ac:dyDescent="0.25">
      <c r="A4079" s="466" t="s">
        <v>8520</v>
      </c>
      <c r="B4079" s="466" t="s">
        <v>768</v>
      </c>
      <c r="C4079" s="467">
        <v>2015010392</v>
      </c>
      <c r="D4079" s="466" t="s">
        <v>8521</v>
      </c>
      <c r="E4079" s="466" t="s">
        <v>737</v>
      </c>
      <c r="F4079" s="466">
        <v>88657</v>
      </c>
      <c r="G4079" s="468">
        <v>8605599045</v>
      </c>
      <c r="H4079" s="466">
        <v>2015</v>
      </c>
    </row>
    <row r="4080" spans="1:8" x14ac:dyDescent="0.25">
      <c r="A4080" s="466" t="s">
        <v>8522</v>
      </c>
      <c r="B4080" s="466" t="s">
        <v>768</v>
      </c>
      <c r="C4080" s="467">
        <v>2015010321</v>
      </c>
      <c r="D4080" s="466" t="s">
        <v>8523</v>
      </c>
      <c r="E4080" s="466" t="s">
        <v>737</v>
      </c>
      <c r="F4080" s="466">
        <v>87840</v>
      </c>
      <c r="G4080" s="468">
        <v>8796528377</v>
      </c>
      <c r="H4080" s="466">
        <v>2015</v>
      </c>
    </row>
    <row r="4081" spans="1:8" x14ac:dyDescent="0.25">
      <c r="A4081" s="466" t="s">
        <v>8524</v>
      </c>
      <c r="B4081" s="466" t="s">
        <v>768</v>
      </c>
      <c r="C4081" s="467">
        <v>2015010391</v>
      </c>
      <c r="D4081" s="466" t="s">
        <v>8525</v>
      </c>
      <c r="E4081" s="466" t="s">
        <v>737</v>
      </c>
      <c r="F4081" s="466">
        <v>88880</v>
      </c>
      <c r="G4081" s="468">
        <v>9172421686</v>
      </c>
      <c r="H4081" s="466">
        <v>2015</v>
      </c>
    </row>
    <row r="4082" spans="1:8" x14ac:dyDescent="0.25">
      <c r="A4082" s="466" t="s">
        <v>8526</v>
      </c>
      <c r="B4082" s="466" t="s">
        <v>768</v>
      </c>
      <c r="C4082" s="467">
        <v>2015010439</v>
      </c>
      <c r="D4082" s="466" t="s">
        <v>8527</v>
      </c>
      <c r="E4082" s="466" t="s">
        <v>737</v>
      </c>
      <c r="F4082" s="466">
        <v>88431</v>
      </c>
      <c r="G4082" s="468">
        <v>9518768166</v>
      </c>
      <c r="H4082" s="466">
        <v>2015</v>
      </c>
    </row>
    <row r="4083" spans="1:8" x14ac:dyDescent="0.25">
      <c r="A4083" s="476" t="s">
        <v>8528</v>
      </c>
      <c r="B4083" s="466" t="s">
        <v>768</v>
      </c>
      <c r="C4083" s="467">
        <v>2015010333</v>
      </c>
      <c r="D4083" s="479" t="s">
        <v>16641</v>
      </c>
      <c r="E4083" s="466" t="s">
        <v>737</v>
      </c>
      <c r="F4083" s="466">
        <v>87874</v>
      </c>
      <c r="G4083" s="468">
        <v>8485866290</v>
      </c>
      <c r="H4083" s="466">
        <v>2015</v>
      </c>
    </row>
    <row r="4084" spans="1:8" x14ac:dyDescent="0.25">
      <c r="A4084" s="466" t="s">
        <v>8529</v>
      </c>
      <c r="B4084" s="466" t="s">
        <v>768</v>
      </c>
      <c r="C4084" s="467">
        <v>2015010409</v>
      </c>
      <c r="D4084" s="466" t="s">
        <v>8530</v>
      </c>
      <c r="E4084" s="466" t="s">
        <v>737</v>
      </c>
      <c r="F4084" s="466">
        <v>89016</v>
      </c>
      <c r="G4084" s="468">
        <v>7040919095</v>
      </c>
      <c r="H4084" s="466">
        <v>2015</v>
      </c>
    </row>
    <row r="4085" spans="1:8" x14ac:dyDescent="0.25">
      <c r="A4085" s="466" t="s">
        <v>8531</v>
      </c>
      <c r="B4085" s="466" t="s">
        <v>768</v>
      </c>
      <c r="C4085" s="467">
        <v>2015010388</v>
      </c>
      <c r="D4085" s="466" t="s">
        <v>8532</v>
      </c>
      <c r="E4085" s="466" t="s">
        <v>737</v>
      </c>
      <c r="F4085" s="466">
        <v>88859</v>
      </c>
      <c r="G4085" s="468">
        <v>8956330330</v>
      </c>
      <c r="H4085" s="466">
        <v>2015</v>
      </c>
    </row>
    <row r="4086" spans="1:8" x14ac:dyDescent="0.25">
      <c r="A4086" s="466" t="s">
        <v>8533</v>
      </c>
      <c r="B4086" s="466" t="s">
        <v>768</v>
      </c>
      <c r="C4086" s="467">
        <v>2015010416</v>
      </c>
      <c r="D4086" s="466" t="s">
        <v>8534</v>
      </c>
      <c r="E4086" s="466" t="s">
        <v>737</v>
      </c>
      <c r="F4086" s="466">
        <v>88024</v>
      </c>
      <c r="G4086" s="468">
        <v>9766557731</v>
      </c>
      <c r="H4086" s="466">
        <v>2015</v>
      </c>
    </row>
    <row r="4087" spans="1:8" x14ac:dyDescent="0.25">
      <c r="A4087" s="466" t="s">
        <v>8535</v>
      </c>
      <c r="B4087" s="466" t="s">
        <v>768</v>
      </c>
      <c r="C4087" s="467">
        <v>2015010312</v>
      </c>
      <c r="D4087" s="466" t="s">
        <v>8536</v>
      </c>
      <c r="E4087" s="466" t="s">
        <v>737</v>
      </c>
      <c r="F4087" s="466">
        <v>87749</v>
      </c>
      <c r="G4087" s="468">
        <v>7387685552</v>
      </c>
      <c r="H4087" s="466">
        <v>2015</v>
      </c>
    </row>
    <row r="4088" spans="1:8" x14ac:dyDescent="0.25">
      <c r="A4088" s="466" t="s">
        <v>8537</v>
      </c>
      <c r="B4088" s="466" t="s">
        <v>768</v>
      </c>
      <c r="C4088" s="467">
        <v>2015010478</v>
      </c>
      <c r="D4088" s="466" t="s">
        <v>8538</v>
      </c>
      <c r="E4088" s="466" t="s">
        <v>737</v>
      </c>
      <c r="F4088" s="466">
        <v>89325</v>
      </c>
      <c r="G4088" s="468">
        <v>9975467362</v>
      </c>
      <c r="H4088" s="466">
        <v>2015</v>
      </c>
    </row>
    <row r="4089" spans="1:8" x14ac:dyDescent="0.25">
      <c r="A4089" s="466" t="s">
        <v>8539</v>
      </c>
      <c r="B4089" s="466" t="s">
        <v>768</v>
      </c>
      <c r="C4089" s="467">
        <v>2015010314</v>
      </c>
      <c r="D4089" s="466" t="s">
        <v>8540</v>
      </c>
      <c r="E4089" s="466" t="s">
        <v>737</v>
      </c>
      <c r="F4089" s="466">
        <v>87751</v>
      </c>
      <c r="G4089" s="468">
        <v>8999953696</v>
      </c>
      <c r="H4089" s="466">
        <v>2015</v>
      </c>
    </row>
    <row r="4090" spans="1:8" x14ac:dyDescent="0.25">
      <c r="A4090" s="466" t="s">
        <v>8541</v>
      </c>
      <c r="B4090" s="466" t="s">
        <v>768</v>
      </c>
      <c r="C4090" s="467">
        <v>2015010313</v>
      </c>
      <c r="D4090" s="466" t="s">
        <v>8542</v>
      </c>
      <c r="E4090" s="466" t="s">
        <v>737</v>
      </c>
      <c r="F4090" s="466">
        <v>87750</v>
      </c>
      <c r="G4090" s="468">
        <v>9665966258</v>
      </c>
      <c r="H4090" s="466">
        <v>2015</v>
      </c>
    </row>
    <row r="4091" spans="1:8" x14ac:dyDescent="0.25">
      <c r="A4091" s="466" t="s">
        <v>8543</v>
      </c>
      <c r="B4091" s="466" t="s">
        <v>768</v>
      </c>
      <c r="C4091" s="467">
        <v>2015010389</v>
      </c>
      <c r="D4091" s="466" t="s">
        <v>8544</v>
      </c>
      <c r="E4091" s="466" t="s">
        <v>737</v>
      </c>
      <c r="F4091" s="466">
        <v>88869</v>
      </c>
      <c r="G4091" s="468">
        <v>7758993867</v>
      </c>
      <c r="H4091" s="466">
        <v>2015</v>
      </c>
    </row>
    <row r="4092" spans="1:8" x14ac:dyDescent="0.25">
      <c r="A4092" s="466" t="s">
        <v>8545</v>
      </c>
      <c r="B4092" s="466" t="s">
        <v>768</v>
      </c>
      <c r="C4092" s="467">
        <v>2015010346</v>
      </c>
      <c r="D4092" s="466" t="s">
        <v>8546</v>
      </c>
      <c r="E4092" s="466" t="s">
        <v>737</v>
      </c>
      <c r="F4092" s="466">
        <v>88059</v>
      </c>
      <c r="G4092" s="468">
        <v>8793392030</v>
      </c>
      <c r="H4092" s="466">
        <v>2015</v>
      </c>
    </row>
    <row r="4093" spans="1:8" x14ac:dyDescent="0.25">
      <c r="A4093" s="466" t="s">
        <v>8547</v>
      </c>
      <c r="B4093" s="466" t="s">
        <v>768</v>
      </c>
      <c r="C4093" s="467">
        <v>2015010455</v>
      </c>
      <c r="D4093" s="466" t="s">
        <v>8548</v>
      </c>
      <c r="E4093" s="466" t="s">
        <v>737</v>
      </c>
      <c r="F4093" s="466">
        <v>88658</v>
      </c>
      <c r="G4093" s="468">
        <v>9527949399</v>
      </c>
      <c r="H4093" s="466">
        <v>2015</v>
      </c>
    </row>
    <row r="4094" spans="1:8" x14ac:dyDescent="0.25">
      <c r="A4094" s="466" t="s">
        <v>8549</v>
      </c>
      <c r="B4094" s="466" t="s">
        <v>768</v>
      </c>
      <c r="C4094" s="467">
        <v>2015010376</v>
      </c>
      <c r="D4094" s="466" t="s">
        <v>8550</v>
      </c>
      <c r="E4094" s="466" t="s">
        <v>737</v>
      </c>
      <c r="F4094" s="466">
        <v>88429</v>
      </c>
      <c r="G4094" s="468">
        <v>7350554624</v>
      </c>
      <c r="H4094" s="466">
        <v>2015</v>
      </c>
    </row>
    <row r="4095" spans="1:8" x14ac:dyDescent="0.25">
      <c r="A4095" s="466" t="s">
        <v>8551</v>
      </c>
      <c r="B4095" s="466" t="s">
        <v>768</v>
      </c>
      <c r="C4095" s="467">
        <v>2015010368</v>
      </c>
      <c r="D4095" s="466" t="s">
        <v>8552</v>
      </c>
      <c r="E4095" s="466" t="s">
        <v>737</v>
      </c>
      <c r="F4095" s="466">
        <v>88236</v>
      </c>
      <c r="G4095" s="468">
        <v>8412096986</v>
      </c>
      <c r="H4095" s="466">
        <v>2015</v>
      </c>
    </row>
    <row r="4096" spans="1:8" x14ac:dyDescent="0.25">
      <c r="A4096" s="466" t="s">
        <v>8553</v>
      </c>
      <c r="B4096" s="466" t="s">
        <v>768</v>
      </c>
      <c r="C4096" s="467">
        <v>2015010326</v>
      </c>
      <c r="D4096" s="466" t="s">
        <v>8554</v>
      </c>
      <c r="E4096" s="466" t="s">
        <v>737</v>
      </c>
      <c r="F4096" s="466">
        <v>87845</v>
      </c>
      <c r="G4096" s="468">
        <v>9763354958</v>
      </c>
      <c r="H4096" s="466">
        <v>2015</v>
      </c>
    </row>
    <row r="4097" spans="1:8" x14ac:dyDescent="0.25">
      <c r="A4097" s="466" t="s">
        <v>8555</v>
      </c>
      <c r="B4097" s="466" t="s">
        <v>768</v>
      </c>
      <c r="C4097" s="467">
        <v>2015010430</v>
      </c>
      <c r="D4097" s="466" t="s">
        <v>8556</v>
      </c>
      <c r="E4097" s="466" t="s">
        <v>737</v>
      </c>
      <c r="F4097" s="466">
        <v>88235</v>
      </c>
      <c r="G4097" s="468">
        <v>9527081115</v>
      </c>
      <c r="H4097" s="466">
        <v>2015</v>
      </c>
    </row>
    <row r="4098" spans="1:8" x14ac:dyDescent="0.25">
      <c r="A4098" s="466" t="s">
        <v>8557</v>
      </c>
      <c r="B4098" s="466" t="s">
        <v>768</v>
      </c>
      <c r="C4098" s="467">
        <v>2015010341</v>
      </c>
      <c r="D4098" s="466" t="s">
        <v>8558</v>
      </c>
      <c r="E4098" s="466" t="s">
        <v>737</v>
      </c>
      <c r="F4098" s="466">
        <v>87988</v>
      </c>
      <c r="G4098" s="468">
        <v>9604521366</v>
      </c>
      <c r="H4098" s="466">
        <v>2015</v>
      </c>
    </row>
    <row r="4099" spans="1:8" x14ac:dyDescent="0.25">
      <c r="A4099" s="466" t="s">
        <v>8559</v>
      </c>
      <c r="B4099" s="466" t="s">
        <v>768</v>
      </c>
      <c r="C4099" s="467">
        <v>2015010329</v>
      </c>
      <c r="D4099" s="466" t="s">
        <v>8560</v>
      </c>
      <c r="E4099" s="466" t="s">
        <v>737</v>
      </c>
      <c r="F4099" s="466">
        <v>87870</v>
      </c>
      <c r="G4099" s="468">
        <v>9657179988</v>
      </c>
      <c r="H4099" s="466">
        <v>2015</v>
      </c>
    </row>
    <row r="4100" spans="1:8" x14ac:dyDescent="0.25">
      <c r="A4100" s="466" t="s">
        <v>8561</v>
      </c>
      <c r="B4100" s="466" t="s">
        <v>768</v>
      </c>
      <c r="C4100" s="467">
        <v>2015010485</v>
      </c>
      <c r="D4100" s="466" t="s">
        <v>16642</v>
      </c>
      <c r="E4100" s="466" t="s">
        <v>737</v>
      </c>
      <c r="F4100" s="466">
        <v>90297</v>
      </c>
      <c r="G4100" s="468">
        <v>8796107298</v>
      </c>
      <c r="H4100" s="466">
        <v>2015</v>
      </c>
    </row>
    <row r="4101" spans="1:8" x14ac:dyDescent="0.25">
      <c r="A4101" s="466" t="s">
        <v>8562</v>
      </c>
      <c r="B4101" s="466" t="s">
        <v>768</v>
      </c>
      <c r="C4101" s="467">
        <v>2015010369</v>
      </c>
      <c r="D4101" s="466" t="s">
        <v>8563</v>
      </c>
      <c r="E4101" s="466" t="s">
        <v>737</v>
      </c>
      <c r="F4101" s="466">
        <v>88250</v>
      </c>
      <c r="G4101" s="468">
        <v>9881742829</v>
      </c>
      <c r="H4101" s="466">
        <v>2015</v>
      </c>
    </row>
    <row r="4102" spans="1:8" x14ac:dyDescent="0.25">
      <c r="A4102" s="466" t="s">
        <v>8564</v>
      </c>
      <c r="B4102" s="466" t="s">
        <v>768</v>
      </c>
      <c r="C4102" s="467">
        <v>2015010352</v>
      </c>
      <c r="D4102" s="466" t="s">
        <v>8565</v>
      </c>
      <c r="E4102" s="466" t="s">
        <v>737</v>
      </c>
      <c r="F4102" s="466">
        <v>88065</v>
      </c>
      <c r="G4102" s="468">
        <v>8888396978</v>
      </c>
      <c r="H4102" s="466">
        <v>2015</v>
      </c>
    </row>
    <row r="4103" spans="1:8" x14ac:dyDescent="0.25">
      <c r="A4103" s="466" t="s">
        <v>8566</v>
      </c>
      <c r="B4103" s="466" t="s">
        <v>768</v>
      </c>
      <c r="C4103" s="467">
        <v>2015010472</v>
      </c>
      <c r="D4103" s="466" t="s">
        <v>8567</v>
      </c>
      <c r="E4103" s="466" t="s">
        <v>737</v>
      </c>
      <c r="F4103" s="466">
        <v>92108</v>
      </c>
      <c r="G4103" s="468">
        <v>8862047687</v>
      </c>
      <c r="H4103" s="466">
        <v>2015</v>
      </c>
    </row>
    <row r="4104" spans="1:8" x14ac:dyDescent="0.25">
      <c r="A4104" s="466" t="s">
        <v>8568</v>
      </c>
      <c r="B4104" s="466" t="s">
        <v>768</v>
      </c>
      <c r="C4104" s="467">
        <v>2015010359</v>
      </c>
      <c r="D4104" s="466" t="s">
        <v>16643</v>
      </c>
      <c r="E4104" s="466" t="s">
        <v>737</v>
      </c>
      <c r="F4104" s="466">
        <v>88073</v>
      </c>
      <c r="G4104" s="468">
        <v>8308603530</v>
      </c>
      <c r="H4104" s="466">
        <v>2015</v>
      </c>
    </row>
    <row r="4105" spans="1:8" x14ac:dyDescent="0.25">
      <c r="A4105" s="466" t="s">
        <v>8569</v>
      </c>
      <c r="B4105" s="466" t="s">
        <v>768</v>
      </c>
      <c r="C4105" s="467">
        <v>2015010475</v>
      </c>
      <c r="D4105" s="466" t="s">
        <v>8570</v>
      </c>
      <c r="E4105" s="466" t="s">
        <v>737</v>
      </c>
      <c r="F4105" s="466">
        <v>89097</v>
      </c>
      <c r="G4105" s="468">
        <v>7028817940</v>
      </c>
      <c r="H4105" s="466">
        <v>2015</v>
      </c>
    </row>
    <row r="4106" spans="1:8" x14ac:dyDescent="0.25">
      <c r="A4106" s="466" t="s">
        <v>8571</v>
      </c>
      <c r="B4106" s="466" t="s">
        <v>768</v>
      </c>
      <c r="C4106" s="467">
        <v>2015010404</v>
      </c>
      <c r="D4106" s="466" t="s">
        <v>8572</v>
      </c>
      <c r="E4106" s="466" t="s">
        <v>737</v>
      </c>
      <c r="F4106" s="466">
        <v>91343</v>
      </c>
      <c r="G4106" s="468">
        <v>9604650901</v>
      </c>
      <c r="H4106" s="466">
        <v>2015</v>
      </c>
    </row>
    <row r="4107" spans="1:8" x14ac:dyDescent="0.25">
      <c r="A4107" s="466" t="s">
        <v>8573</v>
      </c>
      <c r="B4107" s="466" t="s">
        <v>768</v>
      </c>
      <c r="C4107" s="467">
        <v>2015010317</v>
      </c>
      <c r="D4107" s="466" t="s">
        <v>8574</v>
      </c>
      <c r="E4107" s="466" t="s">
        <v>737</v>
      </c>
      <c r="F4107" s="466">
        <v>87773</v>
      </c>
      <c r="G4107" s="468">
        <v>8087232256</v>
      </c>
      <c r="H4107" s="466">
        <v>2015</v>
      </c>
    </row>
    <row r="4108" spans="1:8" x14ac:dyDescent="0.25">
      <c r="A4108" s="466" t="s">
        <v>8575</v>
      </c>
      <c r="B4108" s="466" t="s">
        <v>768</v>
      </c>
      <c r="C4108" s="467">
        <v>2015010451</v>
      </c>
      <c r="D4108" s="466" t="s">
        <v>8576</v>
      </c>
      <c r="E4108" s="466" t="s">
        <v>737</v>
      </c>
      <c r="F4108" s="466">
        <v>88591</v>
      </c>
      <c r="G4108" s="468">
        <v>8208485347</v>
      </c>
      <c r="H4108" s="466">
        <v>2015</v>
      </c>
    </row>
    <row r="4109" spans="1:8" x14ac:dyDescent="0.25">
      <c r="A4109" s="466" t="s">
        <v>8577</v>
      </c>
      <c r="B4109" s="466" t="s">
        <v>768</v>
      </c>
      <c r="C4109" s="467">
        <v>2015010298</v>
      </c>
      <c r="D4109" s="466" t="s">
        <v>8578</v>
      </c>
      <c r="E4109" s="466" t="s">
        <v>737</v>
      </c>
      <c r="F4109" s="466">
        <v>87700</v>
      </c>
      <c r="G4109" s="468">
        <v>9922396610</v>
      </c>
      <c r="H4109" s="466">
        <v>2015</v>
      </c>
    </row>
    <row r="4110" spans="1:8" x14ac:dyDescent="0.25">
      <c r="A4110" s="466" t="s">
        <v>8579</v>
      </c>
      <c r="B4110" s="466" t="s">
        <v>768</v>
      </c>
      <c r="C4110" s="467">
        <v>2015010332</v>
      </c>
      <c r="D4110" s="466" t="s">
        <v>8580</v>
      </c>
      <c r="E4110" s="466" t="s">
        <v>737</v>
      </c>
      <c r="F4110" s="466">
        <v>87873</v>
      </c>
      <c r="G4110" s="468">
        <v>9922448360</v>
      </c>
      <c r="H4110" s="466">
        <v>2015</v>
      </c>
    </row>
    <row r="4111" spans="1:8" x14ac:dyDescent="0.25">
      <c r="A4111" s="466" t="s">
        <v>8581</v>
      </c>
      <c r="B4111" s="466" t="s">
        <v>768</v>
      </c>
      <c r="C4111" s="467">
        <v>2015010304</v>
      </c>
      <c r="D4111" s="466" t="s">
        <v>8582</v>
      </c>
      <c r="E4111" s="466" t="s">
        <v>737</v>
      </c>
      <c r="F4111" s="466">
        <v>87735</v>
      </c>
      <c r="G4111" s="468">
        <v>8888334612</v>
      </c>
      <c r="H4111" s="466">
        <v>2015</v>
      </c>
    </row>
    <row r="4112" spans="1:8" x14ac:dyDescent="0.25">
      <c r="A4112" s="466" t="s">
        <v>8583</v>
      </c>
      <c r="B4112" s="466" t="s">
        <v>768</v>
      </c>
      <c r="C4112" s="467">
        <v>2015010306</v>
      </c>
      <c r="D4112" s="466" t="s">
        <v>8584</v>
      </c>
      <c r="E4112" s="466" t="s">
        <v>737</v>
      </c>
      <c r="F4112" s="466">
        <v>87737</v>
      </c>
      <c r="G4112" s="468">
        <v>8975908182</v>
      </c>
      <c r="H4112" s="466">
        <v>2015</v>
      </c>
    </row>
    <row r="4113" spans="1:8" x14ac:dyDescent="0.25">
      <c r="A4113" s="466" t="s">
        <v>8585</v>
      </c>
      <c r="B4113" s="466" t="s">
        <v>768</v>
      </c>
      <c r="C4113" s="467">
        <v>2015010295</v>
      </c>
      <c r="D4113" s="466" t="s">
        <v>16644</v>
      </c>
      <c r="E4113" s="466" t="s">
        <v>737</v>
      </c>
      <c r="F4113" s="466">
        <v>87676</v>
      </c>
      <c r="G4113" s="468">
        <v>9765837578</v>
      </c>
      <c r="H4113" s="466">
        <v>2015</v>
      </c>
    </row>
    <row r="4114" spans="1:8" x14ac:dyDescent="0.25">
      <c r="A4114" s="466" t="s">
        <v>8586</v>
      </c>
      <c r="B4114" s="466" t="s">
        <v>768</v>
      </c>
      <c r="C4114" s="467">
        <v>2015010362</v>
      </c>
      <c r="D4114" s="466" t="s">
        <v>8587</v>
      </c>
      <c r="E4114" s="466" t="s">
        <v>737</v>
      </c>
      <c r="F4114" s="466">
        <v>88228</v>
      </c>
      <c r="G4114" s="468">
        <v>9623521883</v>
      </c>
      <c r="H4114" s="466">
        <v>2015</v>
      </c>
    </row>
    <row r="4115" spans="1:8" x14ac:dyDescent="0.25">
      <c r="A4115" s="466" t="s">
        <v>8588</v>
      </c>
      <c r="B4115" s="466" t="s">
        <v>768</v>
      </c>
      <c r="C4115" s="467">
        <v>2015010450</v>
      </c>
      <c r="D4115" s="466" t="s">
        <v>8589</v>
      </c>
      <c r="E4115" s="466" t="s">
        <v>737</v>
      </c>
      <c r="F4115" s="466">
        <v>88452</v>
      </c>
      <c r="G4115" s="468">
        <v>9762487131</v>
      </c>
      <c r="H4115" s="466">
        <v>2015</v>
      </c>
    </row>
    <row r="4116" spans="1:8" x14ac:dyDescent="0.25">
      <c r="A4116" s="466" t="s">
        <v>8590</v>
      </c>
      <c r="B4116" s="466" t="s">
        <v>768</v>
      </c>
      <c r="C4116" s="467">
        <v>2015010405</v>
      </c>
      <c r="D4116" s="466" t="s">
        <v>8591</v>
      </c>
      <c r="E4116" s="466" t="s">
        <v>737</v>
      </c>
      <c r="F4116" s="466">
        <v>91345</v>
      </c>
      <c r="G4116" s="468">
        <v>9527950215</v>
      </c>
      <c r="H4116" s="466">
        <v>2015</v>
      </c>
    </row>
    <row r="4117" spans="1:8" x14ac:dyDescent="0.25">
      <c r="A4117" s="466" t="s">
        <v>8592</v>
      </c>
      <c r="B4117" s="466" t="s">
        <v>768</v>
      </c>
      <c r="C4117" s="467">
        <v>2015010437</v>
      </c>
      <c r="D4117" s="466" t="s">
        <v>8593</v>
      </c>
      <c r="E4117" s="466" t="s">
        <v>737</v>
      </c>
      <c r="F4117" s="466">
        <v>88426</v>
      </c>
      <c r="G4117" s="468">
        <v>9881650766</v>
      </c>
      <c r="H4117" s="466">
        <v>2015</v>
      </c>
    </row>
    <row r="4118" spans="1:8" x14ac:dyDescent="0.25">
      <c r="A4118" s="466" t="s">
        <v>8594</v>
      </c>
      <c r="B4118" s="466" t="s">
        <v>768</v>
      </c>
      <c r="C4118" s="467">
        <v>2015010384</v>
      </c>
      <c r="D4118" s="466" t="s">
        <v>8595</v>
      </c>
      <c r="E4118" s="466" t="s">
        <v>737</v>
      </c>
      <c r="F4118" s="466">
        <v>88696</v>
      </c>
      <c r="G4118" s="468">
        <v>9011953602</v>
      </c>
      <c r="H4118" s="466">
        <v>2015</v>
      </c>
    </row>
    <row r="4119" spans="1:8" x14ac:dyDescent="0.25">
      <c r="A4119" s="466" t="s">
        <v>8596</v>
      </c>
      <c r="B4119" s="466" t="s">
        <v>768</v>
      </c>
      <c r="C4119" s="467">
        <v>2015010444</v>
      </c>
      <c r="D4119" s="466" t="s">
        <v>8597</v>
      </c>
      <c r="E4119" s="466" t="s">
        <v>737</v>
      </c>
      <c r="F4119" s="466">
        <v>88518</v>
      </c>
      <c r="G4119" s="468">
        <v>9890120547</v>
      </c>
      <c r="H4119" s="466">
        <v>2015</v>
      </c>
    </row>
    <row r="4120" spans="1:8" x14ac:dyDescent="0.25">
      <c r="A4120" s="466" t="s">
        <v>8598</v>
      </c>
      <c r="B4120" s="466" t="s">
        <v>768</v>
      </c>
      <c r="C4120" s="467">
        <v>2015010377</v>
      </c>
      <c r="D4120" s="466" t="s">
        <v>8599</v>
      </c>
      <c r="E4120" s="466" t="s">
        <v>737</v>
      </c>
      <c r="F4120" s="466">
        <v>88725</v>
      </c>
      <c r="G4120" s="468">
        <v>9881854213</v>
      </c>
      <c r="H4120" s="466">
        <v>2015</v>
      </c>
    </row>
    <row r="4121" spans="1:8" x14ac:dyDescent="0.25">
      <c r="A4121" s="466" t="s">
        <v>8600</v>
      </c>
      <c r="B4121" s="466" t="s">
        <v>768</v>
      </c>
      <c r="C4121" s="467">
        <v>2015010401</v>
      </c>
      <c r="D4121" s="466" t="s">
        <v>8601</v>
      </c>
      <c r="E4121" s="466" t="s">
        <v>737</v>
      </c>
      <c r="F4121" s="466">
        <v>89923</v>
      </c>
      <c r="G4121" s="468">
        <v>9657744341</v>
      </c>
      <c r="H4121" s="466">
        <v>2015</v>
      </c>
    </row>
    <row r="4122" spans="1:8" x14ac:dyDescent="0.25">
      <c r="A4122" s="466" t="s">
        <v>8602</v>
      </c>
      <c r="B4122" s="466" t="s">
        <v>768</v>
      </c>
      <c r="C4122" s="467">
        <v>2015010360</v>
      </c>
      <c r="D4122" s="466" t="s">
        <v>8603</v>
      </c>
      <c r="E4122" s="466" t="s">
        <v>737</v>
      </c>
      <c r="F4122" s="466">
        <v>88074</v>
      </c>
      <c r="G4122" s="468">
        <v>7709849654</v>
      </c>
      <c r="H4122" s="466">
        <v>2015</v>
      </c>
    </row>
    <row r="4123" spans="1:8" x14ac:dyDescent="0.25">
      <c r="A4123" s="466" t="s">
        <v>8604</v>
      </c>
      <c r="B4123" s="466" t="s">
        <v>768</v>
      </c>
      <c r="C4123" s="467">
        <v>2015010445</v>
      </c>
      <c r="D4123" s="466" t="s">
        <v>8605</v>
      </c>
      <c r="E4123" s="466" t="s">
        <v>737</v>
      </c>
      <c r="F4123" s="466">
        <v>88498</v>
      </c>
      <c r="G4123" s="468">
        <v>7066716690</v>
      </c>
      <c r="H4123" s="466">
        <v>2015</v>
      </c>
    </row>
    <row r="4124" spans="1:8" x14ac:dyDescent="0.25">
      <c r="A4124" s="466" t="s">
        <v>8606</v>
      </c>
      <c r="B4124" s="466" t="s">
        <v>768</v>
      </c>
      <c r="C4124" s="467">
        <v>2015010458</v>
      </c>
      <c r="D4124" s="466" t="s">
        <v>16645</v>
      </c>
      <c r="E4124" s="466" t="s">
        <v>737</v>
      </c>
      <c r="F4124" s="466">
        <v>88810</v>
      </c>
      <c r="G4124" s="468">
        <v>7038898118</v>
      </c>
      <c r="H4124" s="466">
        <v>2015</v>
      </c>
    </row>
    <row r="4125" spans="1:8" x14ac:dyDescent="0.25">
      <c r="A4125" s="466" t="s">
        <v>8607</v>
      </c>
      <c r="B4125" s="466" t="s">
        <v>768</v>
      </c>
      <c r="C4125" s="467">
        <v>2015010446</v>
      </c>
      <c r="D4125" s="466" t="s">
        <v>8608</v>
      </c>
      <c r="E4125" s="466" t="s">
        <v>737</v>
      </c>
      <c r="F4125" s="466">
        <v>88548</v>
      </c>
      <c r="G4125" s="468">
        <v>9604543748</v>
      </c>
      <c r="H4125" s="466">
        <v>2015</v>
      </c>
    </row>
    <row r="4126" spans="1:8" x14ac:dyDescent="0.25">
      <c r="A4126" s="466" t="s">
        <v>8609</v>
      </c>
      <c r="B4126" s="466" t="s">
        <v>768</v>
      </c>
      <c r="C4126" s="467">
        <v>2015010431</v>
      </c>
      <c r="D4126" s="466" t="s">
        <v>8610</v>
      </c>
      <c r="E4126" s="466" t="s">
        <v>737</v>
      </c>
      <c r="F4126" s="466">
        <v>88252</v>
      </c>
      <c r="G4126" s="468">
        <v>8275204445</v>
      </c>
      <c r="H4126" s="466">
        <v>2015</v>
      </c>
    </row>
    <row r="4127" spans="1:8" x14ac:dyDescent="0.25">
      <c r="A4127" s="466" t="s">
        <v>8611</v>
      </c>
      <c r="B4127" s="466" t="s">
        <v>768</v>
      </c>
      <c r="C4127" s="467">
        <v>2015010465</v>
      </c>
      <c r="D4127" s="466" t="s">
        <v>16646</v>
      </c>
      <c r="E4127" s="466" t="s">
        <v>737</v>
      </c>
      <c r="F4127" s="466">
        <v>88854</v>
      </c>
      <c r="G4127" s="468">
        <v>9067003808</v>
      </c>
      <c r="H4127" s="466">
        <v>2015</v>
      </c>
    </row>
    <row r="4128" spans="1:8" x14ac:dyDescent="0.25">
      <c r="A4128" s="466" t="s">
        <v>8612</v>
      </c>
      <c r="B4128" s="466" t="s">
        <v>768</v>
      </c>
      <c r="C4128" s="467">
        <v>2015010415</v>
      </c>
      <c r="D4128" s="466" t="s">
        <v>8613</v>
      </c>
      <c r="E4128" s="466" t="s">
        <v>737</v>
      </c>
      <c r="F4128" s="466">
        <v>89321</v>
      </c>
      <c r="G4128" s="468">
        <v>9766759258</v>
      </c>
      <c r="H4128" s="466">
        <v>2015</v>
      </c>
    </row>
    <row r="4129" spans="1:8" x14ac:dyDescent="0.25">
      <c r="A4129" s="466" t="s">
        <v>8614</v>
      </c>
      <c r="B4129" s="466" t="s">
        <v>768</v>
      </c>
      <c r="C4129" s="467">
        <v>2015010448</v>
      </c>
      <c r="D4129" s="466" t="s">
        <v>8615</v>
      </c>
      <c r="E4129" s="466" t="s">
        <v>737</v>
      </c>
      <c r="F4129" s="466">
        <v>88584</v>
      </c>
      <c r="G4129" s="468">
        <v>7773936733</v>
      </c>
      <c r="H4129" s="466">
        <v>2015</v>
      </c>
    </row>
    <row r="4130" spans="1:8" x14ac:dyDescent="0.25">
      <c r="A4130" s="466" t="s">
        <v>8616</v>
      </c>
      <c r="B4130" s="466" t="s">
        <v>768</v>
      </c>
      <c r="C4130" s="467">
        <v>2015010419</v>
      </c>
      <c r="D4130" s="466" t="s">
        <v>8617</v>
      </c>
      <c r="E4130" s="466" t="s">
        <v>737</v>
      </c>
      <c r="F4130" s="466">
        <v>88925</v>
      </c>
      <c r="G4130" s="468">
        <v>9922699247</v>
      </c>
      <c r="H4130" s="466">
        <v>2015</v>
      </c>
    </row>
    <row r="4131" spans="1:8" x14ac:dyDescent="0.25">
      <c r="A4131" s="466" t="s">
        <v>8618</v>
      </c>
      <c r="B4131" s="466" t="s">
        <v>768</v>
      </c>
      <c r="C4131" s="467">
        <v>2015010366</v>
      </c>
      <c r="D4131" s="466" t="s">
        <v>8619</v>
      </c>
      <c r="E4131" s="466" t="s">
        <v>737</v>
      </c>
      <c r="F4131" s="466">
        <v>88233</v>
      </c>
      <c r="G4131" s="468">
        <v>9822666804</v>
      </c>
      <c r="H4131" s="466">
        <v>2015</v>
      </c>
    </row>
    <row r="4132" spans="1:8" x14ac:dyDescent="0.25">
      <c r="A4132" s="466" t="s">
        <v>8620</v>
      </c>
      <c r="B4132" s="466" t="s">
        <v>768</v>
      </c>
      <c r="C4132" s="467">
        <v>2015010378</v>
      </c>
      <c r="D4132" s="466" t="s">
        <v>8621</v>
      </c>
      <c r="E4132" s="466" t="s">
        <v>737</v>
      </c>
      <c r="F4132" s="466">
        <v>88497</v>
      </c>
      <c r="G4132" s="468">
        <v>9545024458</v>
      </c>
      <c r="H4132" s="466">
        <v>2015</v>
      </c>
    </row>
    <row r="4133" spans="1:8" x14ac:dyDescent="0.25">
      <c r="A4133" s="466" t="s">
        <v>8622</v>
      </c>
      <c r="B4133" s="466" t="s">
        <v>768</v>
      </c>
      <c r="C4133" s="467">
        <v>2015010390</v>
      </c>
      <c r="D4133" s="466" t="s">
        <v>8623</v>
      </c>
      <c r="E4133" s="466" t="s">
        <v>737</v>
      </c>
      <c r="F4133" s="466">
        <v>88871</v>
      </c>
      <c r="G4133" s="468">
        <v>9975005877</v>
      </c>
      <c r="H4133" s="466">
        <v>2015</v>
      </c>
    </row>
    <row r="4134" spans="1:8" x14ac:dyDescent="0.25">
      <c r="A4134" s="466" t="s">
        <v>8624</v>
      </c>
      <c r="B4134" s="466" t="s">
        <v>768</v>
      </c>
      <c r="C4134" s="467">
        <v>2015010423</v>
      </c>
      <c r="D4134" s="466" t="s">
        <v>8625</v>
      </c>
      <c r="E4134" s="466" t="s">
        <v>737</v>
      </c>
      <c r="F4134" s="466">
        <v>93313</v>
      </c>
      <c r="G4134" s="468">
        <v>8552830955</v>
      </c>
      <c r="H4134" s="466">
        <v>2015</v>
      </c>
    </row>
    <row r="4135" spans="1:8" x14ac:dyDescent="0.25">
      <c r="A4135" s="466" t="s">
        <v>8626</v>
      </c>
      <c r="B4135" s="466" t="s">
        <v>768</v>
      </c>
      <c r="C4135" s="467">
        <v>2015010426</v>
      </c>
      <c r="D4135" s="466" t="s">
        <v>8627</v>
      </c>
      <c r="E4135" s="466" t="s">
        <v>737</v>
      </c>
      <c r="F4135" s="466">
        <v>93379</v>
      </c>
      <c r="G4135" s="468">
        <v>9970044414</v>
      </c>
      <c r="H4135" s="466">
        <v>2015</v>
      </c>
    </row>
    <row r="4136" spans="1:8" x14ac:dyDescent="0.25">
      <c r="A4136" s="466" t="s">
        <v>8628</v>
      </c>
      <c r="B4136" s="466" t="s">
        <v>768</v>
      </c>
      <c r="C4136" s="467">
        <v>2015010382</v>
      </c>
      <c r="D4136" s="466" t="s">
        <v>8629</v>
      </c>
      <c r="E4136" s="466" t="s">
        <v>737</v>
      </c>
      <c r="F4136" s="466">
        <v>88653</v>
      </c>
      <c r="G4136" s="468">
        <v>9881854213</v>
      </c>
      <c r="H4136" s="466">
        <v>2015</v>
      </c>
    </row>
    <row r="4137" spans="1:8" x14ac:dyDescent="0.25">
      <c r="A4137" s="466" t="s">
        <v>8630</v>
      </c>
      <c r="B4137" s="466" t="s">
        <v>768</v>
      </c>
      <c r="C4137" s="467">
        <v>2015010456</v>
      </c>
      <c r="D4137" s="466" t="s">
        <v>8631</v>
      </c>
      <c r="E4137" s="466" t="s">
        <v>737</v>
      </c>
      <c r="F4137" s="466">
        <v>88669</v>
      </c>
      <c r="G4137" s="468">
        <v>9730506803</v>
      </c>
      <c r="H4137" s="466">
        <v>2015</v>
      </c>
    </row>
    <row r="4138" spans="1:8" x14ac:dyDescent="0.25">
      <c r="A4138" s="466" t="s">
        <v>8632</v>
      </c>
      <c r="B4138" s="466" t="s">
        <v>768</v>
      </c>
      <c r="C4138" s="467">
        <v>2015010413</v>
      </c>
      <c r="D4138" s="466" t="s">
        <v>8633</v>
      </c>
      <c r="E4138" s="466" t="s">
        <v>737</v>
      </c>
      <c r="F4138" s="466">
        <v>88671</v>
      </c>
      <c r="G4138" s="468">
        <v>7083774597</v>
      </c>
      <c r="H4138" s="466">
        <v>2015</v>
      </c>
    </row>
    <row r="4139" spans="1:8" x14ac:dyDescent="0.25">
      <c r="A4139" s="466" t="s">
        <v>8634</v>
      </c>
      <c r="B4139" s="466" t="s">
        <v>768</v>
      </c>
      <c r="C4139" s="467">
        <v>2015010373</v>
      </c>
      <c r="D4139" s="466" t="s">
        <v>8635</v>
      </c>
      <c r="E4139" s="466" t="s">
        <v>737</v>
      </c>
      <c r="F4139" s="466">
        <v>88281</v>
      </c>
      <c r="G4139" s="468">
        <v>8975449243</v>
      </c>
      <c r="H4139" s="466">
        <v>2015</v>
      </c>
    </row>
    <row r="4140" spans="1:8" x14ac:dyDescent="0.25">
      <c r="A4140" s="466" t="s">
        <v>8636</v>
      </c>
      <c r="B4140" s="466" t="s">
        <v>768</v>
      </c>
      <c r="C4140" s="467">
        <v>2015010308</v>
      </c>
      <c r="D4140" s="466" t="s">
        <v>16647</v>
      </c>
      <c r="E4140" s="466" t="s">
        <v>737</v>
      </c>
      <c r="F4140" s="466">
        <v>87739</v>
      </c>
      <c r="G4140" s="468">
        <v>9730506803</v>
      </c>
      <c r="H4140" s="466">
        <v>2015</v>
      </c>
    </row>
    <row r="4141" spans="1:8" x14ac:dyDescent="0.25">
      <c r="A4141" s="466" t="s">
        <v>8637</v>
      </c>
      <c r="B4141" s="466" t="s">
        <v>768</v>
      </c>
      <c r="C4141" s="467">
        <v>2015010463</v>
      </c>
      <c r="D4141" s="466" t="s">
        <v>8638</v>
      </c>
      <c r="E4141" s="466" t="s">
        <v>737</v>
      </c>
      <c r="F4141" s="466">
        <v>88821</v>
      </c>
      <c r="G4141" s="468">
        <v>8605529999</v>
      </c>
      <c r="H4141" s="466">
        <v>2015</v>
      </c>
    </row>
    <row r="4142" spans="1:8" x14ac:dyDescent="0.25">
      <c r="A4142" s="466" t="s">
        <v>8639</v>
      </c>
      <c r="B4142" s="466" t="s">
        <v>768</v>
      </c>
      <c r="C4142" s="467">
        <v>2015010371</v>
      </c>
      <c r="D4142" s="466" t="s">
        <v>8640</v>
      </c>
      <c r="E4142" s="466" t="s">
        <v>737</v>
      </c>
      <c r="F4142" s="466">
        <v>88279</v>
      </c>
      <c r="G4142" s="468">
        <v>7066673992</v>
      </c>
      <c r="H4142" s="466">
        <v>2015</v>
      </c>
    </row>
    <row r="4143" spans="1:8" x14ac:dyDescent="0.25">
      <c r="A4143" s="466" t="s">
        <v>8641</v>
      </c>
      <c r="B4143" s="466" t="s">
        <v>768</v>
      </c>
      <c r="C4143" s="467">
        <v>2015010398</v>
      </c>
      <c r="D4143" s="466" t="s">
        <v>8642</v>
      </c>
      <c r="E4143" s="466" t="s">
        <v>737</v>
      </c>
      <c r="F4143" s="466">
        <v>89603</v>
      </c>
      <c r="G4143" s="468">
        <v>9822202471</v>
      </c>
      <c r="H4143" s="466">
        <v>2015</v>
      </c>
    </row>
    <row r="4144" spans="1:8" x14ac:dyDescent="0.25">
      <c r="A4144" s="466" t="s">
        <v>8643</v>
      </c>
      <c r="B4144" s="466" t="s">
        <v>768</v>
      </c>
      <c r="C4144" s="467">
        <v>2015010330</v>
      </c>
      <c r="D4144" s="466" t="s">
        <v>8644</v>
      </c>
      <c r="E4144" s="466" t="s">
        <v>737</v>
      </c>
      <c r="F4144" s="466">
        <v>87871</v>
      </c>
      <c r="G4144" s="468">
        <v>9921102131</v>
      </c>
      <c r="H4144" s="466">
        <v>2015</v>
      </c>
    </row>
    <row r="4145" spans="1:8" x14ac:dyDescent="0.25">
      <c r="A4145" s="466" t="s">
        <v>8645</v>
      </c>
      <c r="B4145" s="466" t="s">
        <v>768</v>
      </c>
      <c r="C4145" s="467">
        <v>2014010345</v>
      </c>
      <c r="D4145" s="466" t="s">
        <v>8646</v>
      </c>
      <c r="E4145" s="466" t="s">
        <v>737</v>
      </c>
      <c r="F4145" s="466">
        <v>80421</v>
      </c>
      <c r="G4145" s="468">
        <v>8421315062</v>
      </c>
      <c r="H4145" s="466">
        <v>2014</v>
      </c>
    </row>
    <row r="4146" spans="1:8" x14ac:dyDescent="0.25">
      <c r="A4146" s="466" t="s">
        <v>8647</v>
      </c>
      <c r="B4146" s="466" t="s">
        <v>768</v>
      </c>
      <c r="C4146" s="467">
        <v>2014010349</v>
      </c>
      <c r="D4146" s="466" t="s">
        <v>8648</v>
      </c>
      <c r="E4146" s="466" t="s">
        <v>737</v>
      </c>
      <c r="F4146" s="466">
        <v>80656</v>
      </c>
      <c r="G4146" s="468">
        <v>8149729349</v>
      </c>
      <c r="H4146" s="466">
        <v>2014</v>
      </c>
    </row>
    <row r="4147" spans="1:8" x14ac:dyDescent="0.25">
      <c r="A4147" s="466" t="s">
        <v>8649</v>
      </c>
      <c r="B4147" s="466" t="s">
        <v>768</v>
      </c>
      <c r="C4147" s="467">
        <v>2015010316</v>
      </c>
      <c r="D4147" s="466" t="s">
        <v>8650</v>
      </c>
      <c r="E4147" s="466" t="s">
        <v>737</v>
      </c>
      <c r="F4147" s="466">
        <v>87753</v>
      </c>
      <c r="G4147" s="468">
        <v>9665723711</v>
      </c>
      <c r="H4147" s="466">
        <v>2015</v>
      </c>
    </row>
    <row r="4148" spans="1:8" x14ac:dyDescent="0.25">
      <c r="A4148" s="466" t="s">
        <v>8651</v>
      </c>
      <c r="B4148" s="466" t="s">
        <v>768</v>
      </c>
      <c r="C4148" s="467">
        <v>2015010358</v>
      </c>
      <c r="D4148" s="466" t="s">
        <v>8652</v>
      </c>
      <c r="E4148" s="466" t="s">
        <v>737</v>
      </c>
      <c r="F4148" s="466">
        <v>88072</v>
      </c>
      <c r="G4148" s="468">
        <v>9172565486</v>
      </c>
      <c r="H4148" s="466">
        <v>2015</v>
      </c>
    </row>
    <row r="4149" spans="1:8" x14ac:dyDescent="0.25">
      <c r="A4149" s="466" t="s">
        <v>8653</v>
      </c>
      <c r="B4149" s="466" t="s">
        <v>768</v>
      </c>
      <c r="C4149" s="467">
        <v>2015010319</v>
      </c>
      <c r="D4149" s="466" t="s">
        <v>8654</v>
      </c>
      <c r="E4149" s="466" t="s">
        <v>737</v>
      </c>
      <c r="F4149" s="466">
        <v>87838</v>
      </c>
      <c r="G4149" s="468">
        <v>9767950244</v>
      </c>
      <c r="H4149" s="466">
        <v>2015</v>
      </c>
    </row>
    <row r="4150" spans="1:8" x14ac:dyDescent="0.25">
      <c r="A4150" s="466" t="s">
        <v>8655</v>
      </c>
      <c r="B4150" s="466" t="s">
        <v>768</v>
      </c>
      <c r="C4150" s="467">
        <v>2015010311</v>
      </c>
      <c r="D4150" s="466" t="s">
        <v>8656</v>
      </c>
      <c r="E4150" s="466" t="s">
        <v>737</v>
      </c>
      <c r="F4150" s="466">
        <v>87742</v>
      </c>
      <c r="G4150" s="468">
        <v>9860320478</v>
      </c>
      <c r="H4150" s="466">
        <v>2015</v>
      </c>
    </row>
    <row r="4151" spans="1:8" x14ac:dyDescent="0.25">
      <c r="A4151" s="466" t="s">
        <v>8657</v>
      </c>
      <c r="B4151" s="466" t="s">
        <v>768</v>
      </c>
      <c r="C4151" s="467">
        <v>2015010349</v>
      </c>
      <c r="D4151" s="466" t="s">
        <v>8658</v>
      </c>
      <c r="E4151" s="466" t="s">
        <v>737</v>
      </c>
      <c r="F4151" s="466">
        <v>88062</v>
      </c>
      <c r="G4151" s="468">
        <v>9172960714</v>
      </c>
      <c r="H4151" s="466">
        <v>2015</v>
      </c>
    </row>
    <row r="4152" spans="1:8" x14ac:dyDescent="0.25">
      <c r="A4152" s="466" t="s">
        <v>8659</v>
      </c>
      <c r="B4152" s="466" t="s">
        <v>768</v>
      </c>
      <c r="C4152" s="467">
        <v>2015010345</v>
      </c>
      <c r="D4152" s="466" t="s">
        <v>8660</v>
      </c>
      <c r="E4152" s="466" t="s">
        <v>737</v>
      </c>
      <c r="F4152" s="466">
        <v>88058</v>
      </c>
      <c r="G4152" s="468">
        <v>9403928762</v>
      </c>
      <c r="H4152" s="466">
        <v>2015</v>
      </c>
    </row>
    <row r="4153" spans="1:8" x14ac:dyDescent="0.25">
      <c r="A4153" s="466" t="s">
        <v>8661</v>
      </c>
      <c r="B4153" s="466" t="s">
        <v>768</v>
      </c>
      <c r="C4153" s="467">
        <v>2015010328</v>
      </c>
      <c r="D4153" s="466" t="s">
        <v>8662</v>
      </c>
      <c r="E4153" s="466" t="s">
        <v>737</v>
      </c>
      <c r="F4153" s="466">
        <v>87847</v>
      </c>
      <c r="G4153" s="468">
        <v>8149436539</v>
      </c>
      <c r="H4153" s="466">
        <v>2015</v>
      </c>
    </row>
    <row r="4154" spans="1:8" x14ac:dyDescent="0.25">
      <c r="A4154" s="466" t="s">
        <v>8663</v>
      </c>
      <c r="B4154" s="466" t="s">
        <v>768</v>
      </c>
      <c r="C4154" s="467">
        <v>2015010340</v>
      </c>
      <c r="D4154" s="466" t="s">
        <v>8664</v>
      </c>
      <c r="E4154" s="466" t="s">
        <v>737</v>
      </c>
      <c r="F4154" s="466">
        <v>87985</v>
      </c>
      <c r="G4154" s="468">
        <v>9096550951</v>
      </c>
      <c r="H4154" s="466">
        <v>2015</v>
      </c>
    </row>
    <row r="4155" spans="1:8" x14ac:dyDescent="0.25">
      <c r="A4155" s="466" t="s">
        <v>8665</v>
      </c>
      <c r="B4155" s="466" t="s">
        <v>768</v>
      </c>
      <c r="C4155" s="467">
        <v>2015010402</v>
      </c>
      <c r="D4155" s="466" t="s">
        <v>8666</v>
      </c>
      <c r="E4155" s="466" t="s">
        <v>737</v>
      </c>
      <c r="F4155" s="466">
        <v>89936</v>
      </c>
      <c r="G4155" s="468">
        <v>8007784886</v>
      </c>
      <c r="H4155" s="466">
        <v>2015</v>
      </c>
    </row>
    <row r="4156" spans="1:8" x14ac:dyDescent="0.25">
      <c r="A4156" s="466" t="s">
        <v>8667</v>
      </c>
      <c r="B4156" s="466" t="s">
        <v>768</v>
      </c>
      <c r="C4156" s="467">
        <v>2015010343</v>
      </c>
      <c r="D4156" s="466" t="s">
        <v>8668</v>
      </c>
      <c r="E4156" s="466" t="s">
        <v>737</v>
      </c>
      <c r="F4156" s="466">
        <v>88054</v>
      </c>
      <c r="G4156" s="468">
        <v>9595599298</v>
      </c>
      <c r="H4156" s="466">
        <v>2015</v>
      </c>
    </row>
    <row r="4157" spans="1:8" x14ac:dyDescent="0.25">
      <c r="A4157" s="466" t="s">
        <v>8669</v>
      </c>
      <c r="B4157" s="466" t="s">
        <v>768</v>
      </c>
      <c r="C4157" s="467">
        <v>2015010361</v>
      </c>
      <c r="D4157" s="466" t="s">
        <v>8670</v>
      </c>
      <c r="E4157" s="466" t="s">
        <v>737</v>
      </c>
      <c r="F4157" s="466">
        <v>88075</v>
      </c>
      <c r="G4157" s="468">
        <v>8237299108</v>
      </c>
      <c r="H4157" s="466">
        <v>2015</v>
      </c>
    </row>
    <row r="4158" spans="1:8" x14ac:dyDescent="0.25">
      <c r="A4158" s="466" t="s">
        <v>8671</v>
      </c>
      <c r="B4158" s="466" t="s">
        <v>768</v>
      </c>
      <c r="C4158" s="467">
        <v>2015010315</v>
      </c>
      <c r="D4158" s="466" t="s">
        <v>8672</v>
      </c>
      <c r="E4158" s="466" t="s">
        <v>737</v>
      </c>
      <c r="F4158" s="466">
        <v>87752</v>
      </c>
      <c r="G4158" s="468">
        <v>8237482553</v>
      </c>
      <c r="H4158" s="466">
        <v>2015</v>
      </c>
    </row>
    <row r="4159" spans="1:8" x14ac:dyDescent="0.25">
      <c r="A4159" s="466" t="s">
        <v>8673</v>
      </c>
      <c r="B4159" s="466" t="s">
        <v>768</v>
      </c>
      <c r="C4159" s="467">
        <v>2015010310</v>
      </c>
      <c r="D4159" s="466" t="s">
        <v>8674</v>
      </c>
      <c r="E4159" s="466" t="s">
        <v>737</v>
      </c>
      <c r="F4159" s="466">
        <v>87741</v>
      </c>
      <c r="G4159" s="468">
        <v>7038247981</v>
      </c>
      <c r="H4159" s="466">
        <v>2015</v>
      </c>
    </row>
    <row r="4160" spans="1:8" x14ac:dyDescent="0.25">
      <c r="A4160" s="466" t="s">
        <v>8675</v>
      </c>
      <c r="B4160" s="466" t="s">
        <v>768</v>
      </c>
      <c r="C4160" s="467">
        <v>2015010309</v>
      </c>
      <c r="D4160" s="466" t="s">
        <v>8676</v>
      </c>
      <c r="E4160" s="466" t="s">
        <v>737</v>
      </c>
      <c r="F4160" s="466">
        <v>87740</v>
      </c>
      <c r="G4160" s="468">
        <v>7875608130</v>
      </c>
      <c r="H4160" s="466">
        <v>2015</v>
      </c>
    </row>
    <row r="4161" spans="1:8" x14ac:dyDescent="0.25">
      <c r="A4161" s="466" t="s">
        <v>8677</v>
      </c>
      <c r="B4161" s="466" t="s">
        <v>768</v>
      </c>
      <c r="C4161" s="467">
        <v>2014010350</v>
      </c>
      <c r="D4161" s="466" t="s">
        <v>8678</v>
      </c>
      <c r="E4161" s="466" t="s">
        <v>737</v>
      </c>
      <c r="F4161" s="466">
        <v>80767</v>
      </c>
      <c r="G4161" s="468">
        <v>9168975243</v>
      </c>
      <c r="H4161" s="466">
        <v>2014</v>
      </c>
    </row>
    <row r="4162" spans="1:8" x14ac:dyDescent="0.25">
      <c r="A4162" s="466" t="s">
        <v>8679</v>
      </c>
      <c r="B4162" s="466" t="s">
        <v>768</v>
      </c>
      <c r="C4162" s="467">
        <v>2015010386</v>
      </c>
      <c r="D4162" s="466" t="s">
        <v>8680</v>
      </c>
      <c r="E4162" s="466" t="s">
        <v>737</v>
      </c>
      <c r="F4162" s="466">
        <v>88782</v>
      </c>
      <c r="G4162" s="468">
        <v>8856025738</v>
      </c>
      <c r="H4162" s="466">
        <v>2015</v>
      </c>
    </row>
    <row r="4163" spans="1:8" x14ac:dyDescent="0.25">
      <c r="A4163" s="466" t="s">
        <v>8681</v>
      </c>
      <c r="B4163" s="466" t="s">
        <v>768</v>
      </c>
      <c r="C4163" s="467">
        <v>2015010355</v>
      </c>
      <c r="D4163" s="466" t="s">
        <v>8682</v>
      </c>
      <c r="E4163" s="466" t="s">
        <v>737</v>
      </c>
      <c r="F4163" s="466">
        <v>88068</v>
      </c>
      <c r="G4163" s="468">
        <v>9527816204</v>
      </c>
      <c r="H4163" s="466">
        <v>2015</v>
      </c>
    </row>
    <row r="4164" spans="1:8" x14ac:dyDescent="0.25">
      <c r="A4164" s="466" t="s">
        <v>8683</v>
      </c>
      <c r="B4164" s="466" t="s">
        <v>768</v>
      </c>
      <c r="C4164" s="467">
        <v>2015010324</v>
      </c>
      <c r="D4164" s="466" t="s">
        <v>8684</v>
      </c>
      <c r="E4164" s="466" t="s">
        <v>737</v>
      </c>
      <c r="F4164" s="466">
        <v>87843</v>
      </c>
      <c r="G4164" s="468">
        <v>9767390597</v>
      </c>
      <c r="H4164" s="466">
        <v>2015</v>
      </c>
    </row>
    <row r="4165" spans="1:8" x14ac:dyDescent="0.25">
      <c r="A4165" s="466" t="s">
        <v>8685</v>
      </c>
      <c r="B4165" s="466" t="s">
        <v>768</v>
      </c>
      <c r="C4165" s="467">
        <v>2015010480</v>
      </c>
      <c r="D4165" s="466" t="s">
        <v>8686</v>
      </c>
      <c r="E4165" s="466" t="s">
        <v>737</v>
      </c>
      <c r="F4165" s="466">
        <v>89604</v>
      </c>
      <c r="G4165" s="468">
        <v>9975113704</v>
      </c>
      <c r="H4165" s="466">
        <v>2015</v>
      </c>
    </row>
    <row r="4166" spans="1:8" x14ac:dyDescent="0.25">
      <c r="A4166" s="466" t="s">
        <v>8687</v>
      </c>
      <c r="B4166" s="466" t="s">
        <v>768</v>
      </c>
      <c r="C4166" s="467">
        <v>2015010442</v>
      </c>
      <c r="D4166" s="466" t="s">
        <v>8688</v>
      </c>
      <c r="E4166" s="466" t="s">
        <v>737</v>
      </c>
      <c r="F4166" s="466">
        <v>88455</v>
      </c>
      <c r="G4166" s="468">
        <v>9146462116</v>
      </c>
      <c r="H4166" s="466">
        <v>2015</v>
      </c>
    </row>
    <row r="4167" spans="1:8" x14ac:dyDescent="0.25">
      <c r="A4167" s="466" t="s">
        <v>8689</v>
      </c>
      <c r="B4167" s="466" t="s">
        <v>768</v>
      </c>
      <c r="C4167" s="467">
        <v>2016153363</v>
      </c>
      <c r="D4167" s="466" t="s">
        <v>8690</v>
      </c>
      <c r="E4167" s="466" t="s">
        <v>737</v>
      </c>
      <c r="F4167" s="466">
        <v>105888</v>
      </c>
      <c r="G4167" s="468">
        <v>8975893887</v>
      </c>
      <c r="H4167" s="466">
        <v>2017</v>
      </c>
    </row>
    <row r="4168" spans="1:8" x14ac:dyDescent="0.25">
      <c r="A4168" s="466" t="s">
        <v>8691</v>
      </c>
      <c r="B4168" s="466" t="s">
        <v>768</v>
      </c>
      <c r="C4168" s="467">
        <v>2015010441</v>
      </c>
      <c r="D4168" s="466" t="s">
        <v>8692</v>
      </c>
      <c r="E4168" s="466" t="s">
        <v>737</v>
      </c>
      <c r="F4168" s="466">
        <v>88454</v>
      </c>
      <c r="G4168" s="468">
        <v>9923730788</v>
      </c>
      <c r="H4168" s="466">
        <v>2015</v>
      </c>
    </row>
    <row r="4169" spans="1:8" x14ac:dyDescent="0.25">
      <c r="A4169" s="466" t="s">
        <v>8693</v>
      </c>
      <c r="B4169" s="466" t="s">
        <v>1231</v>
      </c>
      <c r="C4169" s="467">
        <v>2016153514</v>
      </c>
      <c r="D4169" s="466" t="s">
        <v>8694</v>
      </c>
      <c r="E4169" s="466" t="s">
        <v>737</v>
      </c>
      <c r="F4169" s="466">
        <v>106220</v>
      </c>
      <c r="G4169" s="468">
        <v>9922763346</v>
      </c>
      <c r="H4169" s="466">
        <v>2017</v>
      </c>
    </row>
    <row r="4170" spans="1:8" x14ac:dyDescent="0.25">
      <c r="A4170" s="466" t="s">
        <v>8695</v>
      </c>
      <c r="B4170" s="466" t="s">
        <v>768</v>
      </c>
      <c r="C4170" s="467">
        <v>2014010406</v>
      </c>
      <c r="D4170" s="466" t="s">
        <v>8696</v>
      </c>
      <c r="E4170" s="466" t="s">
        <v>737</v>
      </c>
      <c r="F4170" s="466">
        <v>80478</v>
      </c>
      <c r="G4170" s="468">
        <v>9604380858</v>
      </c>
      <c r="H4170" s="466">
        <v>2014</v>
      </c>
    </row>
    <row r="4171" spans="1:8" x14ac:dyDescent="0.25">
      <c r="A4171" s="466" t="s">
        <v>8697</v>
      </c>
      <c r="B4171" s="466" t="s">
        <v>768</v>
      </c>
      <c r="C4171" s="467">
        <v>2014041182</v>
      </c>
      <c r="D4171" s="466" t="s">
        <v>8698</v>
      </c>
      <c r="E4171" s="466" t="s">
        <v>8699</v>
      </c>
      <c r="F4171" s="466">
        <v>81027</v>
      </c>
      <c r="G4171" s="468">
        <v>8424010417</v>
      </c>
      <c r="H4171" s="466">
        <v>2014</v>
      </c>
    </row>
    <row r="4172" spans="1:8" x14ac:dyDescent="0.25">
      <c r="A4172" s="466" t="s">
        <v>8700</v>
      </c>
      <c r="B4172" s="466" t="s">
        <v>768</v>
      </c>
      <c r="C4172" s="467">
        <v>2015041264</v>
      </c>
      <c r="D4172" s="466" t="s">
        <v>8701</v>
      </c>
      <c r="E4172" s="466" t="s">
        <v>8699</v>
      </c>
      <c r="F4172" s="466">
        <v>88023</v>
      </c>
      <c r="G4172" s="468">
        <v>8007079875</v>
      </c>
      <c r="H4172" s="466">
        <v>2015</v>
      </c>
    </row>
    <row r="4173" spans="1:8" x14ac:dyDescent="0.25">
      <c r="A4173" s="466" t="s">
        <v>8702</v>
      </c>
      <c r="B4173" s="466" t="s">
        <v>768</v>
      </c>
      <c r="C4173" s="467">
        <v>2015041277</v>
      </c>
      <c r="D4173" s="466" t="s">
        <v>8703</v>
      </c>
      <c r="E4173" s="466" t="s">
        <v>8699</v>
      </c>
      <c r="F4173" s="466">
        <v>88516</v>
      </c>
      <c r="G4173" s="468">
        <v>9146485069</v>
      </c>
      <c r="H4173" s="466">
        <v>2015</v>
      </c>
    </row>
    <row r="4174" spans="1:8" x14ac:dyDescent="0.25">
      <c r="A4174" s="466" t="s">
        <v>8704</v>
      </c>
      <c r="B4174" s="466" t="s">
        <v>768</v>
      </c>
      <c r="C4174" s="467">
        <v>2015041283</v>
      </c>
      <c r="D4174" s="466" t="s">
        <v>8705</v>
      </c>
      <c r="E4174" s="466" t="s">
        <v>8699</v>
      </c>
      <c r="F4174" s="466">
        <v>88448</v>
      </c>
      <c r="G4174" s="468">
        <v>9767555067</v>
      </c>
      <c r="H4174" s="466">
        <v>2015</v>
      </c>
    </row>
    <row r="4175" spans="1:8" x14ac:dyDescent="0.25">
      <c r="A4175" s="466" t="s">
        <v>8706</v>
      </c>
      <c r="B4175" s="466" t="s">
        <v>768</v>
      </c>
      <c r="C4175" s="467">
        <v>2015041290</v>
      </c>
      <c r="D4175" s="466" t="s">
        <v>8707</v>
      </c>
      <c r="E4175" s="466" t="s">
        <v>8699</v>
      </c>
      <c r="F4175" s="466">
        <v>88719</v>
      </c>
      <c r="G4175" s="468">
        <v>9766591107</v>
      </c>
      <c r="H4175" s="466">
        <v>2015</v>
      </c>
    </row>
    <row r="4176" spans="1:8" x14ac:dyDescent="0.25">
      <c r="A4176" s="466" t="s">
        <v>8708</v>
      </c>
      <c r="B4176" s="466" t="s">
        <v>768</v>
      </c>
      <c r="C4176" s="467">
        <v>2015041319</v>
      </c>
      <c r="D4176" s="466" t="s">
        <v>8709</v>
      </c>
      <c r="E4176" s="466" t="s">
        <v>8699</v>
      </c>
      <c r="F4176" s="466">
        <v>89584</v>
      </c>
      <c r="G4176" s="468">
        <v>9764038144</v>
      </c>
      <c r="H4176" s="466">
        <v>2015</v>
      </c>
    </row>
    <row r="4177" spans="1:8" x14ac:dyDescent="0.25">
      <c r="A4177" s="466" t="s">
        <v>8710</v>
      </c>
      <c r="B4177" s="466" t="s">
        <v>768</v>
      </c>
      <c r="C4177" s="467">
        <v>2015041318</v>
      </c>
      <c r="D4177" s="466" t="s">
        <v>8711</v>
      </c>
      <c r="E4177" s="466" t="s">
        <v>8699</v>
      </c>
      <c r="F4177" s="466">
        <v>89583</v>
      </c>
      <c r="G4177" s="468">
        <v>8796063019</v>
      </c>
      <c r="H4177" s="466">
        <v>2015</v>
      </c>
    </row>
    <row r="4178" spans="1:8" x14ac:dyDescent="0.25">
      <c r="A4178" s="466" t="s">
        <v>8712</v>
      </c>
      <c r="B4178" s="466" t="s">
        <v>768</v>
      </c>
      <c r="C4178" s="467">
        <v>2015041322</v>
      </c>
      <c r="D4178" s="466" t="s">
        <v>8713</v>
      </c>
      <c r="E4178" s="466" t="s">
        <v>8699</v>
      </c>
      <c r="F4178" s="466">
        <v>90696</v>
      </c>
      <c r="G4178" s="468">
        <v>9890973509</v>
      </c>
      <c r="H4178" s="466">
        <v>2015</v>
      </c>
    </row>
    <row r="4179" spans="1:8" x14ac:dyDescent="0.25">
      <c r="A4179" s="466" t="s">
        <v>8714</v>
      </c>
      <c r="B4179" s="466" t="s">
        <v>768</v>
      </c>
      <c r="C4179" s="467">
        <v>2015041321</v>
      </c>
      <c r="D4179" s="466" t="s">
        <v>8715</v>
      </c>
      <c r="E4179" s="466" t="s">
        <v>8699</v>
      </c>
      <c r="F4179" s="466">
        <v>90598</v>
      </c>
      <c r="G4179" s="468">
        <v>7709456774</v>
      </c>
      <c r="H4179" s="466">
        <v>2015</v>
      </c>
    </row>
    <row r="4180" spans="1:8" x14ac:dyDescent="0.25">
      <c r="A4180" s="466" t="s">
        <v>8716</v>
      </c>
      <c r="B4180" s="466" t="s">
        <v>768</v>
      </c>
      <c r="C4180" s="467">
        <v>2016031332</v>
      </c>
      <c r="D4180" s="466" t="s">
        <v>8717</v>
      </c>
      <c r="E4180" s="466" t="s">
        <v>8699</v>
      </c>
      <c r="F4180" s="466">
        <v>96321</v>
      </c>
      <c r="G4180" s="468">
        <v>9623800685</v>
      </c>
      <c r="H4180" s="466">
        <v>2016</v>
      </c>
    </row>
    <row r="4181" spans="1:8" x14ac:dyDescent="0.25">
      <c r="A4181" s="466" t="s">
        <v>8718</v>
      </c>
      <c r="B4181" s="466" t="s">
        <v>768</v>
      </c>
      <c r="C4181" s="467">
        <v>2015041269</v>
      </c>
      <c r="D4181" s="466" t="s">
        <v>8719</v>
      </c>
      <c r="E4181" s="466" t="s">
        <v>8699</v>
      </c>
      <c r="F4181" s="466">
        <v>88018</v>
      </c>
      <c r="G4181" s="468">
        <v>8862041620</v>
      </c>
      <c r="H4181" s="466">
        <v>2015</v>
      </c>
    </row>
    <row r="4182" spans="1:8" x14ac:dyDescent="0.25">
      <c r="A4182" s="466" t="s">
        <v>8720</v>
      </c>
      <c r="B4182" s="466" t="s">
        <v>768</v>
      </c>
      <c r="C4182" s="467">
        <v>2014041203</v>
      </c>
      <c r="D4182" s="466" t="s">
        <v>8721</v>
      </c>
      <c r="E4182" s="466" t="s">
        <v>8699</v>
      </c>
      <c r="F4182" s="466">
        <v>81312</v>
      </c>
      <c r="G4182" s="468">
        <v>8237930819</v>
      </c>
      <c r="H4182" s="466">
        <v>2014</v>
      </c>
    </row>
    <row r="4183" spans="1:8" x14ac:dyDescent="0.25">
      <c r="A4183" s="466" t="s">
        <v>8722</v>
      </c>
      <c r="B4183" s="466" t="s">
        <v>768</v>
      </c>
      <c r="C4183" s="467">
        <v>2015041259</v>
      </c>
      <c r="D4183" s="466" t="s">
        <v>8723</v>
      </c>
      <c r="E4183" s="466" t="s">
        <v>8699</v>
      </c>
      <c r="F4183" s="466">
        <v>87836</v>
      </c>
      <c r="G4183" s="468">
        <v>9767881396</v>
      </c>
      <c r="H4183" s="466">
        <v>2015</v>
      </c>
    </row>
    <row r="4184" spans="1:8" x14ac:dyDescent="0.25">
      <c r="A4184" s="466" t="s">
        <v>8724</v>
      </c>
      <c r="B4184" s="466" t="s">
        <v>768</v>
      </c>
      <c r="C4184" s="467">
        <v>2015041323</v>
      </c>
      <c r="D4184" s="466" t="s">
        <v>8725</v>
      </c>
      <c r="E4184" s="466" t="s">
        <v>8699</v>
      </c>
      <c r="F4184" s="466">
        <v>90885</v>
      </c>
      <c r="G4184" s="468">
        <v>9130723316</v>
      </c>
      <c r="H4184" s="466">
        <v>2015</v>
      </c>
    </row>
    <row r="4185" spans="1:8" x14ac:dyDescent="0.25">
      <c r="A4185" s="466" t="s">
        <v>8726</v>
      </c>
      <c r="B4185" s="466" t="s">
        <v>768</v>
      </c>
      <c r="C4185" s="467">
        <v>2015041274</v>
      </c>
      <c r="D4185" s="466" t="s">
        <v>8727</v>
      </c>
      <c r="E4185" s="466" t="s">
        <v>8699</v>
      </c>
      <c r="F4185" s="466">
        <v>88408</v>
      </c>
      <c r="G4185" s="468">
        <v>8087817200</v>
      </c>
      <c r="H4185" s="466">
        <v>2015</v>
      </c>
    </row>
    <row r="4186" spans="1:8" x14ac:dyDescent="0.25">
      <c r="A4186" s="466" t="s">
        <v>8728</v>
      </c>
      <c r="B4186" s="466" t="s">
        <v>768</v>
      </c>
      <c r="C4186" s="467">
        <v>2015041256</v>
      </c>
      <c r="D4186" s="466" t="s">
        <v>8729</v>
      </c>
      <c r="E4186" s="466" t="s">
        <v>8699</v>
      </c>
      <c r="F4186" s="466">
        <v>87729</v>
      </c>
      <c r="G4186" s="468">
        <v>7030210039</v>
      </c>
      <c r="H4186" s="466">
        <v>2015</v>
      </c>
    </row>
    <row r="4187" spans="1:8" x14ac:dyDescent="0.25">
      <c r="A4187" s="466" t="s">
        <v>8730</v>
      </c>
      <c r="B4187" s="466" t="s">
        <v>768</v>
      </c>
      <c r="C4187" s="467">
        <v>2015041275</v>
      </c>
      <c r="D4187" s="466" t="s">
        <v>8731</v>
      </c>
      <c r="E4187" s="466" t="s">
        <v>8699</v>
      </c>
      <c r="F4187" s="466">
        <v>88409</v>
      </c>
      <c r="G4187" s="468">
        <v>8779541287</v>
      </c>
      <c r="H4187" s="466">
        <v>2015</v>
      </c>
    </row>
    <row r="4188" spans="1:8" x14ac:dyDescent="0.25">
      <c r="A4188" s="466" t="s">
        <v>8732</v>
      </c>
      <c r="B4188" s="466" t="s">
        <v>768</v>
      </c>
      <c r="C4188" s="467">
        <v>2015041271</v>
      </c>
      <c r="D4188" s="466" t="s">
        <v>8733</v>
      </c>
      <c r="E4188" s="466" t="s">
        <v>8699</v>
      </c>
      <c r="F4188" s="466">
        <v>88326</v>
      </c>
      <c r="G4188" s="468">
        <v>9673100743</v>
      </c>
      <c r="H4188" s="466">
        <v>2015</v>
      </c>
    </row>
    <row r="4189" spans="1:8" x14ac:dyDescent="0.25">
      <c r="A4189" s="466" t="s">
        <v>8734</v>
      </c>
      <c r="B4189" s="466" t="s">
        <v>768</v>
      </c>
      <c r="C4189" s="467">
        <v>2015041267</v>
      </c>
      <c r="D4189" s="466" t="s">
        <v>8735</v>
      </c>
      <c r="E4189" s="466" t="s">
        <v>8699</v>
      </c>
      <c r="F4189" s="466">
        <v>88256</v>
      </c>
      <c r="G4189" s="468">
        <v>9923280028</v>
      </c>
      <c r="H4189" s="466">
        <v>2015</v>
      </c>
    </row>
    <row r="4190" spans="1:8" x14ac:dyDescent="0.25">
      <c r="A4190" s="466" t="s">
        <v>8736</v>
      </c>
      <c r="B4190" s="466" t="s">
        <v>768</v>
      </c>
      <c r="C4190" s="467">
        <v>2014041186</v>
      </c>
      <c r="D4190" s="466" t="s">
        <v>8737</v>
      </c>
      <c r="E4190" s="466" t="s">
        <v>8699</v>
      </c>
      <c r="F4190" s="466">
        <v>81070</v>
      </c>
      <c r="G4190" s="468">
        <v>8390677267</v>
      </c>
      <c r="H4190" s="466">
        <v>2014</v>
      </c>
    </row>
    <row r="4191" spans="1:8" x14ac:dyDescent="0.25">
      <c r="A4191" s="466" t="s">
        <v>8738</v>
      </c>
      <c r="B4191" s="466" t="s">
        <v>768</v>
      </c>
      <c r="C4191" s="467">
        <v>2015041258</v>
      </c>
      <c r="D4191" s="466" t="s">
        <v>8739</v>
      </c>
      <c r="E4191" s="466" t="s">
        <v>8699</v>
      </c>
      <c r="F4191" s="466">
        <v>87835</v>
      </c>
      <c r="G4191" s="468">
        <v>7378486200</v>
      </c>
      <c r="H4191" s="466">
        <v>2015</v>
      </c>
    </row>
    <row r="4192" spans="1:8" x14ac:dyDescent="0.25">
      <c r="A4192" s="466" t="s">
        <v>8740</v>
      </c>
      <c r="B4192" s="466" t="s">
        <v>768</v>
      </c>
      <c r="C4192" s="467">
        <v>2015041257</v>
      </c>
      <c r="D4192" s="466" t="s">
        <v>8741</v>
      </c>
      <c r="E4192" s="466" t="s">
        <v>8699</v>
      </c>
      <c r="F4192" s="466">
        <v>87830</v>
      </c>
      <c r="G4192" s="468">
        <v>9922031951</v>
      </c>
      <c r="H4192" s="466">
        <v>2015</v>
      </c>
    </row>
    <row r="4193" spans="1:8" x14ac:dyDescent="0.25">
      <c r="A4193" s="466" t="s">
        <v>8742</v>
      </c>
      <c r="B4193" s="466" t="s">
        <v>768</v>
      </c>
      <c r="C4193" s="467">
        <v>2015041304</v>
      </c>
      <c r="D4193" s="466" t="s">
        <v>8743</v>
      </c>
      <c r="E4193" s="466" t="s">
        <v>8699</v>
      </c>
      <c r="F4193" s="466">
        <v>88890</v>
      </c>
      <c r="G4193" s="468">
        <v>9850844890</v>
      </c>
      <c r="H4193" s="466">
        <v>2015</v>
      </c>
    </row>
    <row r="4194" spans="1:8" x14ac:dyDescent="0.25">
      <c r="A4194" s="466" t="s">
        <v>8744</v>
      </c>
      <c r="B4194" s="466" t="s">
        <v>768</v>
      </c>
      <c r="C4194" s="467">
        <v>2014041168</v>
      </c>
      <c r="D4194" s="466" t="s">
        <v>8745</v>
      </c>
      <c r="E4194" s="466" t="s">
        <v>8699</v>
      </c>
      <c r="F4194" s="466">
        <v>80660</v>
      </c>
      <c r="G4194" s="468">
        <v>7030559503</v>
      </c>
      <c r="H4194" s="466">
        <v>2014</v>
      </c>
    </row>
    <row r="4195" spans="1:8" x14ac:dyDescent="0.25">
      <c r="A4195" s="466" t="s">
        <v>8746</v>
      </c>
      <c r="B4195" s="466" t="s">
        <v>768</v>
      </c>
      <c r="C4195" s="467">
        <v>2015041291</v>
      </c>
      <c r="D4195" s="466" t="s">
        <v>8747</v>
      </c>
      <c r="E4195" s="466" t="s">
        <v>8699</v>
      </c>
      <c r="F4195" s="466">
        <v>88720</v>
      </c>
      <c r="G4195" s="468">
        <v>8975250584</v>
      </c>
      <c r="H4195" s="466">
        <v>2015</v>
      </c>
    </row>
    <row r="4196" spans="1:8" x14ac:dyDescent="0.25">
      <c r="A4196" s="466" t="s">
        <v>8748</v>
      </c>
      <c r="B4196" s="466" t="s">
        <v>768</v>
      </c>
      <c r="C4196" s="467">
        <v>2015041270</v>
      </c>
      <c r="D4196" s="466" t="s">
        <v>8749</v>
      </c>
      <c r="E4196" s="466" t="s">
        <v>8699</v>
      </c>
      <c r="F4196" s="466">
        <v>88262</v>
      </c>
      <c r="G4196" s="468">
        <v>7840945163</v>
      </c>
      <c r="H4196" s="466">
        <v>2015</v>
      </c>
    </row>
    <row r="4197" spans="1:8" x14ac:dyDescent="0.25">
      <c r="A4197" s="466" t="s">
        <v>8750</v>
      </c>
      <c r="B4197" s="466" t="s">
        <v>768</v>
      </c>
      <c r="C4197" s="467">
        <v>2015041305</v>
      </c>
      <c r="D4197" s="466" t="s">
        <v>8751</v>
      </c>
      <c r="E4197" s="466" t="s">
        <v>8699</v>
      </c>
      <c r="F4197" s="466">
        <v>88905</v>
      </c>
      <c r="G4197" s="468">
        <v>9075751708</v>
      </c>
      <c r="H4197" s="466">
        <v>2015</v>
      </c>
    </row>
    <row r="4198" spans="1:8" x14ac:dyDescent="0.25">
      <c r="A4198" s="466" t="s">
        <v>8752</v>
      </c>
      <c r="B4198" s="466" t="s">
        <v>768</v>
      </c>
      <c r="C4198" s="467">
        <v>2014041184</v>
      </c>
      <c r="D4198" s="466" t="s">
        <v>8753</v>
      </c>
      <c r="E4198" s="466" t="s">
        <v>8699</v>
      </c>
      <c r="F4198" s="466">
        <v>81037</v>
      </c>
      <c r="G4198" s="468">
        <v>8149493274</v>
      </c>
      <c r="H4198" s="466">
        <v>2014</v>
      </c>
    </row>
    <row r="4199" spans="1:8" x14ac:dyDescent="0.25">
      <c r="A4199" s="466" t="s">
        <v>8754</v>
      </c>
      <c r="B4199" s="466" t="s">
        <v>768</v>
      </c>
      <c r="C4199" s="467">
        <v>2015041273</v>
      </c>
      <c r="D4199" s="466" t="s">
        <v>8755</v>
      </c>
      <c r="E4199" s="466" t="s">
        <v>8699</v>
      </c>
      <c r="F4199" s="466">
        <v>88391</v>
      </c>
      <c r="G4199" s="468">
        <v>7020229238</v>
      </c>
      <c r="H4199" s="466">
        <v>2015</v>
      </c>
    </row>
    <row r="4200" spans="1:8" x14ac:dyDescent="0.25">
      <c r="A4200" s="466" t="s">
        <v>8756</v>
      </c>
      <c r="B4200" s="466" t="s">
        <v>768</v>
      </c>
      <c r="C4200" s="467">
        <v>2015041265</v>
      </c>
      <c r="D4200" s="466" t="s">
        <v>8757</v>
      </c>
      <c r="E4200" s="466" t="s">
        <v>8699</v>
      </c>
      <c r="F4200" s="466">
        <v>88036</v>
      </c>
      <c r="G4200" s="468">
        <v>9763267524</v>
      </c>
      <c r="H4200" s="466">
        <v>2015</v>
      </c>
    </row>
    <row r="4201" spans="1:8" x14ac:dyDescent="0.25">
      <c r="A4201" s="466" t="s">
        <v>8758</v>
      </c>
      <c r="B4201" s="466" t="s">
        <v>768</v>
      </c>
      <c r="C4201" s="467">
        <v>2015041261</v>
      </c>
      <c r="D4201" s="466" t="s">
        <v>8759</v>
      </c>
      <c r="E4201" s="466" t="s">
        <v>8699</v>
      </c>
      <c r="F4201" s="466">
        <v>88020</v>
      </c>
      <c r="G4201" s="468">
        <v>7875427873</v>
      </c>
      <c r="H4201" s="466">
        <v>2015</v>
      </c>
    </row>
    <row r="4202" spans="1:8" x14ac:dyDescent="0.25">
      <c r="A4202" s="466" t="s">
        <v>8760</v>
      </c>
      <c r="B4202" s="466" t="s">
        <v>768</v>
      </c>
      <c r="C4202" s="467">
        <v>2015041262</v>
      </c>
      <c r="D4202" s="466" t="s">
        <v>8761</v>
      </c>
      <c r="E4202" s="466" t="s">
        <v>8699</v>
      </c>
      <c r="F4202" s="466">
        <v>88021</v>
      </c>
      <c r="G4202" s="468">
        <v>7414900903</v>
      </c>
      <c r="H4202" s="466">
        <v>2015</v>
      </c>
    </row>
    <row r="4203" spans="1:8" x14ac:dyDescent="0.25">
      <c r="A4203" s="466" t="s">
        <v>8762</v>
      </c>
      <c r="B4203" s="466" t="s">
        <v>768</v>
      </c>
      <c r="C4203" s="467">
        <v>2013041131</v>
      </c>
      <c r="D4203" s="466" t="s">
        <v>8763</v>
      </c>
      <c r="E4203" s="466" t="s">
        <v>8699</v>
      </c>
      <c r="F4203" s="466">
        <v>72856</v>
      </c>
      <c r="G4203" s="468">
        <v>8149785147</v>
      </c>
      <c r="H4203" s="466">
        <v>2013</v>
      </c>
    </row>
    <row r="4204" spans="1:8" x14ac:dyDescent="0.25">
      <c r="A4204" s="466" t="s">
        <v>8764</v>
      </c>
      <c r="B4204" s="466" t="s">
        <v>768</v>
      </c>
      <c r="C4204" s="467">
        <v>2015041325</v>
      </c>
      <c r="D4204" s="466" t="s">
        <v>8765</v>
      </c>
      <c r="E4204" s="466" t="s">
        <v>8699</v>
      </c>
      <c r="F4204" s="466">
        <v>91896</v>
      </c>
      <c r="G4204" s="468">
        <v>9922888974</v>
      </c>
      <c r="H4204" s="466">
        <v>2015</v>
      </c>
    </row>
    <row r="4205" spans="1:8" x14ac:dyDescent="0.25">
      <c r="A4205" s="466" t="s">
        <v>8766</v>
      </c>
      <c r="B4205" s="466" t="s">
        <v>768</v>
      </c>
      <c r="C4205" s="467">
        <v>2015041301</v>
      </c>
      <c r="D4205" s="466" t="s">
        <v>8767</v>
      </c>
      <c r="E4205" s="466" t="s">
        <v>8699</v>
      </c>
      <c r="F4205" s="466">
        <v>88851</v>
      </c>
      <c r="G4205" s="468">
        <v>8087408307</v>
      </c>
      <c r="H4205" s="466">
        <v>2015</v>
      </c>
    </row>
    <row r="4206" spans="1:8" x14ac:dyDescent="0.25">
      <c r="A4206" s="466" t="s">
        <v>8768</v>
      </c>
      <c r="B4206" s="466" t="s">
        <v>768</v>
      </c>
      <c r="C4206" s="467">
        <v>2015041308</v>
      </c>
      <c r="D4206" s="466" t="s">
        <v>8769</v>
      </c>
      <c r="E4206" s="466" t="s">
        <v>8699</v>
      </c>
      <c r="F4206" s="466">
        <v>89041</v>
      </c>
      <c r="G4206" s="468">
        <v>9028533652</v>
      </c>
      <c r="H4206" s="466">
        <v>2015</v>
      </c>
    </row>
    <row r="4207" spans="1:8" x14ac:dyDescent="0.25">
      <c r="A4207" s="466" t="s">
        <v>8770</v>
      </c>
      <c r="B4207" s="466" t="s">
        <v>768</v>
      </c>
      <c r="C4207" s="467">
        <v>2015041300</v>
      </c>
      <c r="D4207" s="466" t="s">
        <v>8771</v>
      </c>
      <c r="E4207" s="466" t="s">
        <v>8699</v>
      </c>
      <c r="F4207" s="466">
        <v>88781</v>
      </c>
      <c r="G4207" s="468">
        <v>8308778644</v>
      </c>
      <c r="H4207" s="466">
        <v>2015</v>
      </c>
    </row>
    <row r="4208" spans="1:8" x14ac:dyDescent="0.25">
      <c r="A4208" s="466" t="s">
        <v>8772</v>
      </c>
      <c r="B4208" s="466" t="s">
        <v>768</v>
      </c>
      <c r="C4208" s="467">
        <v>2015041276</v>
      </c>
      <c r="D4208" s="466" t="s">
        <v>8773</v>
      </c>
      <c r="E4208" s="466" t="s">
        <v>8699</v>
      </c>
      <c r="F4208" s="466">
        <v>88449</v>
      </c>
      <c r="G4208" s="468">
        <v>7875374786</v>
      </c>
      <c r="H4208" s="466">
        <v>2015</v>
      </c>
    </row>
    <row r="4209" spans="1:8" x14ac:dyDescent="0.25">
      <c r="A4209" s="466" t="s">
        <v>8774</v>
      </c>
      <c r="B4209" s="466" t="s">
        <v>768</v>
      </c>
      <c r="C4209" s="467">
        <v>2015041268</v>
      </c>
      <c r="D4209" s="466" t="s">
        <v>8775</v>
      </c>
      <c r="E4209" s="466" t="s">
        <v>8699</v>
      </c>
      <c r="F4209" s="466">
        <v>88257</v>
      </c>
      <c r="G4209" s="468">
        <v>9028456577</v>
      </c>
      <c r="H4209" s="466">
        <v>2015</v>
      </c>
    </row>
    <row r="4210" spans="1:8" x14ac:dyDescent="0.25">
      <c r="A4210" s="466" t="s">
        <v>8776</v>
      </c>
      <c r="B4210" s="466" t="s">
        <v>768</v>
      </c>
      <c r="C4210" s="467">
        <v>2013041128</v>
      </c>
      <c r="D4210" s="466" t="s">
        <v>8777</v>
      </c>
      <c r="E4210" s="466" t="s">
        <v>8699</v>
      </c>
      <c r="F4210" s="466">
        <v>72706</v>
      </c>
      <c r="G4210" s="468">
        <v>7385593321</v>
      </c>
      <c r="H4210" s="466">
        <v>2013</v>
      </c>
    </row>
    <row r="4211" spans="1:8" x14ac:dyDescent="0.25">
      <c r="A4211" s="466" t="s">
        <v>8778</v>
      </c>
      <c r="B4211" s="466" t="s">
        <v>768</v>
      </c>
      <c r="C4211" s="467">
        <v>2015041293</v>
      </c>
      <c r="D4211" s="466" t="s">
        <v>8779</v>
      </c>
      <c r="E4211" s="466" t="s">
        <v>8699</v>
      </c>
      <c r="F4211" s="466">
        <v>88757</v>
      </c>
      <c r="G4211" s="468">
        <v>7038826702</v>
      </c>
      <c r="H4211" s="466">
        <v>2015</v>
      </c>
    </row>
    <row r="4212" spans="1:8" x14ac:dyDescent="0.25">
      <c r="A4212" s="466" t="s">
        <v>8780</v>
      </c>
      <c r="B4212" s="466" t="s">
        <v>768</v>
      </c>
      <c r="C4212" s="467">
        <v>2015041292</v>
      </c>
      <c r="D4212" s="466" t="s">
        <v>8781</v>
      </c>
      <c r="E4212" s="466" t="s">
        <v>8699</v>
      </c>
      <c r="F4212" s="466">
        <v>88721</v>
      </c>
      <c r="G4212" s="468">
        <v>7972257388</v>
      </c>
      <c r="H4212" s="466">
        <v>2015</v>
      </c>
    </row>
    <row r="4213" spans="1:8" x14ac:dyDescent="0.25">
      <c r="A4213" s="466" t="s">
        <v>8782</v>
      </c>
      <c r="B4213" s="466" t="s">
        <v>768</v>
      </c>
      <c r="C4213" s="467">
        <v>2015041297</v>
      </c>
      <c r="D4213" s="466" t="s">
        <v>8783</v>
      </c>
      <c r="E4213" s="466" t="s">
        <v>8699</v>
      </c>
      <c r="F4213" s="466">
        <v>88823</v>
      </c>
      <c r="G4213" s="468">
        <v>7020231780</v>
      </c>
      <c r="H4213" s="466">
        <v>2015</v>
      </c>
    </row>
    <row r="4214" spans="1:8" x14ac:dyDescent="0.25">
      <c r="A4214" s="466" t="s">
        <v>8784</v>
      </c>
      <c r="B4214" s="466" t="s">
        <v>768</v>
      </c>
      <c r="C4214" s="467">
        <v>2015041298</v>
      </c>
      <c r="D4214" s="466" t="s">
        <v>8785</v>
      </c>
      <c r="E4214" s="466" t="s">
        <v>8699</v>
      </c>
      <c r="F4214" s="466">
        <v>88837</v>
      </c>
      <c r="G4214" s="468">
        <v>7972257388</v>
      </c>
      <c r="H4214" s="466">
        <v>2015</v>
      </c>
    </row>
    <row r="4215" spans="1:8" x14ac:dyDescent="0.25">
      <c r="A4215" s="466" t="s">
        <v>8786</v>
      </c>
      <c r="B4215" s="466" t="s">
        <v>768</v>
      </c>
      <c r="C4215" s="467">
        <v>2015041313</v>
      </c>
      <c r="D4215" s="466" t="s">
        <v>8787</v>
      </c>
      <c r="E4215" s="466" t="s">
        <v>8699</v>
      </c>
      <c r="F4215" s="466">
        <v>89336</v>
      </c>
      <c r="G4215" s="468">
        <v>8698657175</v>
      </c>
      <c r="H4215" s="466">
        <v>2015</v>
      </c>
    </row>
    <row r="4216" spans="1:8" x14ac:dyDescent="0.25">
      <c r="A4216" s="466" t="s">
        <v>8788</v>
      </c>
      <c r="B4216" s="466" t="s">
        <v>768</v>
      </c>
      <c r="C4216" s="467">
        <v>2015041288</v>
      </c>
      <c r="D4216" s="466" t="s">
        <v>8789</v>
      </c>
      <c r="E4216" s="466" t="s">
        <v>8699</v>
      </c>
      <c r="F4216" s="466">
        <v>88717</v>
      </c>
      <c r="G4216" s="468">
        <v>8390977602</v>
      </c>
      <c r="H4216" s="466">
        <v>2015</v>
      </c>
    </row>
    <row r="4217" spans="1:8" x14ac:dyDescent="0.25">
      <c r="A4217" s="466" t="s">
        <v>8790</v>
      </c>
      <c r="B4217" s="466" t="s">
        <v>768</v>
      </c>
      <c r="C4217" s="467">
        <v>2015041296</v>
      </c>
      <c r="D4217" s="466" t="s">
        <v>8791</v>
      </c>
      <c r="E4217" s="466" t="s">
        <v>8699</v>
      </c>
      <c r="F4217" s="466">
        <v>88822</v>
      </c>
      <c r="G4217" s="468">
        <v>9763659919</v>
      </c>
      <c r="H4217" s="466">
        <v>2015</v>
      </c>
    </row>
    <row r="4218" spans="1:8" x14ac:dyDescent="0.25">
      <c r="A4218" s="466" t="s">
        <v>8792</v>
      </c>
      <c r="B4218" s="466" t="s">
        <v>768</v>
      </c>
      <c r="C4218" s="467">
        <v>2015041303</v>
      </c>
      <c r="D4218" s="466" t="s">
        <v>8793</v>
      </c>
      <c r="E4218" s="466" t="s">
        <v>8699</v>
      </c>
      <c r="F4218" s="466">
        <v>88875</v>
      </c>
      <c r="G4218" s="468">
        <v>9763659919</v>
      </c>
      <c r="H4218" s="466">
        <v>2015</v>
      </c>
    </row>
    <row r="4219" spans="1:8" x14ac:dyDescent="0.25">
      <c r="A4219" s="466" t="s">
        <v>8794</v>
      </c>
      <c r="B4219" s="466" t="s">
        <v>768</v>
      </c>
      <c r="C4219" s="467">
        <v>2014041183</v>
      </c>
      <c r="D4219" s="466" t="s">
        <v>8795</v>
      </c>
      <c r="E4219" s="466" t="s">
        <v>8699</v>
      </c>
      <c r="F4219" s="466">
        <v>81036</v>
      </c>
      <c r="G4219" s="468">
        <v>8551081824</v>
      </c>
      <c r="H4219" s="466">
        <v>2014</v>
      </c>
    </row>
    <row r="4220" spans="1:8" x14ac:dyDescent="0.25">
      <c r="A4220" s="466" t="s">
        <v>8796</v>
      </c>
      <c r="B4220" s="466" t="s">
        <v>768</v>
      </c>
      <c r="C4220" s="467">
        <v>2015041314</v>
      </c>
      <c r="D4220" s="466" t="s">
        <v>8797</v>
      </c>
      <c r="E4220" s="466" t="s">
        <v>8699</v>
      </c>
      <c r="F4220" s="466">
        <v>89376</v>
      </c>
      <c r="G4220" s="468">
        <v>9834021085</v>
      </c>
      <c r="H4220" s="466">
        <v>2015</v>
      </c>
    </row>
    <row r="4221" spans="1:8" x14ac:dyDescent="0.25">
      <c r="A4221" s="466" t="s">
        <v>8798</v>
      </c>
      <c r="B4221" s="466" t="s">
        <v>768</v>
      </c>
      <c r="C4221" s="467">
        <v>2015041309</v>
      </c>
      <c r="D4221" s="466" t="s">
        <v>8799</v>
      </c>
      <c r="E4221" s="466" t="s">
        <v>8699</v>
      </c>
      <c r="F4221" s="466">
        <v>88745</v>
      </c>
      <c r="G4221" s="468">
        <v>8862099449</v>
      </c>
      <c r="H4221" s="466">
        <v>2015</v>
      </c>
    </row>
    <row r="4222" spans="1:8" x14ac:dyDescent="0.25">
      <c r="A4222" s="466" t="s">
        <v>8800</v>
      </c>
      <c r="B4222" s="466" t="s">
        <v>768</v>
      </c>
      <c r="C4222" s="467">
        <v>2015041311</v>
      </c>
      <c r="D4222" s="466" t="s">
        <v>8801</v>
      </c>
      <c r="E4222" s="466" t="s">
        <v>8699</v>
      </c>
      <c r="F4222" s="466">
        <v>89273</v>
      </c>
      <c r="G4222" s="468">
        <v>8055796210</v>
      </c>
      <c r="H4222" s="466">
        <v>2015</v>
      </c>
    </row>
    <row r="4223" spans="1:8" x14ac:dyDescent="0.25">
      <c r="A4223" s="466" t="s">
        <v>8802</v>
      </c>
      <c r="B4223" s="466" t="s">
        <v>768</v>
      </c>
      <c r="C4223" s="467">
        <v>2015041306</v>
      </c>
      <c r="D4223" s="466" t="s">
        <v>8803</v>
      </c>
      <c r="E4223" s="466" t="s">
        <v>8699</v>
      </c>
      <c r="F4223" s="466">
        <v>88522</v>
      </c>
      <c r="G4223" s="468">
        <v>7522943411</v>
      </c>
      <c r="H4223" s="466">
        <v>2015</v>
      </c>
    </row>
    <row r="4224" spans="1:8" x14ac:dyDescent="0.25">
      <c r="A4224" s="466" t="s">
        <v>8804</v>
      </c>
      <c r="B4224" s="466" t="s">
        <v>768</v>
      </c>
      <c r="C4224" s="467">
        <v>2015041302</v>
      </c>
      <c r="D4224" s="466" t="s">
        <v>8805</v>
      </c>
      <c r="E4224" s="466" t="s">
        <v>8699</v>
      </c>
      <c r="F4224" s="466">
        <v>88852</v>
      </c>
      <c r="G4224" s="468">
        <v>9623161024</v>
      </c>
      <c r="H4224" s="466">
        <v>2015</v>
      </c>
    </row>
    <row r="4225" spans="1:8" x14ac:dyDescent="0.25">
      <c r="A4225" s="466" t="s">
        <v>8806</v>
      </c>
      <c r="B4225" s="466" t="s">
        <v>768</v>
      </c>
      <c r="C4225" s="467">
        <v>2015041320</v>
      </c>
      <c r="D4225" s="466" t="s">
        <v>8807</v>
      </c>
      <c r="E4225" s="466" t="s">
        <v>8699</v>
      </c>
      <c r="F4225" s="466">
        <v>89606</v>
      </c>
      <c r="G4225" s="468">
        <v>7385639502</v>
      </c>
      <c r="H4225" s="466">
        <v>2015</v>
      </c>
    </row>
    <row r="4226" spans="1:8" x14ac:dyDescent="0.25">
      <c r="A4226" s="466" t="s">
        <v>8808</v>
      </c>
      <c r="B4226" s="466" t="s">
        <v>768</v>
      </c>
      <c r="C4226" s="467">
        <v>2015041282</v>
      </c>
      <c r="D4226" s="466" t="s">
        <v>8809</v>
      </c>
      <c r="E4226" s="466" t="s">
        <v>8699</v>
      </c>
      <c r="F4226" s="466">
        <v>88546</v>
      </c>
      <c r="G4226" s="468">
        <v>9168473150</v>
      </c>
      <c r="H4226" s="466">
        <v>2015</v>
      </c>
    </row>
    <row r="4227" spans="1:8" x14ac:dyDescent="0.25">
      <c r="A4227" s="466" t="s">
        <v>8810</v>
      </c>
      <c r="B4227" s="466" t="s">
        <v>768</v>
      </c>
      <c r="C4227" s="467">
        <v>2015041317</v>
      </c>
      <c r="D4227" s="466" t="s">
        <v>8811</v>
      </c>
      <c r="E4227" s="466" t="s">
        <v>8699</v>
      </c>
      <c r="F4227" s="466">
        <v>89517</v>
      </c>
      <c r="G4227" s="468">
        <v>9763500579</v>
      </c>
      <c r="H4227" s="466">
        <v>2015</v>
      </c>
    </row>
    <row r="4228" spans="1:8" x14ac:dyDescent="0.25">
      <c r="A4228" s="466" t="s">
        <v>8812</v>
      </c>
      <c r="B4228" s="466" t="s">
        <v>768</v>
      </c>
      <c r="C4228" s="467">
        <v>2011041205</v>
      </c>
      <c r="D4228" s="466" t="s">
        <v>8813</v>
      </c>
      <c r="E4228" s="466" t="s">
        <v>8699</v>
      </c>
      <c r="F4228" s="466">
        <v>58681</v>
      </c>
      <c r="G4228" s="468">
        <v>7350252582</v>
      </c>
      <c r="H4228" s="466">
        <v>2012</v>
      </c>
    </row>
    <row r="4229" spans="1:8" x14ac:dyDescent="0.25">
      <c r="A4229" s="466" t="s">
        <v>8814</v>
      </c>
      <c r="B4229" s="466" t="s">
        <v>1231</v>
      </c>
      <c r="C4229" s="467">
        <v>2014041264</v>
      </c>
      <c r="D4229" s="466" t="s">
        <v>8815</v>
      </c>
      <c r="E4229" s="466" t="s">
        <v>8699</v>
      </c>
      <c r="F4229" s="466">
        <v>81239</v>
      </c>
      <c r="G4229" s="468">
        <v>9096890222</v>
      </c>
      <c r="H4229" s="466">
        <v>2014</v>
      </c>
    </row>
    <row r="4230" spans="1:8" x14ac:dyDescent="0.25">
      <c r="A4230" s="466" t="s">
        <v>8816</v>
      </c>
      <c r="B4230" s="466" t="s">
        <v>1231</v>
      </c>
      <c r="C4230" s="467">
        <v>2015041338</v>
      </c>
      <c r="D4230" s="466" t="s">
        <v>8817</v>
      </c>
      <c r="E4230" s="466" t="s">
        <v>8699</v>
      </c>
      <c r="F4230" s="466">
        <v>88162</v>
      </c>
      <c r="G4230" s="468">
        <v>7744910696</v>
      </c>
      <c r="H4230" s="466">
        <v>2015</v>
      </c>
    </row>
    <row r="4231" spans="1:8" x14ac:dyDescent="0.25">
      <c r="A4231" s="466" t="s">
        <v>8818</v>
      </c>
      <c r="B4231" s="466" t="s">
        <v>1231</v>
      </c>
      <c r="C4231" s="467">
        <v>2015041333</v>
      </c>
      <c r="D4231" s="466" t="s">
        <v>8819</v>
      </c>
      <c r="E4231" s="466" t="s">
        <v>8699</v>
      </c>
      <c r="F4231" s="466">
        <v>88043</v>
      </c>
      <c r="G4231" s="468">
        <v>8552820961</v>
      </c>
      <c r="H4231" s="466">
        <v>2015</v>
      </c>
    </row>
    <row r="4232" spans="1:8" x14ac:dyDescent="0.25">
      <c r="A4232" s="466" t="s">
        <v>8820</v>
      </c>
      <c r="B4232" s="466" t="s">
        <v>1231</v>
      </c>
      <c r="C4232" s="467">
        <v>2014041255</v>
      </c>
      <c r="D4232" s="466" t="s">
        <v>8821</v>
      </c>
      <c r="E4232" s="466" t="s">
        <v>8699</v>
      </c>
      <c r="F4232" s="466">
        <v>81139</v>
      </c>
      <c r="G4232" s="468">
        <v>9890294957</v>
      </c>
      <c r="H4232" s="466">
        <v>2014</v>
      </c>
    </row>
    <row r="4233" spans="1:8" x14ac:dyDescent="0.25">
      <c r="A4233" s="466" t="s">
        <v>8822</v>
      </c>
      <c r="B4233" s="466" t="s">
        <v>1231</v>
      </c>
      <c r="C4233" s="467">
        <v>2014041285</v>
      </c>
      <c r="D4233" s="466" t="s">
        <v>8823</v>
      </c>
      <c r="E4233" s="466" t="s">
        <v>8699</v>
      </c>
      <c r="F4233" s="466">
        <v>82128</v>
      </c>
      <c r="G4233" s="468">
        <v>7709396661</v>
      </c>
      <c r="H4233" s="466">
        <v>2014</v>
      </c>
    </row>
    <row r="4234" spans="1:8" x14ac:dyDescent="0.25">
      <c r="A4234" s="466" t="s">
        <v>8824</v>
      </c>
      <c r="B4234" s="466" t="s">
        <v>1231</v>
      </c>
      <c r="C4234" s="467">
        <v>2014041266</v>
      </c>
      <c r="D4234" s="466" t="s">
        <v>8825</v>
      </c>
      <c r="E4234" s="466" t="s">
        <v>8699</v>
      </c>
      <c r="F4234" s="466">
        <v>81280</v>
      </c>
      <c r="G4234" s="468">
        <v>9767914295</v>
      </c>
      <c r="H4234" s="466">
        <v>2014</v>
      </c>
    </row>
    <row r="4235" spans="1:8" x14ac:dyDescent="0.25">
      <c r="A4235" s="466" t="s">
        <v>8826</v>
      </c>
      <c r="B4235" s="466" t="s">
        <v>1231</v>
      </c>
      <c r="C4235" s="467">
        <v>2015041374</v>
      </c>
      <c r="D4235" s="466" t="s">
        <v>8827</v>
      </c>
      <c r="E4235" s="466" t="s">
        <v>8699</v>
      </c>
      <c r="F4235" s="466">
        <v>88936</v>
      </c>
      <c r="G4235" s="468">
        <v>9158079909</v>
      </c>
      <c r="H4235" s="466">
        <v>2015</v>
      </c>
    </row>
    <row r="4236" spans="1:8" x14ac:dyDescent="0.25">
      <c r="A4236" s="466" t="s">
        <v>8828</v>
      </c>
      <c r="B4236" s="466" t="s">
        <v>1231</v>
      </c>
      <c r="C4236" s="467">
        <v>2015041360</v>
      </c>
      <c r="D4236" s="466" t="s">
        <v>8829</v>
      </c>
      <c r="E4236" s="466" t="s">
        <v>8699</v>
      </c>
      <c r="F4236" s="466">
        <v>89115</v>
      </c>
      <c r="G4236" s="468">
        <v>7066172408</v>
      </c>
      <c r="H4236" s="466">
        <v>2015</v>
      </c>
    </row>
    <row r="4237" spans="1:8" x14ac:dyDescent="0.25">
      <c r="A4237" s="466" t="s">
        <v>8830</v>
      </c>
      <c r="B4237" s="466" t="s">
        <v>1231</v>
      </c>
      <c r="C4237" s="467">
        <v>2015041335</v>
      </c>
      <c r="D4237" s="466" t="s">
        <v>8831</v>
      </c>
      <c r="E4237" s="466" t="s">
        <v>8699</v>
      </c>
      <c r="F4237" s="466">
        <v>88159</v>
      </c>
      <c r="G4237" s="468">
        <v>8600362998</v>
      </c>
      <c r="H4237" s="466">
        <v>2015</v>
      </c>
    </row>
    <row r="4238" spans="1:8" x14ac:dyDescent="0.25">
      <c r="A4238" s="466" t="s">
        <v>8832</v>
      </c>
      <c r="B4238" s="466" t="s">
        <v>1231</v>
      </c>
      <c r="C4238" s="467">
        <v>2015041339</v>
      </c>
      <c r="D4238" s="466" t="s">
        <v>8833</v>
      </c>
      <c r="E4238" s="466" t="s">
        <v>8699</v>
      </c>
      <c r="F4238" s="466">
        <v>88366</v>
      </c>
      <c r="G4238" s="468">
        <v>7276543828</v>
      </c>
      <c r="H4238" s="466">
        <v>2015</v>
      </c>
    </row>
    <row r="4239" spans="1:8" x14ac:dyDescent="0.25">
      <c r="A4239" s="466" t="s">
        <v>8834</v>
      </c>
      <c r="B4239" s="466" t="s">
        <v>1231</v>
      </c>
      <c r="C4239" s="467">
        <v>2015041344</v>
      </c>
      <c r="D4239" s="466" t="s">
        <v>8835</v>
      </c>
      <c r="E4239" s="466" t="s">
        <v>8699</v>
      </c>
      <c r="F4239" s="466">
        <v>88572</v>
      </c>
      <c r="G4239" s="468">
        <v>9421309227</v>
      </c>
      <c r="H4239" s="466">
        <v>2015</v>
      </c>
    </row>
    <row r="4240" spans="1:8" x14ac:dyDescent="0.25">
      <c r="A4240" s="466" t="s">
        <v>8836</v>
      </c>
      <c r="B4240" s="466" t="s">
        <v>1231</v>
      </c>
      <c r="C4240" s="467">
        <v>2015041336</v>
      </c>
      <c r="D4240" s="466" t="s">
        <v>8837</v>
      </c>
      <c r="E4240" s="466" t="s">
        <v>8699</v>
      </c>
      <c r="F4240" s="466">
        <v>88160</v>
      </c>
      <c r="G4240" s="468">
        <v>7387154712</v>
      </c>
      <c r="H4240" s="466">
        <v>2015</v>
      </c>
    </row>
    <row r="4241" spans="1:8" x14ac:dyDescent="0.25">
      <c r="A4241" s="466" t="s">
        <v>8838</v>
      </c>
      <c r="B4241" s="466" t="s">
        <v>1231</v>
      </c>
      <c r="C4241" s="467">
        <v>2015041330</v>
      </c>
      <c r="D4241" s="466" t="s">
        <v>8839</v>
      </c>
      <c r="E4241" s="466" t="s">
        <v>8699</v>
      </c>
      <c r="F4241" s="466">
        <v>87945</v>
      </c>
      <c r="G4241" s="468">
        <v>9595727186</v>
      </c>
      <c r="H4241" s="466">
        <v>2015</v>
      </c>
    </row>
    <row r="4242" spans="1:8" x14ac:dyDescent="0.25">
      <c r="A4242" s="466" t="s">
        <v>8840</v>
      </c>
      <c r="B4242" s="466" t="s">
        <v>1231</v>
      </c>
      <c r="C4242" s="467">
        <v>2015041328</v>
      </c>
      <c r="D4242" s="466" t="s">
        <v>8841</v>
      </c>
      <c r="E4242" s="466" t="s">
        <v>8699</v>
      </c>
      <c r="F4242" s="466">
        <v>87705</v>
      </c>
      <c r="G4242" s="468">
        <v>9766384153</v>
      </c>
      <c r="H4242" s="466">
        <v>2015</v>
      </c>
    </row>
    <row r="4243" spans="1:8" x14ac:dyDescent="0.25">
      <c r="A4243" s="466" t="s">
        <v>8842</v>
      </c>
      <c r="B4243" s="466" t="s">
        <v>1231</v>
      </c>
      <c r="C4243" s="467">
        <v>2014041258</v>
      </c>
      <c r="D4243" s="466" t="s">
        <v>8843</v>
      </c>
      <c r="E4243" s="466" t="s">
        <v>8699</v>
      </c>
      <c r="F4243" s="466">
        <v>81189</v>
      </c>
      <c r="G4243" s="468">
        <v>8975517280</v>
      </c>
      <c r="H4243" s="466">
        <v>2014</v>
      </c>
    </row>
    <row r="4244" spans="1:8" x14ac:dyDescent="0.25">
      <c r="A4244" s="466" t="s">
        <v>8844</v>
      </c>
      <c r="B4244" s="466" t="s">
        <v>1231</v>
      </c>
      <c r="C4244" s="467">
        <v>2015041397</v>
      </c>
      <c r="D4244" s="466" t="s">
        <v>8845</v>
      </c>
      <c r="E4244" s="466" t="s">
        <v>8699</v>
      </c>
      <c r="F4244" s="466">
        <v>91742</v>
      </c>
      <c r="G4244" s="468">
        <v>7387270607</v>
      </c>
      <c r="H4244" s="466">
        <v>2015</v>
      </c>
    </row>
    <row r="4245" spans="1:8" x14ac:dyDescent="0.25">
      <c r="A4245" s="466" t="s">
        <v>8846</v>
      </c>
      <c r="B4245" s="466" t="s">
        <v>1231</v>
      </c>
      <c r="C4245" s="467">
        <v>2014041235</v>
      </c>
      <c r="D4245" s="466" t="s">
        <v>8847</v>
      </c>
      <c r="E4245" s="466" t="s">
        <v>8699</v>
      </c>
      <c r="F4245" s="466">
        <v>80663</v>
      </c>
      <c r="G4245" s="468">
        <v>9767488674</v>
      </c>
      <c r="H4245" s="466">
        <v>2014</v>
      </c>
    </row>
    <row r="4246" spans="1:8" x14ac:dyDescent="0.25">
      <c r="A4246" s="466" t="s">
        <v>8848</v>
      </c>
      <c r="B4246" s="466" t="s">
        <v>1231</v>
      </c>
      <c r="C4246" s="467">
        <v>2015041370</v>
      </c>
      <c r="D4246" s="466" t="s">
        <v>8849</v>
      </c>
      <c r="E4246" s="466" t="s">
        <v>8699</v>
      </c>
      <c r="F4246" s="466">
        <v>88868</v>
      </c>
      <c r="G4246" s="468">
        <v>9657849752</v>
      </c>
      <c r="H4246" s="466">
        <v>2015</v>
      </c>
    </row>
    <row r="4247" spans="1:8" x14ac:dyDescent="0.25">
      <c r="A4247" s="466" t="s">
        <v>8850</v>
      </c>
      <c r="B4247" s="466" t="s">
        <v>1231</v>
      </c>
      <c r="C4247" s="467">
        <v>2015041375</v>
      </c>
      <c r="D4247" s="466" t="s">
        <v>8851</v>
      </c>
      <c r="E4247" s="466" t="s">
        <v>8699</v>
      </c>
      <c r="F4247" s="466">
        <v>89017</v>
      </c>
      <c r="G4247" s="468">
        <v>7083898082</v>
      </c>
      <c r="H4247" s="466">
        <v>2015</v>
      </c>
    </row>
    <row r="4248" spans="1:8" x14ac:dyDescent="0.25">
      <c r="A4248" s="466" t="s">
        <v>8852</v>
      </c>
      <c r="B4248" s="466" t="s">
        <v>1231</v>
      </c>
      <c r="C4248" s="467">
        <v>2015041385</v>
      </c>
      <c r="D4248" s="466" t="s">
        <v>8853</v>
      </c>
      <c r="E4248" s="466" t="s">
        <v>8699</v>
      </c>
      <c r="F4248" s="466">
        <v>89458</v>
      </c>
      <c r="G4248" s="468">
        <v>9665115913</v>
      </c>
      <c r="H4248" s="466">
        <v>2015</v>
      </c>
    </row>
    <row r="4249" spans="1:8" x14ac:dyDescent="0.25">
      <c r="A4249" s="466" t="s">
        <v>8854</v>
      </c>
      <c r="B4249" s="466" t="s">
        <v>1231</v>
      </c>
      <c r="C4249" s="467">
        <v>2015041398</v>
      </c>
      <c r="D4249" s="466" t="s">
        <v>8855</v>
      </c>
      <c r="E4249" s="466" t="s">
        <v>8699</v>
      </c>
      <c r="F4249" s="466">
        <v>91764</v>
      </c>
      <c r="G4249" s="468">
        <v>8087222027</v>
      </c>
      <c r="H4249" s="466">
        <v>2015</v>
      </c>
    </row>
    <row r="4250" spans="1:8" x14ac:dyDescent="0.25">
      <c r="A4250" s="466" t="s">
        <v>8856</v>
      </c>
      <c r="B4250" s="466" t="s">
        <v>1231</v>
      </c>
      <c r="C4250" s="467">
        <v>2014041224</v>
      </c>
      <c r="D4250" s="466" t="s">
        <v>8857</v>
      </c>
      <c r="E4250" s="466" t="s">
        <v>8699</v>
      </c>
      <c r="F4250" s="466">
        <v>80167</v>
      </c>
      <c r="G4250" s="468">
        <v>8411813586</v>
      </c>
      <c r="H4250" s="466">
        <v>2014</v>
      </c>
    </row>
    <row r="4251" spans="1:8" x14ac:dyDescent="0.25">
      <c r="A4251" s="466" t="s">
        <v>8858</v>
      </c>
      <c r="B4251" s="466" t="s">
        <v>1231</v>
      </c>
      <c r="C4251" s="467">
        <v>2015041346</v>
      </c>
      <c r="D4251" s="466" t="s">
        <v>8859</v>
      </c>
      <c r="E4251" s="466" t="s">
        <v>8699</v>
      </c>
      <c r="F4251" s="466">
        <v>88621</v>
      </c>
      <c r="G4251" s="468">
        <v>9923078247</v>
      </c>
      <c r="H4251" s="466">
        <v>2015</v>
      </c>
    </row>
    <row r="4252" spans="1:8" x14ac:dyDescent="0.25">
      <c r="A4252" s="466" t="s">
        <v>8860</v>
      </c>
      <c r="B4252" s="466" t="s">
        <v>1231</v>
      </c>
      <c r="C4252" s="467">
        <v>2015041380</v>
      </c>
      <c r="D4252" s="466" t="s">
        <v>8861</v>
      </c>
      <c r="E4252" s="466" t="s">
        <v>8699</v>
      </c>
      <c r="F4252" s="466">
        <v>89357</v>
      </c>
      <c r="G4252" s="468">
        <v>7350672776</v>
      </c>
      <c r="H4252" s="466">
        <v>2015</v>
      </c>
    </row>
    <row r="4253" spans="1:8" x14ac:dyDescent="0.25">
      <c r="A4253" s="466" t="s">
        <v>8862</v>
      </c>
      <c r="B4253" s="466" t="s">
        <v>1231</v>
      </c>
      <c r="C4253" s="467">
        <v>2015041352</v>
      </c>
      <c r="D4253" s="466" t="s">
        <v>8863</v>
      </c>
      <c r="E4253" s="466" t="s">
        <v>8699</v>
      </c>
      <c r="F4253" s="466">
        <v>88690</v>
      </c>
      <c r="G4253" s="468">
        <v>9766401445</v>
      </c>
      <c r="H4253" s="466">
        <v>2015</v>
      </c>
    </row>
    <row r="4254" spans="1:8" x14ac:dyDescent="0.25">
      <c r="A4254" s="466" t="s">
        <v>8864</v>
      </c>
      <c r="B4254" s="466" t="s">
        <v>1231</v>
      </c>
      <c r="C4254" s="467">
        <v>2015041353</v>
      </c>
      <c r="D4254" s="466" t="s">
        <v>16648</v>
      </c>
      <c r="E4254" s="466" t="s">
        <v>8699</v>
      </c>
      <c r="F4254" s="466">
        <v>88691</v>
      </c>
      <c r="G4254" s="481">
        <v>8177994129</v>
      </c>
      <c r="H4254" s="466">
        <v>2015</v>
      </c>
    </row>
    <row r="4255" spans="1:8" x14ac:dyDescent="0.25">
      <c r="A4255" s="466" t="s">
        <v>8865</v>
      </c>
      <c r="B4255" s="466" t="s">
        <v>1231</v>
      </c>
      <c r="C4255" s="467">
        <v>2015041342</v>
      </c>
      <c r="D4255" s="466" t="s">
        <v>8866</v>
      </c>
      <c r="E4255" s="466" t="s">
        <v>8699</v>
      </c>
      <c r="F4255" s="466">
        <v>88934</v>
      </c>
      <c r="G4255" s="468">
        <v>8446241491</v>
      </c>
      <c r="H4255" s="466">
        <v>2015</v>
      </c>
    </row>
    <row r="4256" spans="1:8" x14ac:dyDescent="0.25">
      <c r="A4256" s="466" t="s">
        <v>8867</v>
      </c>
      <c r="B4256" s="466" t="s">
        <v>1231</v>
      </c>
      <c r="C4256" s="467">
        <v>2015041389</v>
      </c>
      <c r="D4256" s="466" t="s">
        <v>8868</v>
      </c>
      <c r="E4256" s="466" t="s">
        <v>8699</v>
      </c>
      <c r="F4256" s="466">
        <v>89685</v>
      </c>
      <c r="G4256" s="468">
        <v>8446244328</v>
      </c>
      <c r="H4256" s="466">
        <v>2015</v>
      </c>
    </row>
    <row r="4257" spans="1:8" x14ac:dyDescent="0.25">
      <c r="A4257" s="466" t="s">
        <v>8869</v>
      </c>
      <c r="B4257" s="466" t="s">
        <v>1231</v>
      </c>
      <c r="C4257" s="467">
        <v>2015041337</v>
      </c>
      <c r="D4257" s="466" t="s">
        <v>8870</v>
      </c>
      <c r="E4257" s="466" t="s">
        <v>8699</v>
      </c>
      <c r="F4257" s="466">
        <v>88161</v>
      </c>
      <c r="G4257" s="468">
        <v>8237776960</v>
      </c>
      <c r="H4257" s="466">
        <v>2015</v>
      </c>
    </row>
    <row r="4258" spans="1:8" x14ac:dyDescent="0.25">
      <c r="A4258" s="466" t="s">
        <v>8871</v>
      </c>
      <c r="B4258" s="466" t="s">
        <v>1231</v>
      </c>
      <c r="C4258" s="467">
        <v>2015041388</v>
      </c>
      <c r="D4258" s="466" t="s">
        <v>8872</v>
      </c>
      <c r="E4258" s="466" t="s">
        <v>8699</v>
      </c>
      <c r="F4258" s="466">
        <v>89629</v>
      </c>
      <c r="G4258" s="468">
        <v>7887778655</v>
      </c>
      <c r="H4258" s="466">
        <v>2015</v>
      </c>
    </row>
    <row r="4259" spans="1:8" x14ac:dyDescent="0.25">
      <c r="A4259" s="466" t="s">
        <v>8873</v>
      </c>
      <c r="B4259" s="466" t="s">
        <v>1231</v>
      </c>
      <c r="C4259" s="467">
        <v>2015041393</v>
      </c>
      <c r="D4259" s="466" t="s">
        <v>8874</v>
      </c>
      <c r="E4259" s="466" t="s">
        <v>8699</v>
      </c>
      <c r="F4259" s="466">
        <v>90036</v>
      </c>
      <c r="G4259" s="468">
        <v>9975169181</v>
      </c>
      <c r="H4259" s="466">
        <v>2015</v>
      </c>
    </row>
    <row r="4260" spans="1:8" x14ac:dyDescent="0.25">
      <c r="A4260" s="466" t="s">
        <v>8875</v>
      </c>
      <c r="B4260" s="466" t="s">
        <v>1231</v>
      </c>
      <c r="C4260" s="467">
        <v>2015041390</v>
      </c>
      <c r="D4260" s="466" t="s">
        <v>8876</v>
      </c>
      <c r="E4260" s="466" t="s">
        <v>8699</v>
      </c>
      <c r="F4260" s="466">
        <v>89962</v>
      </c>
      <c r="G4260" s="468">
        <v>8237396173</v>
      </c>
      <c r="H4260" s="466">
        <v>2015</v>
      </c>
    </row>
    <row r="4261" spans="1:8" x14ac:dyDescent="0.25">
      <c r="A4261" s="466" t="s">
        <v>8877</v>
      </c>
      <c r="B4261" s="466" t="s">
        <v>1231</v>
      </c>
      <c r="C4261" s="467">
        <v>2015041371</v>
      </c>
      <c r="D4261" s="466" t="s">
        <v>8878</v>
      </c>
      <c r="E4261" s="466" t="s">
        <v>8699</v>
      </c>
      <c r="F4261" s="466">
        <v>88886</v>
      </c>
      <c r="G4261" s="468">
        <v>9561134959</v>
      </c>
      <c r="H4261" s="466">
        <v>2015</v>
      </c>
    </row>
    <row r="4262" spans="1:8" x14ac:dyDescent="0.25">
      <c r="A4262" s="466" t="s">
        <v>8879</v>
      </c>
      <c r="B4262" s="466" t="s">
        <v>1231</v>
      </c>
      <c r="C4262" s="467">
        <v>2015041357</v>
      </c>
      <c r="D4262" s="466" t="s">
        <v>8880</v>
      </c>
      <c r="E4262" s="466" t="s">
        <v>8699</v>
      </c>
      <c r="F4262" s="466">
        <v>88740</v>
      </c>
      <c r="G4262" s="468">
        <v>7775030560</v>
      </c>
      <c r="H4262" s="466">
        <v>2015</v>
      </c>
    </row>
    <row r="4263" spans="1:8" x14ac:dyDescent="0.25">
      <c r="A4263" s="466" t="s">
        <v>8881</v>
      </c>
      <c r="B4263" s="466" t="s">
        <v>1231</v>
      </c>
      <c r="C4263" s="467">
        <v>2015041366</v>
      </c>
      <c r="D4263" s="466" t="s">
        <v>8882</v>
      </c>
      <c r="E4263" s="466" t="s">
        <v>8699</v>
      </c>
      <c r="F4263" s="466">
        <v>88809</v>
      </c>
      <c r="G4263" s="468">
        <v>9860620543</v>
      </c>
      <c r="H4263" s="466">
        <v>2015</v>
      </c>
    </row>
    <row r="4264" spans="1:8" x14ac:dyDescent="0.25">
      <c r="A4264" s="466" t="s">
        <v>8883</v>
      </c>
      <c r="B4264" s="466" t="s">
        <v>1231</v>
      </c>
      <c r="C4264" s="467">
        <v>2016031401</v>
      </c>
      <c r="D4264" s="466" t="s">
        <v>8884</v>
      </c>
      <c r="E4264" s="466" t="s">
        <v>8699</v>
      </c>
      <c r="F4264" s="466">
        <v>96391</v>
      </c>
      <c r="G4264" s="468">
        <v>7020373516</v>
      </c>
      <c r="H4264" s="466">
        <v>2016</v>
      </c>
    </row>
    <row r="4265" spans="1:8" x14ac:dyDescent="0.25">
      <c r="A4265" s="466" t="s">
        <v>8885</v>
      </c>
      <c r="B4265" s="466" t="s">
        <v>1231</v>
      </c>
      <c r="C4265" s="467">
        <v>2015041343</v>
      </c>
      <c r="D4265" s="466" t="s">
        <v>8886</v>
      </c>
      <c r="E4265" s="466" t="s">
        <v>8699</v>
      </c>
      <c r="F4265" s="466">
        <v>88568</v>
      </c>
      <c r="G4265" s="468">
        <v>7058064293</v>
      </c>
      <c r="H4265" s="466">
        <v>2015</v>
      </c>
    </row>
    <row r="4266" spans="1:8" x14ac:dyDescent="0.25">
      <c r="A4266" s="466" t="s">
        <v>8887</v>
      </c>
      <c r="B4266" s="466" t="s">
        <v>1231</v>
      </c>
      <c r="C4266" s="467">
        <v>2015041395</v>
      </c>
      <c r="D4266" s="466" t="s">
        <v>8888</v>
      </c>
      <c r="E4266" s="466" t="s">
        <v>8699</v>
      </c>
      <c r="F4266" s="466">
        <v>90299</v>
      </c>
      <c r="G4266" s="468">
        <v>8390445418</v>
      </c>
      <c r="H4266" s="466">
        <v>2015</v>
      </c>
    </row>
    <row r="4267" spans="1:8" x14ac:dyDescent="0.25">
      <c r="A4267" s="466" t="s">
        <v>8889</v>
      </c>
      <c r="B4267" s="466" t="s">
        <v>1231</v>
      </c>
      <c r="C4267" s="467">
        <v>2016240637</v>
      </c>
      <c r="D4267" s="466" t="s">
        <v>8890</v>
      </c>
      <c r="E4267" s="466" t="s">
        <v>8891</v>
      </c>
      <c r="F4267" s="466">
        <v>105716</v>
      </c>
      <c r="G4267" s="468">
        <v>7030393148</v>
      </c>
      <c r="H4267" s="466">
        <v>2017</v>
      </c>
    </row>
    <row r="4268" spans="1:8" x14ac:dyDescent="0.25">
      <c r="A4268" s="466" t="s">
        <v>8892</v>
      </c>
      <c r="B4268" s="466" t="s">
        <v>1231</v>
      </c>
      <c r="C4268" s="467">
        <v>2016240750</v>
      </c>
      <c r="D4268" s="466" t="s">
        <v>8893</v>
      </c>
      <c r="E4268" s="466" t="s">
        <v>8891</v>
      </c>
      <c r="F4268" s="466">
        <v>106067</v>
      </c>
      <c r="G4268" s="468">
        <v>8999571131</v>
      </c>
      <c r="H4268" s="466">
        <v>2017</v>
      </c>
    </row>
    <row r="4269" spans="1:8" x14ac:dyDescent="0.25">
      <c r="A4269" s="466" t="s">
        <v>8894</v>
      </c>
      <c r="B4269" s="466" t="s">
        <v>768</v>
      </c>
      <c r="C4269" s="467">
        <v>2016240755</v>
      </c>
      <c r="D4269" s="466" t="s">
        <v>8895</v>
      </c>
      <c r="E4269" s="466" t="s">
        <v>8891</v>
      </c>
      <c r="F4269" s="466">
        <v>106077</v>
      </c>
      <c r="G4269" s="468">
        <v>9921581858</v>
      </c>
      <c r="H4269" s="466">
        <v>2017</v>
      </c>
    </row>
    <row r="4270" spans="1:8" x14ac:dyDescent="0.25">
      <c r="A4270" s="466" t="s">
        <v>8896</v>
      </c>
      <c r="B4270" s="466" t="s">
        <v>768</v>
      </c>
      <c r="C4270" s="467">
        <v>2016240794</v>
      </c>
      <c r="D4270" s="466" t="s">
        <v>8897</v>
      </c>
      <c r="E4270" s="466" t="s">
        <v>8891</v>
      </c>
      <c r="F4270" s="466">
        <v>106142</v>
      </c>
      <c r="G4270" s="468">
        <v>9604485378</v>
      </c>
      <c r="H4270" s="466">
        <v>2017</v>
      </c>
    </row>
    <row r="4271" spans="1:8" x14ac:dyDescent="0.25">
      <c r="A4271" s="466" t="s">
        <v>8898</v>
      </c>
      <c r="B4271" s="466" t="s">
        <v>1231</v>
      </c>
      <c r="C4271" s="467">
        <v>2016240789</v>
      </c>
      <c r="D4271" s="466" t="s">
        <v>8899</v>
      </c>
      <c r="E4271" s="466" t="s">
        <v>8891</v>
      </c>
      <c r="F4271" s="466">
        <v>106137</v>
      </c>
      <c r="G4271" s="468">
        <v>9657044097</v>
      </c>
      <c r="H4271" s="466">
        <v>2017</v>
      </c>
    </row>
    <row r="4272" spans="1:8" x14ac:dyDescent="0.25">
      <c r="A4272" s="466" t="s">
        <v>8900</v>
      </c>
      <c r="B4272" s="466" t="s">
        <v>768</v>
      </c>
      <c r="C4272" s="467">
        <v>2016240803</v>
      </c>
      <c r="D4272" s="466" t="s">
        <v>8901</v>
      </c>
      <c r="E4272" s="466" t="s">
        <v>8891</v>
      </c>
      <c r="F4272" s="466">
        <v>106165</v>
      </c>
      <c r="G4272" s="468">
        <v>8856943948</v>
      </c>
      <c r="H4272" s="466">
        <v>2017</v>
      </c>
    </row>
    <row r="4273" spans="1:8" x14ac:dyDescent="0.25">
      <c r="A4273" s="466" t="s">
        <v>8902</v>
      </c>
      <c r="B4273" s="466" t="s">
        <v>1231</v>
      </c>
      <c r="C4273" s="467">
        <v>2016240857</v>
      </c>
      <c r="D4273" s="466" t="s">
        <v>8903</v>
      </c>
      <c r="E4273" s="466" t="s">
        <v>8891</v>
      </c>
      <c r="F4273" s="466">
        <v>106315</v>
      </c>
      <c r="G4273" s="468">
        <v>7005636747</v>
      </c>
      <c r="H4273" s="466">
        <v>2017</v>
      </c>
    </row>
    <row r="4274" spans="1:8" x14ac:dyDescent="0.25">
      <c r="A4274" s="466" t="s">
        <v>8904</v>
      </c>
      <c r="B4274" s="466" t="s">
        <v>768</v>
      </c>
      <c r="C4274" s="467">
        <v>2016240883</v>
      </c>
      <c r="D4274" s="466" t="s">
        <v>8905</v>
      </c>
      <c r="E4274" s="466" t="s">
        <v>8891</v>
      </c>
      <c r="F4274" s="466">
        <v>106394</v>
      </c>
      <c r="G4274" s="468">
        <v>7248952238</v>
      </c>
      <c r="H4274" s="466">
        <v>2017</v>
      </c>
    </row>
    <row r="4275" spans="1:8" x14ac:dyDescent="0.25">
      <c r="A4275" s="466" t="s">
        <v>8906</v>
      </c>
      <c r="B4275" s="466" t="s">
        <v>768</v>
      </c>
      <c r="C4275" s="467">
        <v>2016240892</v>
      </c>
      <c r="D4275" s="466" t="s">
        <v>8907</v>
      </c>
      <c r="E4275" s="466" t="s">
        <v>8891</v>
      </c>
      <c r="F4275" s="466">
        <v>106441</v>
      </c>
      <c r="G4275" s="468">
        <v>9890348494</v>
      </c>
      <c r="H4275" s="466">
        <v>2017</v>
      </c>
    </row>
    <row r="4276" spans="1:8" x14ac:dyDescent="0.25">
      <c r="A4276" s="466" t="s">
        <v>8908</v>
      </c>
      <c r="B4276" s="466" t="s">
        <v>1231</v>
      </c>
      <c r="C4276" s="467">
        <v>2016240923</v>
      </c>
      <c r="D4276" s="466" t="s">
        <v>8909</v>
      </c>
      <c r="E4276" s="466" t="s">
        <v>8891</v>
      </c>
      <c r="F4276" s="466">
        <v>106527</v>
      </c>
      <c r="G4276" s="468">
        <v>9130478428</v>
      </c>
      <c r="H4276" s="466">
        <v>2017</v>
      </c>
    </row>
    <row r="4277" spans="1:8" x14ac:dyDescent="0.25">
      <c r="A4277" s="466" t="s">
        <v>8910</v>
      </c>
      <c r="B4277" s="466" t="s">
        <v>1231</v>
      </c>
      <c r="C4277" s="467">
        <v>2016240933</v>
      </c>
      <c r="D4277" s="466" t="s">
        <v>8911</v>
      </c>
      <c r="E4277" s="466" t="s">
        <v>8891</v>
      </c>
      <c r="F4277" s="466">
        <v>106590</v>
      </c>
      <c r="G4277" s="468">
        <v>7769939098</v>
      </c>
      <c r="H4277" s="466">
        <v>2017</v>
      </c>
    </row>
    <row r="4278" spans="1:8" x14ac:dyDescent="0.25">
      <c r="A4278" s="466" t="s">
        <v>8912</v>
      </c>
      <c r="B4278" s="466" t="s">
        <v>1231</v>
      </c>
      <c r="C4278" s="467">
        <v>2016240965</v>
      </c>
      <c r="D4278" s="466" t="s">
        <v>8913</v>
      </c>
      <c r="E4278" s="466" t="s">
        <v>8891</v>
      </c>
      <c r="F4278" s="466">
        <v>106738</v>
      </c>
      <c r="G4278" s="468">
        <v>9673299637</v>
      </c>
      <c r="H4278" s="466">
        <v>2017</v>
      </c>
    </row>
    <row r="4279" spans="1:8" x14ac:dyDescent="0.25">
      <c r="A4279" s="466" t="s">
        <v>8914</v>
      </c>
      <c r="B4279" s="466" t="s">
        <v>768</v>
      </c>
      <c r="C4279" s="467">
        <v>2016240966</v>
      </c>
      <c r="D4279" s="466" t="s">
        <v>8915</v>
      </c>
      <c r="E4279" s="466" t="s">
        <v>8891</v>
      </c>
      <c r="F4279" s="466">
        <v>106739</v>
      </c>
      <c r="G4279" s="468">
        <v>7798644102</v>
      </c>
      <c r="H4279" s="466">
        <v>2017</v>
      </c>
    </row>
    <row r="4280" spans="1:8" x14ac:dyDescent="0.25">
      <c r="A4280" s="466" t="s">
        <v>8916</v>
      </c>
      <c r="B4280" s="466" t="s">
        <v>1231</v>
      </c>
      <c r="C4280" s="467">
        <v>2016240971</v>
      </c>
      <c r="D4280" s="466" t="s">
        <v>8917</v>
      </c>
      <c r="E4280" s="466" t="s">
        <v>8891</v>
      </c>
      <c r="F4280" s="466">
        <v>106759</v>
      </c>
      <c r="G4280" s="468">
        <v>7798468268</v>
      </c>
      <c r="H4280" s="466">
        <v>2017</v>
      </c>
    </row>
    <row r="4281" spans="1:8" x14ac:dyDescent="0.25">
      <c r="A4281" s="466" t="s">
        <v>8918</v>
      </c>
      <c r="B4281" s="466" t="s">
        <v>1231</v>
      </c>
      <c r="C4281" s="467">
        <v>2016240983</v>
      </c>
      <c r="D4281" s="466" t="s">
        <v>16649</v>
      </c>
      <c r="E4281" s="466" t="s">
        <v>8891</v>
      </c>
      <c r="F4281" s="466">
        <v>106819</v>
      </c>
      <c r="G4281" s="468">
        <v>7263855782</v>
      </c>
      <c r="H4281" s="466">
        <v>2017</v>
      </c>
    </row>
    <row r="4282" spans="1:8" x14ac:dyDescent="0.25">
      <c r="A4282" s="466" t="s">
        <v>8919</v>
      </c>
      <c r="B4282" s="466" t="s">
        <v>1231</v>
      </c>
      <c r="C4282" s="467">
        <v>2016240984</v>
      </c>
      <c r="D4282" s="466" t="s">
        <v>8920</v>
      </c>
      <c r="E4282" s="466" t="s">
        <v>8891</v>
      </c>
      <c r="F4282" s="466">
        <v>106820</v>
      </c>
      <c r="G4282" s="468">
        <v>7218910148</v>
      </c>
      <c r="H4282" s="466">
        <v>2017</v>
      </c>
    </row>
    <row r="4283" spans="1:8" x14ac:dyDescent="0.25">
      <c r="A4283" s="466" t="s">
        <v>8921</v>
      </c>
      <c r="B4283" s="466" t="s">
        <v>1231</v>
      </c>
      <c r="C4283" s="467">
        <v>2016240985</v>
      </c>
      <c r="D4283" s="466" t="s">
        <v>16650</v>
      </c>
      <c r="E4283" s="466" t="s">
        <v>8891</v>
      </c>
      <c r="F4283" s="466">
        <v>106821</v>
      </c>
      <c r="G4283" s="468">
        <v>7263855782</v>
      </c>
      <c r="H4283" s="466">
        <v>2017</v>
      </c>
    </row>
    <row r="4284" spans="1:8" x14ac:dyDescent="0.25">
      <c r="A4284" s="466" t="s">
        <v>8922</v>
      </c>
      <c r="B4284" s="466" t="s">
        <v>1231</v>
      </c>
      <c r="C4284" s="467">
        <v>2016241015</v>
      </c>
      <c r="D4284" s="466" t="s">
        <v>8923</v>
      </c>
      <c r="E4284" s="466" t="s">
        <v>8891</v>
      </c>
      <c r="F4284" s="466">
        <v>107021</v>
      </c>
      <c r="G4284" s="468">
        <v>9089142015</v>
      </c>
      <c r="H4284" s="466">
        <v>2017</v>
      </c>
    </row>
    <row r="4285" spans="1:8" x14ac:dyDescent="0.25">
      <c r="A4285" s="466" t="s">
        <v>8924</v>
      </c>
      <c r="B4285" s="466" t="s">
        <v>768</v>
      </c>
      <c r="C4285" s="467">
        <v>2016241042</v>
      </c>
      <c r="D4285" s="466" t="s">
        <v>8925</v>
      </c>
      <c r="E4285" s="466" t="s">
        <v>8891</v>
      </c>
      <c r="F4285" s="466">
        <v>107234</v>
      </c>
      <c r="G4285" s="468">
        <v>7040748857</v>
      </c>
      <c r="H4285" s="466">
        <v>2017</v>
      </c>
    </row>
    <row r="4286" spans="1:8" x14ac:dyDescent="0.25">
      <c r="A4286" s="466" t="s">
        <v>8926</v>
      </c>
      <c r="B4286" s="466" t="s">
        <v>768</v>
      </c>
      <c r="C4286" s="467">
        <v>2016241052</v>
      </c>
      <c r="D4286" s="466" t="s">
        <v>8927</v>
      </c>
      <c r="E4286" s="466" t="s">
        <v>8891</v>
      </c>
      <c r="F4286" s="466">
        <v>107481</v>
      </c>
      <c r="G4286" s="468">
        <v>8731896500</v>
      </c>
      <c r="H4286" s="466">
        <v>2017</v>
      </c>
    </row>
    <row r="4287" spans="1:8" x14ac:dyDescent="0.25">
      <c r="A4287" s="466" t="s">
        <v>8928</v>
      </c>
      <c r="B4287" s="466" t="s">
        <v>768</v>
      </c>
      <c r="C4287" s="467">
        <v>2016241053</v>
      </c>
      <c r="D4287" s="466" t="s">
        <v>8929</v>
      </c>
      <c r="E4287" s="466" t="s">
        <v>8891</v>
      </c>
      <c r="F4287" s="466">
        <v>107482</v>
      </c>
      <c r="G4287" s="468">
        <v>9615202239</v>
      </c>
      <c r="H4287" s="466">
        <v>2017</v>
      </c>
    </row>
    <row r="4288" spans="1:8" x14ac:dyDescent="0.25">
      <c r="A4288" s="466" t="s">
        <v>8930</v>
      </c>
      <c r="B4288" s="466" t="s">
        <v>768</v>
      </c>
      <c r="C4288" s="467">
        <v>2016241054</v>
      </c>
      <c r="D4288" s="466" t="s">
        <v>8931</v>
      </c>
      <c r="E4288" s="466" t="s">
        <v>8891</v>
      </c>
      <c r="F4288" s="466">
        <v>107483</v>
      </c>
      <c r="G4288" s="468">
        <v>8794779153</v>
      </c>
      <c r="H4288" s="466">
        <v>2017</v>
      </c>
    </row>
    <row r="4289" spans="1:8" x14ac:dyDescent="0.25">
      <c r="A4289" s="466" t="s">
        <v>8932</v>
      </c>
      <c r="B4289" s="466" t="s">
        <v>768</v>
      </c>
      <c r="C4289" s="467">
        <v>2016241055</v>
      </c>
      <c r="D4289" s="466" t="s">
        <v>8933</v>
      </c>
      <c r="E4289" s="466" t="s">
        <v>8891</v>
      </c>
      <c r="F4289" s="466">
        <v>107484</v>
      </c>
      <c r="G4289" s="468">
        <v>8131807630</v>
      </c>
      <c r="H4289" s="466">
        <v>2017</v>
      </c>
    </row>
    <row r="4290" spans="1:8" x14ac:dyDescent="0.25">
      <c r="A4290" s="466" t="s">
        <v>8934</v>
      </c>
      <c r="B4290" s="466" t="s">
        <v>1231</v>
      </c>
      <c r="C4290" s="467">
        <v>2016241064</v>
      </c>
      <c r="D4290" s="466" t="s">
        <v>8935</v>
      </c>
      <c r="E4290" s="466" t="s">
        <v>8891</v>
      </c>
      <c r="F4290" s="466">
        <v>107606</v>
      </c>
      <c r="G4290" s="468">
        <v>8390872884</v>
      </c>
      <c r="H4290" s="466">
        <v>2017</v>
      </c>
    </row>
    <row r="4291" spans="1:8" x14ac:dyDescent="0.25">
      <c r="A4291" s="466" t="s">
        <v>8936</v>
      </c>
      <c r="B4291" s="466" t="s">
        <v>1231</v>
      </c>
      <c r="C4291" s="467">
        <v>2016241065</v>
      </c>
      <c r="D4291" s="466" t="s">
        <v>8937</v>
      </c>
      <c r="E4291" s="466" t="s">
        <v>8891</v>
      </c>
      <c r="F4291" s="466">
        <v>107607</v>
      </c>
      <c r="G4291" s="468">
        <v>7757825989</v>
      </c>
      <c r="H4291" s="466">
        <v>2017</v>
      </c>
    </row>
    <row r="4292" spans="1:8" x14ac:dyDescent="0.25">
      <c r="A4292" s="466" t="s">
        <v>8938</v>
      </c>
      <c r="B4292" s="466" t="s">
        <v>1231</v>
      </c>
      <c r="C4292" s="467">
        <v>2016241079</v>
      </c>
      <c r="D4292" s="466" t="s">
        <v>8939</v>
      </c>
      <c r="E4292" s="466" t="s">
        <v>8891</v>
      </c>
      <c r="F4292" s="466">
        <v>107922</v>
      </c>
      <c r="G4292" s="468">
        <v>8446653771</v>
      </c>
      <c r="H4292" s="466">
        <v>2017</v>
      </c>
    </row>
    <row r="4293" spans="1:8" x14ac:dyDescent="0.25">
      <c r="A4293" s="466" t="s">
        <v>8940</v>
      </c>
      <c r="B4293" s="466" t="s">
        <v>1231</v>
      </c>
      <c r="C4293" s="467">
        <v>2016241081</v>
      </c>
      <c r="D4293" s="466" t="s">
        <v>8941</v>
      </c>
      <c r="E4293" s="466" t="s">
        <v>8891</v>
      </c>
      <c r="F4293" s="466">
        <v>107967</v>
      </c>
      <c r="G4293" s="468">
        <v>9595130173</v>
      </c>
      <c r="H4293" s="466">
        <v>2017</v>
      </c>
    </row>
    <row r="4294" spans="1:8" x14ac:dyDescent="0.25">
      <c r="A4294" s="466" t="s">
        <v>8942</v>
      </c>
      <c r="B4294" s="466" t="s">
        <v>1231</v>
      </c>
      <c r="C4294" s="467">
        <v>2016230381</v>
      </c>
      <c r="D4294" s="466" t="s">
        <v>8943</v>
      </c>
      <c r="E4294" s="466" t="s">
        <v>8944</v>
      </c>
      <c r="F4294" s="466">
        <v>98505</v>
      </c>
      <c r="G4294" s="468">
        <v>7066109728</v>
      </c>
      <c r="H4294" s="466">
        <v>2016</v>
      </c>
    </row>
    <row r="4295" spans="1:8" x14ac:dyDescent="0.25">
      <c r="A4295" s="466" t="s">
        <v>8945</v>
      </c>
      <c r="B4295" s="466" t="s">
        <v>1231</v>
      </c>
      <c r="C4295" s="467">
        <v>2016230373</v>
      </c>
      <c r="D4295" s="466" t="s">
        <v>8946</v>
      </c>
      <c r="E4295" s="466" t="s">
        <v>8944</v>
      </c>
      <c r="F4295" s="466">
        <v>97989</v>
      </c>
      <c r="G4295" s="468">
        <v>9511281025</v>
      </c>
      <c r="H4295" s="466">
        <v>2016</v>
      </c>
    </row>
    <row r="4296" spans="1:8" x14ac:dyDescent="0.25">
      <c r="A4296" s="466" t="s">
        <v>8947</v>
      </c>
      <c r="B4296" s="466" t="s">
        <v>768</v>
      </c>
      <c r="C4296" s="467">
        <v>2016230378</v>
      </c>
      <c r="D4296" s="466" t="s">
        <v>8948</v>
      </c>
      <c r="E4296" s="466" t="s">
        <v>8944</v>
      </c>
      <c r="F4296" s="466">
        <v>98253</v>
      </c>
      <c r="G4296" s="468">
        <v>7276999222</v>
      </c>
      <c r="H4296" s="466">
        <v>2016</v>
      </c>
    </row>
    <row r="4297" spans="1:8" x14ac:dyDescent="0.25">
      <c r="A4297" s="466" t="s">
        <v>8949</v>
      </c>
      <c r="B4297" s="466" t="s">
        <v>768</v>
      </c>
      <c r="C4297" s="467">
        <v>2016230367</v>
      </c>
      <c r="D4297" s="466" t="s">
        <v>8950</v>
      </c>
      <c r="E4297" s="466" t="s">
        <v>8944</v>
      </c>
      <c r="F4297" s="466">
        <v>97223</v>
      </c>
      <c r="G4297" s="468">
        <v>7350472784</v>
      </c>
      <c r="H4297" s="466">
        <v>2016</v>
      </c>
    </row>
    <row r="4298" spans="1:8" x14ac:dyDescent="0.25">
      <c r="A4298" s="466" t="s">
        <v>8951</v>
      </c>
      <c r="B4298" s="466" t="s">
        <v>1231</v>
      </c>
      <c r="C4298" s="467">
        <v>2016230388</v>
      </c>
      <c r="D4298" s="466" t="s">
        <v>8952</v>
      </c>
      <c r="E4298" s="466" t="s">
        <v>8944</v>
      </c>
      <c r="F4298" s="466">
        <v>98857</v>
      </c>
      <c r="G4298" s="468">
        <v>8551891620</v>
      </c>
      <c r="H4298" s="466">
        <v>2016</v>
      </c>
    </row>
    <row r="4299" spans="1:8" x14ac:dyDescent="0.25">
      <c r="A4299" s="466" t="s">
        <v>8953</v>
      </c>
      <c r="B4299" s="466" t="s">
        <v>1231</v>
      </c>
      <c r="C4299" s="467">
        <v>2016230386</v>
      </c>
      <c r="D4299" s="466" t="s">
        <v>8954</v>
      </c>
      <c r="E4299" s="466" t="s">
        <v>8944</v>
      </c>
      <c r="F4299" s="466">
        <v>98732</v>
      </c>
      <c r="G4299" s="468">
        <v>9145366346</v>
      </c>
      <c r="H4299" s="466">
        <v>2016</v>
      </c>
    </row>
    <row r="4300" spans="1:8" x14ac:dyDescent="0.25">
      <c r="A4300" s="466" t="s">
        <v>8955</v>
      </c>
      <c r="B4300" s="466" t="s">
        <v>1231</v>
      </c>
      <c r="C4300" s="467">
        <v>2016230374</v>
      </c>
      <c r="D4300" s="466" t="s">
        <v>8956</v>
      </c>
      <c r="E4300" s="466" t="s">
        <v>8944</v>
      </c>
      <c r="F4300" s="466">
        <v>98017</v>
      </c>
      <c r="G4300" s="468">
        <v>8375918095</v>
      </c>
      <c r="H4300" s="466">
        <v>2016</v>
      </c>
    </row>
    <row r="4301" spans="1:8" x14ac:dyDescent="0.25">
      <c r="A4301" s="466" t="s">
        <v>8957</v>
      </c>
      <c r="B4301" s="466" t="s">
        <v>1231</v>
      </c>
      <c r="C4301" s="467">
        <v>2016230389</v>
      </c>
      <c r="D4301" s="466" t="s">
        <v>8958</v>
      </c>
      <c r="E4301" s="466" t="s">
        <v>8944</v>
      </c>
      <c r="F4301" s="466">
        <v>98978</v>
      </c>
      <c r="G4301" s="468">
        <v>7887470849</v>
      </c>
      <c r="H4301" s="466">
        <v>2016</v>
      </c>
    </row>
    <row r="4302" spans="1:8" x14ac:dyDescent="0.25">
      <c r="A4302" s="466" t="s">
        <v>8959</v>
      </c>
      <c r="B4302" s="466" t="s">
        <v>768</v>
      </c>
      <c r="C4302" s="467">
        <v>2016230392</v>
      </c>
      <c r="D4302" s="466" t="s">
        <v>8960</v>
      </c>
      <c r="E4302" s="466" t="s">
        <v>8944</v>
      </c>
      <c r="F4302" s="466">
        <v>99361</v>
      </c>
      <c r="G4302" s="468">
        <v>7028717177</v>
      </c>
      <c r="H4302" s="466">
        <v>2016</v>
      </c>
    </row>
    <row r="4303" spans="1:8" x14ac:dyDescent="0.25">
      <c r="A4303" s="466" t="s">
        <v>8961</v>
      </c>
      <c r="B4303" s="466" t="s">
        <v>768</v>
      </c>
      <c r="C4303" s="467">
        <v>2016230385</v>
      </c>
      <c r="D4303" s="466" t="s">
        <v>8962</v>
      </c>
      <c r="E4303" s="466" t="s">
        <v>8944</v>
      </c>
      <c r="F4303" s="466">
        <v>98728</v>
      </c>
      <c r="G4303" s="468">
        <v>8796452521</v>
      </c>
      <c r="H4303" s="466">
        <v>2016</v>
      </c>
    </row>
    <row r="4304" spans="1:8" x14ac:dyDescent="0.25">
      <c r="A4304" s="466" t="s">
        <v>8963</v>
      </c>
      <c r="B4304" s="466" t="s">
        <v>768</v>
      </c>
      <c r="C4304" s="467">
        <v>2016230382</v>
      </c>
      <c r="D4304" s="466" t="s">
        <v>8964</v>
      </c>
      <c r="E4304" s="466" t="s">
        <v>8944</v>
      </c>
      <c r="F4304" s="466">
        <v>98596</v>
      </c>
      <c r="G4304" s="468">
        <v>7378397672</v>
      </c>
      <c r="H4304" s="466">
        <v>2016</v>
      </c>
    </row>
    <row r="4305" spans="1:8" x14ac:dyDescent="0.25">
      <c r="A4305" s="466" t="s">
        <v>8965</v>
      </c>
      <c r="B4305" s="466" t="s">
        <v>768</v>
      </c>
      <c r="C4305" s="467">
        <v>2016230384</v>
      </c>
      <c r="D4305" s="466" t="s">
        <v>8966</v>
      </c>
      <c r="E4305" s="466" t="s">
        <v>8944</v>
      </c>
      <c r="F4305" s="466">
        <v>98645</v>
      </c>
      <c r="G4305" s="468">
        <v>7378397671</v>
      </c>
      <c r="H4305" s="466">
        <v>2016</v>
      </c>
    </row>
    <row r="4306" spans="1:8" x14ac:dyDescent="0.25">
      <c r="A4306" s="466" t="s">
        <v>8967</v>
      </c>
      <c r="B4306" s="466" t="s">
        <v>768</v>
      </c>
      <c r="C4306" s="467">
        <v>2016230390</v>
      </c>
      <c r="D4306" s="466" t="s">
        <v>8968</v>
      </c>
      <c r="E4306" s="466" t="s">
        <v>8944</v>
      </c>
      <c r="F4306" s="466">
        <v>99142</v>
      </c>
      <c r="G4306" s="468">
        <v>8669049937</v>
      </c>
      <c r="H4306" s="466">
        <v>2016</v>
      </c>
    </row>
    <row r="4307" spans="1:8" x14ac:dyDescent="0.25">
      <c r="A4307" s="466" t="s">
        <v>8969</v>
      </c>
      <c r="B4307" s="466" t="s">
        <v>1231</v>
      </c>
      <c r="C4307" s="467">
        <v>2016230387</v>
      </c>
      <c r="D4307" s="466" t="s">
        <v>8970</v>
      </c>
      <c r="E4307" s="466" t="s">
        <v>8944</v>
      </c>
      <c r="F4307" s="466">
        <v>98854</v>
      </c>
      <c r="G4307" s="468">
        <v>9075970422</v>
      </c>
      <c r="H4307" s="466">
        <v>2016</v>
      </c>
    </row>
    <row r="4308" spans="1:8" x14ac:dyDescent="0.25">
      <c r="A4308" s="466" t="s">
        <v>8971</v>
      </c>
      <c r="B4308" s="466" t="s">
        <v>1231</v>
      </c>
      <c r="C4308" s="467">
        <v>2016230379</v>
      </c>
      <c r="D4308" s="466" t="s">
        <v>8972</v>
      </c>
      <c r="E4308" s="466" t="s">
        <v>8944</v>
      </c>
      <c r="F4308" s="466">
        <v>98313</v>
      </c>
      <c r="G4308" s="468">
        <v>8554012534</v>
      </c>
      <c r="H4308" s="466">
        <v>2016</v>
      </c>
    </row>
    <row r="4309" spans="1:8" x14ac:dyDescent="0.25">
      <c r="A4309" s="466" t="s">
        <v>8973</v>
      </c>
      <c r="B4309" s="466" t="s">
        <v>768</v>
      </c>
      <c r="C4309" s="467">
        <v>2016230391</v>
      </c>
      <c r="D4309" s="466" t="s">
        <v>8974</v>
      </c>
      <c r="E4309" s="466" t="s">
        <v>8944</v>
      </c>
      <c r="F4309" s="466">
        <v>99143</v>
      </c>
      <c r="G4309" s="468">
        <v>8258068327</v>
      </c>
      <c r="H4309" s="466">
        <v>2016</v>
      </c>
    </row>
    <row r="4310" spans="1:8" x14ac:dyDescent="0.25">
      <c r="A4310" s="466" t="s">
        <v>8975</v>
      </c>
      <c r="B4310" s="466" t="s">
        <v>1231</v>
      </c>
      <c r="C4310" s="467">
        <v>2016230372</v>
      </c>
      <c r="D4310" s="466" t="s">
        <v>8976</v>
      </c>
      <c r="E4310" s="466" t="s">
        <v>8944</v>
      </c>
      <c r="F4310" s="466">
        <v>97984</v>
      </c>
      <c r="G4310" s="468">
        <v>9923022139</v>
      </c>
      <c r="H4310" s="466">
        <v>2016</v>
      </c>
    </row>
    <row r="4311" spans="1:8" x14ac:dyDescent="0.25">
      <c r="A4311" s="466" t="s">
        <v>8977</v>
      </c>
      <c r="B4311" s="466" t="s">
        <v>1231</v>
      </c>
      <c r="C4311" s="467">
        <v>2016230393</v>
      </c>
      <c r="D4311" s="466" t="s">
        <v>8978</v>
      </c>
      <c r="E4311" s="466" t="s">
        <v>8944</v>
      </c>
      <c r="F4311" s="466">
        <v>100021</v>
      </c>
      <c r="G4311" s="468">
        <v>9921515181</v>
      </c>
      <c r="H4311" s="466">
        <v>2016</v>
      </c>
    </row>
    <row r="4312" spans="1:8" x14ac:dyDescent="0.25">
      <c r="A4312" s="466" t="s">
        <v>8979</v>
      </c>
      <c r="B4312" s="466" t="s">
        <v>1231</v>
      </c>
      <c r="C4312" s="467">
        <v>2016230371</v>
      </c>
      <c r="D4312" s="466" t="s">
        <v>8980</v>
      </c>
      <c r="E4312" s="466" t="s">
        <v>8944</v>
      </c>
      <c r="F4312" s="466">
        <v>97789</v>
      </c>
      <c r="G4312" s="468">
        <v>9860877662</v>
      </c>
      <c r="H4312" s="466">
        <v>2016</v>
      </c>
    </row>
    <row r="4313" spans="1:8" x14ac:dyDescent="0.25">
      <c r="A4313" s="466" t="s">
        <v>8981</v>
      </c>
      <c r="B4313" s="466" t="s">
        <v>1231</v>
      </c>
      <c r="C4313" s="467">
        <v>2016240973</v>
      </c>
      <c r="D4313" s="466" t="s">
        <v>8982</v>
      </c>
      <c r="E4313" s="466" t="s">
        <v>8983</v>
      </c>
      <c r="F4313" s="466">
        <v>106775</v>
      </c>
      <c r="G4313" s="468">
        <v>7005887730</v>
      </c>
      <c r="H4313" s="466">
        <v>2017</v>
      </c>
    </row>
    <row r="4314" spans="1:8" x14ac:dyDescent="0.25">
      <c r="A4314" s="466" t="s">
        <v>8984</v>
      </c>
      <c r="B4314" s="466" t="s">
        <v>768</v>
      </c>
      <c r="C4314" s="467">
        <v>2016240569</v>
      </c>
      <c r="D4314" s="466" t="s">
        <v>8985</v>
      </c>
      <c r="E4314" s="466" t="s">
        <v>8983</v>
      </c>
      <c r="F4314" s="466">
        <v>105520</v>
      </c>
      <c r="G4314" s="468">
        <v>9850994990</v>
      </c>
      <c r="H4314" s="466">
        <v>2017</v>
      </c>
    </row>
    <row r="4315" spans="1:8" x14ac:dyDescent="0.25">
      <c r="A4315" s="466" t="s">
        <v>8986</v>
      </c>
      <c r="B4315" s="466" t="s">
        <v>768</v>
      </c>
      <c r="C4315" s="467">
        <v>2016240586</v>
      </c>
      <c r="D4315" s="466" t="s">
        <v>8987</v>
      </c>
      <c r="E4315" s="466" t="s">
        <v>8983</v>
      </c>
      <c r="F4315" s="466">
        <v>105571</v>
      </c>
      <c r="G4315" s="468">
        <v>9764997866</v>
      </c>
      <c r="H4315" s="466">
        <v>2017</v>
      </c>
    </row>
    <row r="4316" spans="1:8" x14ac:dyDescent="0.25">
      <c r="A4316" s="466" t="s">
        <v>8988</v>
      </c>
      <c r="B4316" s="466" t="s">
        <v>768</v>
      </c>
      <c r="C4316" s="467">
        <v>2016240625</v>
      </c>
      <c r="D4316" s="466" t="s">
        <v>8989</v>
      </c>
      <c r="E4316" s="466" t="s">
        <v>8983</v>
      </c>
      <c r="F4316" s="466">
        <v>105644</v>
      </c>
      <c r="G4316" s="468">
        <v>9049572249</v>
      </c>
      <c r="H4316" s="466">
        <v>2017</v>
      </c>
    </row>
    <row r="4317" spans="1:8" x14ac:dyDescent="0.25">
      <c r="A4317" s="466" t="s">
        <v>8990</v>
      </c>
      <c r="B4317" s="466" t="s">
        <v>768</v>
      </c>
      <c r="C4317" s="467">
        <v>2016241082</v>
      </c>
      <c r="D4317" s="466" t="s">
        <v>8991</v>
      </c>
      <c r="E4317" s="466" t="s">
        <v>8983</v>
      </c>
      <c r="F4317" s="466">
        <v>108264</v>
      </c>
      <c r="G4317" s="468">
        <v>8793153932</v>
      </c>
      <c r="H4317" s="466">
        <v>2017</v>
      </c>
    </row>
    <row r="4318" spans="1:8" x14ac:dyDescent="0.25">
      <c r="A4318" s="466" t="s">
        <v>8992</v>
      </c>
      <c r="B4318" s="466" t="s">
        <v>768</v>
      </c>
      <c r="C4318" s="467">
        <v>2016240655</v>
      </c>
      <c r="D4318" s="466" t="s">
        <v>8993</v>
      </c>
      <c r="E4318" s="466" t="s">
        <v>8983</v>
      </c>
      <c r="F4318" s="466">
        <v>105741</v>
      </c>
      <c r="G4318" s="468">
        <v>8999571131</v>
      </c>
      <c r="H4318" s="466">
        <v>2017</v>
      </c>
    </row>
    <row r="4319" spans="1:8" x14ac:dyDescent="0.25">
      <c r="A4319" s="466" t="s">
        <v>8994</v>
      </c>
      <c r="B4319" s="466" t="s">
        <v>1231</v>
      </c>
      <c r="C4319" s="467">
        <v>2016240685</v>
      </c>
      <c r="D4319" s="466" t="s">
        <v>16651</v>
      </c>
      <c r="E4319" s="466" t="s">
        <v>8983</v>
      </c>
      <c r="F4319" s="466">
        <v>105847</v>
      </c>
      <c r="G4319" s="468">
        <v>7038049406</v>
      </c>
      <c r="H4319" s="466">
        <v>2017</v>
      </c>
    </row>
    <row r="4320" spans="1:8" x14ac:dyDescent="0.25">
      <c r="A4320" s="466" t="s">
        <v>8995</v>
      </c>
      <c r="B4320" s="466" t="s">
        <v>768</v>
      </c>
      <c r="C4320" s="467">
        <v>2016240692</v>
      </c>
      <c r="D4320" s="466" t="s">
        <v>8996</v>
      </c>
      <c r="E4320" s="466" t="s">
        <v>8983</v>
      </c>
      <c r="F4320" s="466">
        <v>105868</v>
      </c>
      <c r="G4320" s="468">
        <v>7507193629</v>
      </c>
      <c r="H4320" s="466">
        <v>2017</v>
      </c>
    </row>
    <row r="4321" spans="1:8" x14ac:dyDescent="0.25">
      <c r="A4321" s="466" t="s">
        <v>8997</v>
      </c>
      <c r="B4321" s="466" t="s">
        <v>768</v>
      </c>
      <c r="C4321" s="467">
        <v>2016240696</v>
      </c>
      <c r="D4321" s="466" t="s">
        <v>8998</v>
      </c>
      <c r="E4321" s="466" t="s">
        <v>8983</v>
      </c>
      <c r="F4321" s="466">
        <v>105872</v>
      </c>
      <c r="G4321" s="468">
        <v>9822920577</v>
      </c>
      <c r="H4321" s="466">
        <v>2017</v>
      </c>
    </row>
    <row r="4322" spans="1:8" x14ac:dyDescent="0.25">
      <c r="A4322" s="466" t="s">
        <v>8999</v>
      </c>
      <c r="B4322" s="466" t="s">
        <v>768</v>
      </c>
      <c r="C4322" s="467">
        <v>2016240712</v>
      </c>
      <c r="D4322" s="466" t="s">
        <v>9000</v>
      </c>
      <c r="E4322" s="466" t="s">
        <v>8983</v>
      </c>
      <c r="F4322" s="466">
        <v>105909</v>
      </c>
      <c r="G4322" s="468">
        <v>8975475987</v>
      </c>
      <c r="H4322" s="466">
        <v>2017</v>
      </c>
    </row>
    <row r="4323" spans="1:8" x14ac:dyDescent="0.25">
      <c r="A4323" s="466" t="s">
        <v>9001</v>
      </c>
      <c r="B4323" s="466" t="s">
        <v>768</v>
      </c>
      <c r="C4323" s="467">
        <v>2015070283</v>
      </c>
      <c r="D4323" s="466" t="s">
        <v>9002</v>
      </c>
      <c r="E4323" s="466" t="s">
        <v>8983</v>
      </c>
      <c r="F4323" s="466">
        <v>90713</v>
      </c>
      <c r="G4323" s="468">
        <v>9975588309</v>
      </c>
      <c r="H4323" s="466">
        <v>2015</v>
      </c>
    </row>
    <row r="4324" spans="1:8" x14ac:dyDescent="0.25">
      <c r="A4324" s="466" t="s">
        <v>9003</v>
      </c>
      <c r="B4324" s="466" t="s">
        <v>768</v>
      </c>
      <c r="C4324" s="467">
        <v>2016240733</v>
      </c>
      <c r="D4324" s="466" t="s">
        <v>9004</v>
      </c>
      <c r="E4324" s="466" t="s">
        <v>8983</v>
      </c>
      <c r="F4324" s="466">
        <v>105978</v>
      </c>
      <c r="G4324" s="468">
        <v>9923499044</v>
      </c>
      <c r="H4324" s="466">
        <v>2017</v>
      </c>
    </row>
    <row r="4325" spans="1:8" x14ac:dyDescent="0.25">
      <c r="A4325" s="466" t="s">
        <v>9005</v>
      </c>
      <c r="B4325" s="466" t="s">
        <v>768</v>
      </c>
      <c r="C4325" s="467">
        <v>2016240742</v>
      </c>
      <c r="D4325" s="466" t="s">
        <v>9006</v>
      </c>
      <c r="E4325" s="466" t="s">
        <v>8983</v>
      </c>
      <c r="F4325" s="466">
        <v>106050</v>
      </c>
      <c r="G4325" s="468">
        <v>9112355687</v>
      </c>
      <c r="H4325" s="466">
        <v>2017</v>
      </c>
    </row>
    <row r="4326" spans="1:8" x14ac:dyDescent="0.25">
      <c r="A4326" s="466" t="s">
        <v>9007</v>
      </c>
      <c r="B4326" s="466" t="s">
        <v>768</v>
      </c>
      <c r="C4326" s="467">
        <v>2016240783</v>
      </c>
      <c r="D4326" s="466" t="s">
        <v>9008</v>
      </c>
      <c r="E4326" s="466" t="s">
        <v>8983</v>
      </c>
      <c r="F4326" s="466">
        <v>106131</v>
      </c>
      <c r="G4326" s="468">
        <v>8390371148</v>
      </c>
      <c r="H4326" s="466">
        <v>2017</v>
      </c>
    </row>
    <row r="4327" spans="1:8" x14ac:dyDescent="0.25">
      <c r="A4327" s="466" t="s">
        <v>9009</v>
      </c>
      <c r="B4327" s="466" t="s">
        <v>768</v>
      </c>
      <c r="C4327" s="467">
        <v>2016240814</v>
      </c>
      <c r="D4327" s="466" t="s">
        <v>9010</v>
      </c>
      <c r="E4327" s="466" t="s">
        <v>8983</v>
      </c>
      <c r="F4327" s="466">
        <v>106198</v>
      </c>
      <c r="G4327" s="468">
        <v>9766529453</v>
      </c>
      <c r="H4327" s="466">
        <v>2017</v>
      </c>
    </row>
    <row r="4328" spans="1:8" x14ac:dyDescent="0.25">
      <c r="A4328" s="466" t="s">
        <v>9011</v>
      </c>
      <c r="B4328" s="466" t="s">
        <v>768</v>
      </c>
      <c r="C4328" s="467">
        <v>2016240831</v>
      </c>
      <c r="D4328" s="466" t="s">
        <v>9012</v>
      </c>
      <c r="E4328" s="466" t="s">
        <v>8983</v>
      </c>
      <c r="F4328" s="466">
        <v>106239</v>
      </c>
      <c r="G4328" s="468">
        <v>7972002652</v>
      </c>
      <c r="H4328" s="466">
        <v>2017</v>
      </c>
    </row>
    <row r="4329" spans="1:8" x14ac:dyDescent="0.25">
      <c r="A4329" s="466" t="s">
        <v>9013</v>
      </c>
      <c r="B4329" s="466" t="s">
        <v>768</v>
      </c>
      <c r="C4329" s="467">
        <v>2016240832</v>
      </c>
      <c r="D4329" s="466" t="s">
        <v>9014</v>
      </c>
      <c r="E4329" s="466" t="s">
        <v>8983</v>
      </c>
      <c r="F4329" s="466">
        <v>106240</v>
      </c>
      <c r="G4329" s="468">
        <v>8308474309</v>
      </c>
      <c r="H4329" s="466">
        <v>2017</v>
      </c>
    </row>
    <row r="4330" spans="1:8" x14ac:dyDescent="0.25">
      <c r="A4330" s="466" t="s">
        <v>9015</v>
      </c>
      <c r="B4330" s="466" t="s">
        <v>768</v>
      </c>
      <c r="C4330" s="467">
        <v>2016240959</v>
      </c>
      <c r="D4330" s="466" t="s">
        <v>9016</v>
      </c>
      <c r="E4330" s="466" t="s">
        <v>8983</v>
      </c>
      <c r="F4330" s="466">
        <v>106715</v>
      </c>
      <c r="G4330" s="468">
        <v>9049104797</v>
      </c>
      <c r="H4330" s="466">
        <v>2017</v>
      </c>
    </row>
    <row r="4331" spans="1:8" x14ac:dyDescent="0.25">
      <c r="A4331" s="466" t="s">
        <v>9017</v>
      </c>
      <c r="B4331" s="466" t="s">
        <v>768</v>
      </c>
      <c r="C4331" s="467">
        <v>2016240855</v>
      </c>
      <c r="D4331" s="466" t="s">
        <v>9018</v>
      </c>
      <c r="E4331" s="466" t="s">
        <v>8983</v>
      </c>
      <c r="F4331" s="466">
        <v>106313</v>
      </c>
      <c r="G4331" s="468">
        <v>9890179378</v>
      </c>
      <c r="H4331" s="466">
        <v>2017</v>
      </c>
    </row>
    <row r="4332" spans="1:8" x14ac:dyDescent="0.25">
      <c r="A4332" s="466" t="s">
        <v>9019</v>
      </c>
      <c r="B4332" s="466" t="s">
        <v>768</v>
      </c>
      <c r="C4332" s="467">
        <v>2016240858</v>
      </c>
      <c r="D4332" s="466" t="s">
        <v>9020</v>
      </c>
      <c r="E4332" s="466" t="s">
        <v>8983</v>
      </c>
      <c r="F4332" s="466">
        <v>106316</v>
      </c>
      <c r="G4332" s="468">
        <v>9856530526</v>
      </c>
      <c r="H4332" s="466">
        <v>2017</v>
      </c>
    </row>
    <row r="4333" spans="1:8" x14ac:dyDescent="0.25">
      <c r="A4333" s="466" t="s">
        <v>9021</v>
      </c>
      <c r="B4333" s="466" t="s">
        <v>768</v>
      </c>
      <c r="C4333" s="467">
        <v>2016240859</v>
      </c>
      <c r="D4333" s="466" t="s">
        <v>9022</v>
      </c>
      <c r="E4333" s="466" t="s">
        <v>8983</v>
      </c>
      <c r="F4333" s="466">
        <v>106336</v>
      </c>
      <c r="G4333" s="468">
        <v>9823344330</v>
      </c>
      <c r="H4333" s="466">
        <v>2017</v>
      </c>
    </row>
    <row r="4334" spans="1:8" x14ac:dyDescent="0.25">
      <c r="A4334" s="466" t="s">
        <v>9023</v>
      </c>
      <c r="B4334" s="466" t="s">
        <v>768</v>
      </c>
      <c r="C4334" s="467">
        <v>2016240860</v>
      </c>
      <c r="D4334" s="466" t="s">
        <v>9024</v>
      </c>
      <c r="E4334" s="466" t="s">
        <v>8983</v>
      </c>
      <c r="F4334" s="466">
        <v>106337</v>
      </c>
      <c r="G4334" s="468">
        <v>7040781104</v>
      </c>
      <c r="H4334" s="466">
        <v>2017</v>
      </c>
    </row>
    <row r="4335" spans="1:8" x14ac:dyDescent="0.25">
      <c r="A4335" s="466" t="s">
        <v>9025</v>
      </c>
      <c r="B4335" s="466" t="s">
        <v>1231</v>
      </c>
      <c r="C4335" s="467">
        <v>2016240880</v>
      </c>
      <c r="D4335" s="466" t="s">
        <v>9026</v>
      </c>
      <c r="E4335" s="466" t="s">
        <v>8983</v>
      </c>
      <c r="F4335" s="466">
        <v>106391</v>
      </c>
      <c r="G4335" s="468">
        <v>9588656894</v>
      </c>
      <c r="H4335" s="466">
        <v>2017</v>
      </c>
    </row>
    <row r="4336" spans="1:8" x14ac:dyDescent="0.25">
      <c r="A4336" s="466" t="s">
        <v>9027</v>
      </c>
      <c r="B4336" s="466" t="s">
        <v>768</v>
      </c>
      <c r="C4336" s="467">
        <v>2016240881</v>
      </c>
      <c r="D4336" s="466" t="s">
        <v>9028</v>
      </c>
      <c r="E4336" s="466" t="s">
        <v>8983</v>
      </c>
      <c r="F4336" s="466">
        <v>106392</v>
      </c>
      <c r="G4336" s="468">
        <v>9561455077</v>
      </c>
      <c r="H4336" s="466">
        <v>2017</v>
      </c>
    </row>
    <row r="4337" spans="1:8" x14ac:dyDescent="0.25">
      <c r="A4337" s="466" t="s">
        <v>9029</v>
      </c>
      <c r="B4337" s="466" t="s">
        <v>768</v>
      </c>
      <c r="C4337" s="467">
        <v>2016240882</v>
      </c>
      <c r="D4337" s="466" t="s">
        <v>16652</v>
      </c>
      <c r="E4337" s="466" t="s">
        <v>8983</v>
      </c>
      <c r="F4337" s="466">
        <v>106393</v>
      </c>
      <c r="G4337" s="468">
        <v>9561455077</v>
      </c>
      <c r="H4337" s="466">
        <v>2017</v>
      </c>
    </row>
    <row r="4338" spans="1:8" x14ac:dyDescent="0.25">
      <c r="A4338" s="466" t="s">
        <v>9030</v>
      </c>
      <c r="B4338" s="466" t="s">
        <v>768</v>
      </c>
      <c r="C4338" s="467">
        <v>2016240899</v>
      </c>
      <c r="D4338" s="466" t="s">
        <v>16653</v>
      </c>
      <c r="E4338" s="466" t="s">
        <v>8983</v>
      </c>
      <c r="F4338" s="466">
        <v>106451</v>
      </c>
      <c r="G4338" s="468">
        <v>8014422794</v>
      </c>
      <c r="H4338" s="466">
        <v>2017</v>
      </c>
    </row>
    <row r="4339" spans="1:8" x14ac:dyDescent="0.25">
      <c r="A4339" s="466" t="s">
        <v>9031</v>
      </c>
      <c r="B4339" s="466" t="s">
        <v>768</v>
      </c>
      <c r="C4339" s="467">
        <v>2016240905</v>
      </c>
      <c r="D4339" s="466" t="s">
        <v>9032</v>
      </c>
      <c r="E4339" s="466" t="s">
        <v>8983</v>
      </c>
      <c r="F4339" s="466">
        <v>106471</v>
      </c>
      <c r="G4339" s="468">
        <v>9423500795</v>
      </c>
      <c r="H4339" s="466">
        <v>2017</v>
      </c>
    </row>
    <row r="4340" spans="1:8" x14ac:dyDescent="0.25">
      <c r="A4340" s="466" t="s">
        <v>9033</v>
      </c>
      <c r="B4340" s="466" t="s">
        <v>1231</v>
      </c>
      <c r="C4340" s="467">
        <v>2016240925</v>
      </c>
      <c r="D4340" s="466" t="s">
        <v>16654</v>
      </c>
      <c r="E4340" s="466" t="s">
        <v>8983</v>
      </c>
      <c r="F4340" s="466">
        <v>106547</v>
      </c>
      <c r="G4340" s="468">
        <v>9604977472</v>
      </c>
      <c r="H4340" s="466">
        <v>2017</v>
      </c>
    </row>
    <row r="4341" spans="1:8" x14ac:dyDescent="0.25">
      <c r="A4341" s="466" t="s">
        <v>9034</v>
      </c>
      <c r="B4341" s="466" t="s">
        <v>1231</v>
      </c>
      <c r="C4341" s="467">
        <v>2016240929</v>
      </c>
      <c r="D4341" s="466" t="s">
        <v>9035</v>
      </c>
      <c r="E4341" s="466" t="s">
        <v>8983</v>
      </c>
      <c r="F4341" s="466">
        <v>106567</v>
      </c>
      <c r="G4341" s="468">
        <v>7721950153</v>
      </c>
      <c r="H4341" s="466">
        <v>2017</v>
      </c>
    </row>
    <row r="4342" spans="1:8" x14ac:dyDescent="0.25">
      <c r="A4342" s="466" t="s">
        <v>9036</v>
      </c>
      <c r="B4342" s="466" t="s">
        <v>768</v>
      </c>
      <c r="C4342" s="467">
        <v>2016240934</v>
      </c>
      <c r="D4342" s="466" t="s">
        <v>9037</v>
      </c>
      <c r="E4342" s="466" t="s">
        <v>8983</v>
      </c>
      <c r="F4342" s="466">
        <v>106591</v>
      </c>
      <c r="G4342" s="468">
        <v>8308817201</v>
      </c>
      <c r="H4342" s="466">
        <v>2017</v>
      </c>
    </row>
    <row r="4343" spans="1:8" x14ac:dyDescent="0.25">
      <c r="A4343" s="466" t="s">
        <v>9038</v>
      </c>
      <c r="B4343" s="466" t="s">
        <v>1231</v>
      </c>
      <c r="C4343" s="467">
        <v>2016240938</v>
      </c>
      <c r="D4343" s="466" t="s">
        <v>9039</v>
      </c>
      <c r="E4343" s="466" t="s">
        <v>8983</v>
      </c>
      <c r="F4343" s="466">
        <v>106601</v>
      </c>
      <c r="G4343" s="468">
        <v>9435945225</v>
      </c>
      <c r="H4343" s="466">
        <v>2017</v>
      </c>
    </row>
    <row r="4344" spans="1:8" x14ac:dyDescent="0.25">
      <c r="A4344" s="466" t="s">
        <v>9040</v>
      </c>
      <c r="B4344" s="466" t="s">
        <v>768</v>
      </c>
      <c r="C4344" s="467">
        <v>2016240967</v>
      </c>
      <c r="D4344" s="466" t="s">
        <v>9041</v>
      </c>
      <c r="E4344" s="466" t="s">
        <v>8983</v>
      </c>
      <c r="F4344" s="466">
        <v>106751</v>
      </c>
      <c r="G4344" s="468">
        <v>7559452359</v>
      </c>
      <c r="H4344" s="466">
        <v>2017</v>
      </c>
    </row>
    <row r="4345" spans="1:8" x14ac:dyDescent="0.25">
      <c r="A4345" s="466" t="s">
        <v>9042</v>
      </c>
      <c r="B4345" s="466" t="s">
        <v>768</v>
      </c>
      <c r="C4345" s="467">
        <v>2016240970</v>
      </c>
      <c r="D4345" s="466" t="s">
        <v>9043</v>
      </c>
      <c r="E4345" s="466" t="s">
        <v>8983</v>
      </c>
      <c r="F4345" s="466">
        <v>106757</v>
      </c>
      <c r="G4345" s="468">
        <v>9923492128</v>
      </c>
      <c r="H4345" s="466">
        <v>2017</v>
      </c>
    </row>
    <row r="4346" spans="1:8" x14ac:dyDescent="0.25">
      <c r="A4346" s="466" t="s">
        <v>9044</v>
      </c>
      <c r="B4346" s="466" t="s">
        <v>768</v>
      </c>
      <c r="C4346" s="467">
        <v>2016240993</v>
      </c>
      <c r="D4346" s="466" t="s">
        <v>9045</v>
      </c>
      <c r="E4346" s="466" t="s">
        <v>8983</v>
      </c>
      <c r="F4346" s="466">
        <v>106829</v>
      </c>
      <c r="G4346" s="468">
        <v>7276055226</v>
      </c>
      <c r="H4346" s="466">
        <v>2017</v>
      </c>
    </row>
    <row r="4347" spans="1:8" x14ac:dyDescent="0.25">
      <c r="A4347" s="466" t="s">
        <v>9046</v>
      </c>
      <c r="B4347" s="466" t="s">
        <v>768</v>
      </c>
      <c r="C4347" s="467">
        <v>2016240994</v>
      </c>
      <c r="D4347" s="466" t="s">
        <v>9047</v>
      </c>
      <c r="E4347" s="466" t="s">
        <v>8983</v>
      </c>
      <c r="F4347" s="466">
        <v>106830</v>
      </c>
      <c r="G4347" s="468">
        <v>7038579795</v>
      </c>
      <c r="H4347" s="466">
        <v>2017</v>
      </c>
    </row>
    <row r="4348" spans="1:8" x14ac:dyDescent="0.25">
      <c r="A4348" s="466" t="s">
        <v>9048</v>
      </c>
      <c r="B4348" s="466" t="s">
        <v>768</v>
      </c>
      <c r="C4348" s="467">
        <v>2016240995</v>
      </c>
      <c r="D4348" s="466" t="s">
        <v>9049</v>
      </c>
      <c r="E4348" s="466" t="s">
        <v>8983</v>
      </c>
      <c r="F4348" s="466">
        <v>106835</v>
      </c>
      <c r="G4348" s="468">
        <v>8414818077</v>
      </c>
      <c r="H4348" s="466">
        <v>2017</v>
      </c>
    </row>
    <row r="4349" spans="1:8" x14ac:dyDescent="0.25">
      <c r="A4349" s="466" t="s">
        <v>9050</v>
      </c>
      <c r="B4349" s="466" t="s">
        <v>768</v>
      </c>
      <c r="C4349" s="467">
        <v>2016241002</v>
      </c>
      <c r="D4349" s="466" t="s">
        <v>9051</v>
      </c>
      <c r="E4349" s="466" t="s">
        <v>8983</v>
      </c>
      <c r="F4349" s="466">
        <v>106888</v>
      </c>
      <c r="G4349" s="468">
        <v>9612152052</v>
      </c>
      <c r="H4349" s="466">
        <v>2017</v>
      </c>
    </row>
    <row r="4350" spans="1:8" x14ac:dyDescent="0.25">
      <c r="A4350" s="466" t="s">
        <v>9052</v>
      </c>
      <c r="B4350" s="466" t="s">
        <v>1231</v>
      </c>
      <c r="C4350" s="467">
        <v>2016241006</v>
      </c>
      <c r="D4350" s="466" t="s">
        <v>9053</v>
      </c>
      <c r="E4350" s="466" t="s">
        <v>8983</v>
      </c>
      <c r="F4350" s="466">
        <v>106892</v>
      </c>
      <c r="G4350" s="468">
        <v>8623813980</v>
      </c>
      <c r="H4350" s="466">
        <v>2017</v>
      </c>
    </row>
    <row r="4351" spans="1:8" x14ac:dyDescent="0.25">
      <c r="A4351" s="466" t="s">
        <v>9054</v>
      </c>
      <c r="B4351" s="466" t="s">
        <v>1231</v>
      </c>
      <c r="C4351" s="467">
        <v>2016241010</v>
      </c>
      <c r="D4351" s="466" t="s">
        <v>9055</v>
      </c>
      <c r="E4351" s="466" t="s">
        <v>8983</v>
      </c>
      <c r="F4351" s="466">
        <v>106993</v>
      </c>
      <c r="G4351" s="468">
        <v>8149377813</v>
      </c>
      <c r="H4351" s="466">
        <v>2017</v>
      </c>
    </row>
    <row r="4352" spans="1:8" x14ac:dyDescent="0.25">
      <c r="A4352" s="466" t="s">
        <v>9056</v>
      </c>
      <c r="B4352" s="466" t="s">
        <v>1231</v>
      </c>
      <c r="C4352" s="467">
        <v>2016241016</v>
      </c>
      <c r="D4352" s="466" t="s">
        <v>9057</v>
      </c>
      <c r="E4352" s="466" t="s">
        <v>8983</v>
      </c>
      <c r="F4352" s="466">
        <v>107022</v>
      </c>
      <c r="G4352" s="468">
        <v>8888966489</v>
      </c>
      <c r="H4352" s="466">
        <v>2017</v>
      </c>
    </row>
    <row r="4353" spans="1:8" x14ac:dyDescent="0.25">
      <c r="A4353" s="466" t="s">
        <v>9058</v>
      </c>
      <c r="B4353" s="466" t="s">
        <v>768</v>
      </c>
      <c r="C4353" s="467">
        <v>2016241017</v>
      </c>
      <c r="D4353" s="466" t="s">
        <v>9059</v>
      </c>
      <c r="E4353" s="466" t="s">
        <v>8983</v>
      </c>
      <c r="F4353" s="466">
        <v>107023</v>
      </c>
      <c r="G4353" s="468">
        <v>7840993969</v>
      </c>
      <c r="H4353" s="466">
        <v>2017</v>
      </c>
    </row>
    <row r="4354" spans="1:8" x14ac:dyDescent="0.25">
      <c r="A4354" s="466" t="s">
        <v>9060</v>
      </c>
      <c r="B4354" s="466" t="s">
        <v>1231</v>
      </c>
      <c r="C4354" s="467">
        <v>2016241021</v>
      </c>
      <c r="D4354" s="466" t="s">
        <v>9061</v>
      </c>
      <c r="E4354" s="466" t="s">
        <v>8983</v>
      </c>
      <c r="F4354" s="466">
        <v>107063</v>
      </c>
      <c r="G4354" s="468">
        <v>8876316118</v>
      </c>
      <c r="H4354" s="466">
        <v>2017</v>
      </c>
    </row>
    <row r="4355" spans="1:8" x14ac:dyDescent="0.25">
      <c r="A4355" s="466" t="s">
        <v>9062</v>
      </c>
      <c r="B4355" s="466" t="s">
        <v>768</v>
      </c>
      <c r="C4355" s="467">
        <v>2016241023</v>
      </c>
      <c r="D4355" s="466" t="s">
        <v>16655</v>
      </c>
      <c r="E4355" s="466" t="s">
        <v>8983</v>
      </c>
      <c r="F4355" s="466">
        <v>107124</v>
      </c>
      <c r="G4355" s="468">
        <v>9762378930</v>
      </c>
      <c r="H4355" s="466">
        <v>2017</v>
      </c>
    </row>
    <row r="4356" spans="1:8" x14ac:dyDescent="0.25">
      <c r="A4356" s="466" t="s">
        <v>9063</v>
      </c>
      <c r="B4356" s="466" t="s">
        <v>1231</v>
      </c>
      <c r="C4356" s="467">
        <v>2016241029</v>
      </c>
      <c r="D4356" s="466" t="s">
        <v>9064</v>
      </c>
      <c r="E4356" s="466" t="s">
        <v>8983</v>
      </c>
      <c r="F4356" s="466">
        <v>107135</v>
      </c>
      <c r="G4356" s="468">
        <v>9607205459</v>
      </c>
      <c r="H4356" s="466">
        <v>2017</v>
      </c>
    </row>
    <row r="4357" spans="1:8" x14ac:dyDescent="0.25">
      <c r="A4357" s="466" t="s">
        <v>9065</v>
      </c>
      <c r="B4357" s="466" t="s">
        <v>1231</v>
      </c>
      <c r="C4357" s="467">
        <v>2016241030</v>
      </c>
      <c r="D4357" s="466" t="s">
        <v>9066</v>
      </c>
      <c r="E4357" s="466" t="s">
        <v>8983</v>
      </c>
      <c r="F4357" s="466">
        <v>107138</v>
      </c>
      <c r="G4357" s="468">
        <v>9607205196</v>
      </c>
      <c r="H4357" s="466">
        <v>2017</v>
      </c>
    </row>
    <row r="4358" spans="1:8" x14ac:dyDescent="0.25">
      <c r="A4358" s="466" t="s">
        <v>9067</v>
      </c>
      <c r="B4358" s="466" t="s">
        <v>1231</v>
      </c>
      <c r="C4358" s="467">
        <v>2016241031</v>
      </c>
      <c r="D4358" s="466" t="s">
        <v>9068</v>
      </c>
      <c r="E4358" s="466" t="s">
        <v>8983</v>
      </c>
      <c r="F4358" s="466">
        <v>107139</v>
      </c>
      <c r="G4358" s="468">
        <v>7709409940</v>
      </c>
      <c r="H4358" s="466">
        <v>2017</v>
      </c>
    </row>
    <row r="4359" spans="1:8" x14ac:dyDescent="0.25">
      <c r="A4359" s="466" t="s">
        <v>9069</v>
      </c>
      <c r="B4359" s="466" t="s">
        <v>1231</v>
      </c>
      <c r="C4359" s="467">
        <v>2016241035</v>
      </c>
      <c r="D4359" s="466" t="s">
        <v>9070</v>
      </c>
      <c r="E4359" s="466" t="s">
        <v>8983</v>
      </c>
      <c r="F4359" s="466">
        <v>107145</v>
      </c>
      <c r="G4359" s="468">
        <v>9607205124</v>
      </c>
      <c r="H4359" s="466">
        <v>2017</v>
      </c>
    </row>
    <row r="4360" spans="1:8" x14ac:dyDescent="0.25">
      <c r="A4360" s="466" t="s">
        <v>9071</v>
      </c>
      <c r="B4360" s="466" t="s">
        <v>1231</v>
      </c>
      <c r="C4360" s="467">
        <v>2016241036</v>
      </c>
      <c r="D4360" s="466" t="s">
        <v>9072</v>
      </c>
      <c r="E4360" s="466" t="s">
        <v>8983</v>
      </c>
      <c r="F4360" s="466">
        <v>107146</v>
      </c>
      <c r="G4360" s="468">
        <v>9607205323</v>
      </c>
      <c r="H4360" s="466">
        <v>2017</v>
      </c>
    </row>
    <row r="4361" spans="1:8" x14ac:dyDescent="0.25">
      <c r="A4361" s="466" t="s">
        <v>9073</v>
      </c>
      <c r="B4361" s="466" t="s">
        <v>768</v>
      </c>
      <c r="C4361" s="467">
        <v>2016241037</v>
      </c>
      <c r="D4361" s="466" t="s">
        <v>9074</v>
      </c>
      <c r="E4361" s="466" t="s">
        <v>8983</v>
      </c>
      <c r="F4361" s="466">
        <v>107147</v>
      </c>
      <c r="G4361" s="468">
        <v>8806004433</v>
      </c>
      <c r="H4361" s="466">
        <v>2017</v>
      </c>
    </row>
    <row r="4362" spans="1:8" x14ac:dyDescent="0.25">
      <c r="A4362" s="466" t="s">
        <v>9075</v>
      </c>
      <c r="B4362" s="466" t="s">
        <v>768</v>
      </c>
      <c r="C4362" s="467">
        <v>2016241038</v>
      </c>
      <c r="D4362" s="466" t="s">
        <v>9076</v>
      </c>
      <c r="E4362" s="466" t="s">
        <v>8983</v>
      </c>
      <c r="F4362" s="466">
        <v>107148</v>
      </c>
      <c r="G4362" s="468">
        <v>9021719882</v>
      </c>
      <c r="H4362" s="466">
        <v>2017</v>
      </c>
    </row>
    <row r="4363" spans="1:8" x14ac:dyDescent="0.25">
      <c r="A4363" s="466" t="s">
        <v>9077</v>
      </c>
      <c r="B4363" s="466" t="s">
        <v>768</v>
      </c>
      <c r="C4363" s="467">
        <v>2016241050</v>
      </c>
      <c r="D4363" s="466" t="s">
        <v>9078</v>
      </c>
      <c r="E4363" s="466" t="s">
        <v>8983</v>
      </c>
      <c r="F4363" s="466">
        <v>107479</v>
      </c>
      <c r="G4363" s="468">
        <v>7085191401</v>
      </c>
      <c r="H4363" s="466">
        <v>2017</v>
      </c>
    </row>
    <row r="4364" spans="1:8" x14ac:dyDescent="0.25">
      <c r="A4364" s="466" t="s">
        <v>9079</v>
      </c>
      <c r="B4364" s="466" t="s">
        <v>768</v>
      </c>
      <c r="C4364" s="467">
        <v>2016241061</v>
      </c>
      <c r="D4364" s="466" t="s">
        <v>9080</v>
      </c>
      <c r="E4364" s="466" t="s">
        <v>8983</v>
      </c>
      <c r="F4364" s="466">
        <v>107551</v>
      </c>
      <c r="G4364" s="468">
        <v>9970269098</v>
      </c>
      <c r="H4364" s="466">
        <v>2017</v>
      </c>
    </row>
    <row r="4365" spans="1:8" x14ac:dyDescent="0.25">
      <c r="A4365" s="466" t="s">
        <v>9081</v>
      </c>
      <c r="B4365" s="466" t="s">
        <v>768</v>
      </c>
      <c r="C4365" s="467">
        <v>2016241063</v>
      </c>
      <c r="D4365" s="466" t="s">
        <v>9082</v>
      </c>
      <c r="E4365" s="466" t="s">
        <v>8983</v>
      </c>
      <c r="F4365" s="466">
        <v>107565</v>
      </c>
      <c r="G4365" s="468">
        <v>9706200280</v>
      </c>
      <c r="H4365" s="466">
        <v>2017</v>
      </c>
    </row>
    <row r="4366" spans="1:8" x14ac:dyDescent="0.25">
      <c r="A4366" s="466" t="s">
        <v>9083</v>
      </c>
      <c r="B4366" s="466" t="s">
        <v>768</v>
      </c>
      <c r="C4366" s="467">
        <v>2016241071</v>
      </c>
      <c r="D4366" s="466" t="s">
        <v>9084</v>
      </c>
      <c r="E4366" s="466" t="s">
        <v>8983</v>
      </c>
      <c r="F4366" s="466">
        <v>107758</v>
      </c>
      <c r="G4366" s="468">
        <v>9860793889</v>
      </c>
      <c r="H4366" s="466">
        <v>2017</v>
      </c>
    </row>
    <row r="4367" spans="1:8" x14ac:dyDescent="0.25">
      <c r="A4367" s="466" t="s">
        <v>9085</v>
      </c>
      <c r="B4367" s="466" t="s">
        <v>768</v>
      </c>
      <c r="C4367" s="467">
        <v>2016241074</v>
      </c>
      <c r="D4367" s="466" t="s">
        <v>9086</v>
      </c>
      <c r="E4367" s="466" t="s">
        <v>8983</v>
      </c>
      <c r="F4367" s="466">
        <v>107845</v>
      </c>
      <c r="G4367" s="468">
        <v>9881139285</v>
      </c>
      <c r="H4367" s="466">
        <v>2017</v>
      </c>
    </row>
    <row r="4368" spans="1:8" x14ac:dyDescent="0.25">
      <c r="A4368" s="466" t="s">
        <v>9087</v>
      </c>
      <c r="B4368" s="466" t="s">
        <v>768</v>
      </c>
      <c r="C4368" s="467">
        <v>2016241084</v>
      </c>
      <c r="D4368" s="466" t="s">
        <v>9088</v>
      </c>
      <c r="E4368" s="466" t="s">
        <v>8983</v>
      </c>
      <c r="F4368" s="466">
        <v>109005</v>
      </c>
      <c r="G4368" s="468">
        <v>7385326974</v>
      </c>
      <c r="H4368" s="466">
        <v>2017</v>
      </c>
    </row>
    <row r="4369" spans="1:8" x14ac:dyDescent="0.25">
      <c r="A4369" s="466" t="s">
        <v>9089</v>
      </c>
      <c r="B4369" s="466" t="s">
        <v>768</v>
      </c>
      <c r="C4369" s="467">
        <v>2016070298</v>
      </c>
      <c r="D4369" s="466" t="s">
        <v>9090</v>
      </c>
      <c r="E4369" s="466" t="s">
        <v>9091</v>
      </c>
      <c r="F4369" s="466">
        <v>98721</v>
      </c>
      <c r="G4369" s="468">
        <v>9867568267</v>
      </c>
      <c r="H4369" s="466">
        <v>2016</v>
      </c>
    </row>
    <row r="4370" spans="1:8" x14ac:dyDescent="0.25">
      <c r="A4370" s="466" t="s">
        <v>9092</v>
      </c>
      <c r="B4370" s="466" t="s">
        <v>768</v>
      </c>
      <c r="C4370" s="467">
        <v>2016070254</v>
      </c>
      <c r="D4370" s="466" t="s">
        <v>9093</v>
      </c>
      <c r="E4370" s="466" t="s">
        <v>9091</v>
      </c>
      <c r="F4370" s="466">
        <v>97514</v>
      </c>
      <c r="G4370" s="468">
        <v>8237129080</v>
      </c>
      <c r="H4370" s="466">
        <v>2016</v>
      </c>
    </row>
    <row r="4371" spans="1:8" x14ac:dyDescent="0.25">
      <c r="A4371" s="466" t="s">
        <v>9094</v>
      </c>
      <c r="B4371" s="466" t="s">
        <v>768</v>
      </c>
      <c r="C4371" s="467">
        <v>2016070256</v>
      </c>
      <c r="D4371" s="466" t="s">
        <v>9095</v>
      </c>
      <c r="E4371" s="466" t="s">
        <v>9091</v>
      </c>
      <c r="F4371" s="466">
        <v>97592</v>
      </c>
      <c r="G4371" s="468">
        <v>9623834307</v>
      </c>
      <c r="H4371" s="466">
        <v>2016</v>
      </c>
    </row>
    <row r="4372" spans="1:8" x14ac:dyDescent="0.25">
      <c r="A4372" s="466" t="s">
        <v>9096</v>
      </c>
      <c r="B4372" s="466" t="s">
        <v>768</v>
      </c>
      <c r="C4372" s="467">
        <v>2016070276</v>
      </c>
      <c r="D4372" s="466" t="s">
        <v>9097</v>
      </c>
      <c r="E4372" s="466" t="s">
        <v>9091</v>
      </c>
      <c r="F4372" s="466">
        <v>98326</v>
      </c>
      <c r="G4372" s="468">
        <v>8805943925</v>
      </c>
      <c r="H4372" s="466">
        <v>2016</v>
      </c>
    </row>
    <row r="4373" spans="1:8" x14ac:dyDescent="0.25">
      <c r="A4373" s="466" t="s">
        <v>9098</v>
      </c>
      <c r="B4373" s="466" t="s">
        <v>768</v>
      </c>
      <c r="C4373" s="467">
        <v>2016070277</v>
      </c>
      <c r="D4373" s="466" t="s">
        <v>9099</v>
      </c>
      <c r="E4373" s="466" t="s">
        <v>9091</v>
      </c>
      <c r="F4373" s="466">
        <v>98327</v>
      </c>
      <c r="G4373" s="468">
        <v>8805942869</v>
      </c>
      <c r="H4373" s="466">
        <v>2016</v>
      </c>
    </row>
    <row r="4374" spans="1:8" x14ac:dyDescent="0.25">
      <c r="A4374" s="466" t="s">
        <v>9100</v>
      </c>
      <c r="B4374" s="466" t="s">
        <v>768</v>
      </c>
      <c r="C4374" s="467">
        <v>2016070268</v>
      </c>
      <c r="D4374" s="466" t="s">
        <v>9101</v>
      </c>
      <c r="E4374" s="466" t="s">
        <v>9091</v>
      </c>
      <c r="F4374" s="466">
        <v>98009</v>
      </c>
      <c r="G4374" s="468">
        <v>9960422165</v>
      </c>
      <c r="H4374" s="466">
        <v>2016</v>
      </c>
    </row>
    <row r="4375" spans="1:8" x14ac:dyDescent="0.25">
      <c r="A4375" s="466" t="s">
        <v>9102</v>
      </c>
      <c r="B4375" s="466" t="s">
        <v>768</v>
      </c>
      <c r="C4375" s="467">
        <v>2016070293</v>
      </c>
      <c r="D4375" s="466" t="s">
        <v>9103</v>
      </c>
      <c r="E4375" s="466" t="s">
        <v>9091</v>
      </c>
      <c r="F4375" s="466">
        <v>98603</v>
      </c>
      <c r="G4375" s="468">
        <v>9595836754</v>
      </c>
      <c r="H4375" s="466">
        <v>2016</v>
      </c>
    </row>
    <row r="4376" spans="1:8" x14ac:dyDescent="0.25">
      <c r="A4376" s="466" t="s">
        <v>9104</v>
      </c>
      <c r="B4376" s="466" t="s">
        <v>768</v>
      </c>
      <c r="C4376" s="467">
        <v>2016070285</v>
      </c>
      <c r="D4376" s="466" t="s">
        <v>9105</v>
      </c>
      <c r="E4376" s="466" t="s">
        <v>9091</v>
      </c>
      <c r="F4376" s="466">
        <v>98550</v>
      </c>
      <c r="G4376" s="468">
        <v>9763999287</v>
      </c>
      <c r="H4376" s="466">
        <v>2016</v>
      </c>
    </row>
    <row r="4377" spans="1:8" x14ac:dyDescent="0.25">
      <c r="A4377" s="466" t="s">
        <v>9106</v>
      </c>
      <c r="B4377" s="466" t="s">
        <v>768</v>
      </c>
      <c r="C4377" s="467">
        <v>2016070263</v>
      </c>
      <c r="D4377" s="466" t="s">
        <v>9107</v>
      </c>
      <c r="E4377" s="466" t="s">
        <v>9091</v>
      </c>
      <c r="F4377" s="466">
        <v>97765</v>
      </c>
      <c r="G4377" s="468">
        <v>7387062939</v>
      </c>
      <c r="H4377" s="466">
        <v>2016</v>
      </c>
    </row>
    <row r="4378" spans="1:8" x14ac:dyDescent="0.25">
      <c r="A4378" s="466" t="s">
        <v>9108</v>
      </c>
      <c r="B4378" s="466" t="s">
        <v>768</v>
      </c>
      <c r="C4378" s="467">
        <v>2015070294</v>
      </c>
      <c r="D4378" s="466" t="s">
        <v>9109</v>
      </c>
      <c r="E4378" s="466" t="s">
        <v>9091</v>
      </c>
      <c r="F4378" s="466">
        <v>91359</v>
      </c>
      <c r="G4378" s="468">
        <v>8796428773</v>
      </c>
      <c r="H4378" s="466">
        <v>2015</v>
      </c>
    </row>
    <row r="4379" spans="1:8" x14ac:dyDescent="0.25">
      <c r="A4379" s="466" t="s">
        <v>9110</v>
      </c>
      <c r="B4379" s="466" t="s">
        <v>768</v>
      </c>
      <c r="C4379" s="467">
        <v>2016070283</v>
      </c>
      <c r="D4379" s="466" t="s">
        <v>9111</v>
      </c>
      <c r="E4379" s="466" t="s">
        <v>9091</v>
      </c>
      <c r="F4379" s="466">
        <v>98476</v>
      </c>
      <c r="G4379" s="468">
        <v>8793006622</v>
      </c>
      <c r="H4379" s="466">
        <v>2016</v>
      </c>
    </row>
    <row r="4380" spans="1:8" x14ac:dyDescent="0.25">
      <c r="A4380" s="466" t="s">
        <v>9112</v>
      </c>
      <c r="B4380" s="466" t="s">
        <v>768</v>
      </c>
      <c r="C4380" s="467">
        <v>2016070251</v>
      </c>
      <c r="D4380" s="466" t="s">
        <v>9113</v>
      </c>
      <c r="E4380" s="466" t="s">
        <v>9091</v>
      </c>
      <c r="F4380" s="466">
        <v>97326</v>
      </c>
      <c r="G4380" s="468">
        <v>7507377064</v>
      </c>
      <c r="H4380" s="466">
        <v>2016</v>
      </c>
    </row>
    <row r="4381" spans="1:8" x14ac:dyDescent="0.25">
      <c r="A4381" s="466" t="s">
        <v>9114</v>
      </c>
      <c r="B4381" s="466" t="s">
        <v>768</v>
      </c>
      <c r="C4381" s="467">
        <v>2016070245</v>
      </c>
      <c r="D4381" s="466" t="s">
        <v>9115</v>
      </c>
      <c r="E4381" s="466" t="s">
        <v>9091</v>
      </c>
      <c r="F4381" s="466">
        <v>96853</v>
      </c>
      <c r="G4381" s="468">
        <v>8888659460</v>
      </c>
      <c r="H4381" s="466">
        <v>2016</v>
      </c>
    </row>
    <row r="4382" spans="1:8" x14ac:dyDescent="0.25">
      <c r="A4382" s="466" t="s">
        <v>9116</v>
      </c>
      <c r="B4382" s="466" t="s">
        <v>768</v>
      </c>
      <c r="C4382" s="467">
        <v>2016070287</v>
      </c>
      <c r="D4382" s="466" t="s">
        <v>9117</v>
      </c>
      <c r="E4382" s="466" t="s">
        <v>9091</v>
      </c>
      <c r="F4382" s="466">
        <v>98558</v>
      </c>
      <c r="G4382" s="468">
        <v>9890032314</v>
      </c>
      <c r="H4382" s="466">
        <v>2016</v>
      </c>
    </row>
    <row r="4383" spans="1:8" x14ac:dyDescent="0.25">
      <c r="A4383" s="466" t="s">
        <v>9118</v>
      </c>
      <c r="B4383" s="466" t="s">
        <v>1231</v>
      </c>
      <c r="C4383" s="467">
        <v>2016070271</v>
      </c>
      <c r="D4383" s="466" t="s">
        <v>9119</v>
      </c>
      <c r="E4383" s="466" t="s">
        <v>9091</v>
      </c>
      <c r="F4383" s="466">
        <v>98182</v>
      </c>
      <c r="G4383" s="468">
        <v>8751964984</v>
      </c>
      <c r="H4383" s="466">
        <v>2016</v>
      </c>
    </row>
    <row r="4384" spans="1:8" x14ac:dyDescent="0.25">
      <c r="A4384" s="466" t="s">
        <v>9120</v>
      </c>
      <c r="B4384" s="466" t="s">
        <v>768</v>
      </c>
      <c r="C4384" s="467">
        <v>2016070299</v>
      </c>
      <c r="D4384" s="466" t="s">
        <v>9121</v>
      </c>
      <c r="E4384" s="466" t="s">
        <v>9091</v>
      </c>
      <c r="F4384" s="466">
        <v>98885</v>
      </c>
      <c r="G4384" s="468">
        <v>9028100849</v>
      </c>
      <c r="H4384" s="466">
        <v>2016</v>
      </c>
    </row>
    <row r="4385" spans="1:8" x14ac:dyDescent="0.25">
      <c r="A4385" s="466" t="s">
        <v>9122</v>
      </c>
      <c r="B4385" s="466" t="s">
        <v>768</v>
      </c>
      <c r="C4385" s="467">
        <v>2016070267</v>
      </c>
      <c r="D4385" s="466" t="s">
        <v>9123</v>
      </c>
      <c r="E4385" s="466" t="s">
        <v>9091</v>
      </c>
      <c r="F4385" s="466">
        <v>97988</v>
      </c>
      <c r="G4385" s="468">
        <v>8007366716</v>
      </c>
      <c r="H4385" s="466">
        <v>2016</v>
      </c>
    </row>
    <row r="4386" spans="1:8" x14ac:dyDescent="0.25">
      <c r="A4386" s="466" t="s">
        <v>9124</v>
      </c>
      <c r="B4386" s="466" t="s">
        <v>1231</v>
      </c>
      <c r="C4386" s="467">
        <v>2016070244</v>
      </c>
      <c r="D4386" s="466" t="s">
        <v>9125</v>
      </c>
      <c r="E4386" s="466" t="s">
        <v>9091</v>
      </c>
      <c r="F4386" s="466">
        <v>96799</v>
      </c>
      <c r="G4386" s="468">
        <v>8698036239</v>
      </c>
      <c r="H4386" s="466">
        <v>2016</v>
      </c>
    </row>
    <row r="4387" spans="1:8" x14ac:dyDescent="0.25">
      <c r="A4387" s="466" t="s">
        <v>9126</v>
      </c>
      <c r="B4387" s="466" t="s">
        <v>1231</v>
      </c>
      <c r="C4387" s="467">
        <v>2016070269</v>
      </c>
      <c r="D4387" s="466" t="s">
        <v>9127</v>
      </c>
      <c r="E4387" s="466" t="s">
        <v>9091</v>
      </c>
      <c r="F4387" s="466">
        <v>98056</v>
      </c>
      <c r="G4387" s="468">
        <v>8983133070</v>
      </c>
      <c r="H4387" s="466">
        <v>2016</v>
      </c>
    </row>
    <row r="4388" spans="1:8" x14ac:dyDescent="0.25">
      <c r="A4388" s="466" t="s">
        <v>9128</v>
      </c>
      <c r="B4388" s="466" t="s">
        <v>768</v>
      </c>
      <c r="C4388" s="467">
        <v>2016070262</v>
      </c>
      <c r="D4388" s="466" t="s">
        <v>9129</v>
      </c>
      <c r="E4388" s="466" t="s">
        <v>9091</v>
      </c>
      <c r="F4388" s="466">
        <v>97752</v>
      </c>
      <c r="G4388" s="468">
        <v>9923399479</v>
      </c>
      <c r="H4388" s="466">
        <v>2016</v>
      </c>
    </row>
    <row r="4389" spans="1:8" x14ac:dyDescent="0.25">
      <c r="A4389" s="466" t="s">
        <v>9130</v>
      </c>
      <c r="B4389" s="466" t="s">
        <v>768</v>
      </c>
      <c r="C4389" s="467">
        <v>2016070255</v>
      </c>
      <c r="D4389" s="466" t="s">
        <v>9131</v>
      </c>
      <c r="E4389" s="466" t="s">
        <v>9091</v>
      </c>
      <c r="F4389" s="466">
        <v>97516</v>
      </c>
      <c r="G4389" s="468">
        <v>9561146409</v>
      </c>
      <c r="H4389" s="466">
        <v>2016</v>
      </c>
    </row>
    <row r="4390" spans="1:8" x14ac:dyDescent="0.25">
      <c r="A4390" s="466" t="s">
        <v>9132</v>
      </c>
      <c r="B4390" s="466" t="s">
        <v>768</v>
      </c>
      <c r="C4390" s="467">
        <v>2016070248</v>
      </c>
      <c r="D4390" s="466" t="s">
        <v>9133</v>
      </c>
      <c r="E4390" s="466" t="s">
        <v>9091</v>
      </c>
      <c r="F4390" s="466">
        <v>97233</v>
      </c>
      <c r="G4390" s="468">
        <v>8208653350</v>
      </c>
      <c r="H4390" s="466">
        <v>2016</v>
      </c>
    </row>
    <row r="4391" spans="1:8" x14ac:dyDescent="0.25">
      <c r="A4391" s="466" t="s">
        <v>9134</v>
      </c>
      <c r="B4391" s="466" t="s">
        <v>768</v>
      </c>
      <c r="C4391" s="467">
        <v>2016070249</v>
      </c>
      <c r="D4391" s="466" t="s">
        <v>9135</v>
      </c>
      <c r="E4391" s="466" t="s">
        <v>9091</v>
      </c>
      <c r="F4391" s="466">
        <v>97234</v>
      </c>
      <c r="G4391" s="468">
        <v>9862748802</v>
      </c>
      <c r="H4391" s="466">
        <v>2016</v>
      </c>
    </row>
    <row r="4392" spans="1:8" x14ac:dyDescent="0.25">
      <c r="A4392" s="466" t="s">
        <v>9136</v>
      </c>
      <c r="B4392" s="466" t="s">
        <v>1231</v>
      </c>
      <c r="C4392" s="467">
        <v>2016070265</v>
      </c>
      <c r="D4392" s="466" t="s">
        <v>9137</v>
      </c>
      <c r="E4392" s="466" t="s">
        <v>9091</v>
      </c>
      <c r="F4392" s="466">
        <v>97950</v>
      </c>
      <c r="G4392" s="468">
        <v>9139246709</v>
      </c>
      <c r="H4392" s="466">
        <v>2016</v>
      </c>
    </row>
    <row r="4393" spans="1:8" x14ac:dyDescent="0.25">
      <c r="A4393" s="466" t="s">
        <v>9138</v>
      </c>
      <c r="B4393" s="466" t="s">
        <v>768</v>
      </c>
      <c r="C4393" s="467">
        <v>2016070270</v>
      </c>
      <c r="D4393" s="466" t="s">
        <v>9139</v>
      </c>
      <c r="E4393" s="466" t="s">
        <v>9091</v>
      </c>
      <c r="F4393" s="466">
        <v>98096</v>
      </c>
      <c r="G4393" s="468">
        <v>8862012472</v>
      </c>
      <c r="H4393" s="466">
        <v>2016</v>
      </c>
    </row>
    <row r="4394" spans="1:8" x14ac:dyDescent="0.25">
      <c r="A4394" s="466" t="s">
        <v>9140</v>
      </c>
      <c r="B4394" s="466" t="s">
        <v>768</v>
      </c>
      <c r="C4394" s="467">
        <v>2016070294</v>
      </c>
      <c r="D4394" s="466" t="s">
        <v>9141</v>
      </c>
      <c r="E4394" s="466" t="s">
        <v>9091</v>
      </c>
      <c r="F4394" s="466">
        <v>98604</v>
      </c>
      <c r="G4394" s="468">
        <v>7378339568</v>
      </c>
      <c r="H4394" s="466">
        <v>2016</v>
      </c>
    </row>
    <row r="4395" spans="1:8" x14ac:dyDescent="0.25">
      <c r="A4395" s="466" t="s">
        <v>9142</v>
      </c>
      <c r="B4395" s="466" t="s">
        <v>768</v>
      </c>
      <c r="C4395" s="467">
        <v>2016070247</v>
      </c>
      <c r="D4395" s="466" t="s">
        <v>9143</v>
      </c>
      <c r="E4395" s="466" t="s">
        <v>9091</v>
      </c>
      <c r="F4395" s="466">
        <v>97230</v>
      </c>
      <c r="G4395" s="468">
        <v>7083027817</v>
      </c>
      <c r="H4395" s="466">
        <v>2016</v>
      </c>
    </row>
    <row r="4396" spans="1:8" x14ac:dyDescent="0.25">
      <c r="A4396" s="466" t="s">
        <v>9144</v>
      </c>
      <c r="B4396" s="466" t="s">
        <v>1231</v>
      </c>
      <c r="C4396" s="467">
        <v>2016070278</v>
      </c>
      <c r="D4396" s="466" t="s">
        <v>9145</v>
      </c>
      <c r="E4396" s="466" t="s">
        <v>9091</v>
      </c>
      <c r="F4396" s="466">
        <v>98342</v>
      </c>
      <c r="G4396" s="468">
        <v>8275846879</v>
      </c>
      <c r="H4396" s="466">
        <v>2016</v>
      </c>
    </row>
    <row r="4397" spans="1:8" x14ac:dyDescent="0.25">
      <c r="A4397" s="466" t="s">
        <v>9146</v>
      </c>
      <c r="B4397" s="466" t="s">
        <v>1231</v>
      </c>
      <c r="C4397" s="467">
        <v>2016070284</v>
      </c>
      <c r="D4397" s="466" t="s">
        <v>9147</v>
      </c>
      <c r="E4397" s="466" t="s">
        <v>9091</v>
      </c>
      <c r="F4397" s="466">
        <v>98507</v>
      </c>
      <c r="G4397" s="468">
        <v>7263832948</v>
      </c>
      <c r="H4397" s="466">
        <v>2016</v>
      </c>
    </row>
    <row r="4398" spans="1:8" x14ac:dyDescent="0.25">
      <c r="A4398" s="466" t="s">
        <v>9148</v>
      </c>
      <c r="B4398" s="466" t="s">
        <v>768</v>
      </c>
      <c r="C4398" s="467">
        <v>2016070301</v>
      </c>
      <c r="D4398" s="466" t="s">
        <v>9149</v>
      </c>
      <c r="E4398" s="466" t="s">
        <v>9091</v>
      </c>
      <c r="F4398" s="466">
        <v>98983</v>
      </c>
      <c r="G4398" s="468">
        <v>7507582087</v>
      </c>
      <c r="H4398" s="466">
        <v>2016</v>
      </c>
    </row>
    <row r="4399" spans="1:8" x14ac:dyDescent="0.25">
      <c r="A4399" s="466" t="s">
        <v>9150</v>
      </c>
      <c r="B4399" s="466" t="s">
        <v>768</v>
      </c>
      <c r="C4399" s="467">
        <v>2016070291</v>
      </c>
      <c r="D4399" s="466" t="s">
        <v>9151</v>
      </c>
      <c r="E4399" s="466" t="s">
        <v>9091</v>
      </c>
      <c r="F4399" s="466">
        <v>98601</v>
      </c>
      <c r="G4399" s="468">
        <v>9673910346</v>
      </c>
      <c r="H4399" s="466">
        <v>2016</v>
      </c>
    </row>
    <row r="4400" spans="1:8" x14ac:dyDescent="0.25">
      <c r="A4400" s="466" t="s">
        <v>9152</v>
      </c>
      <c r="B4400" s="466" t="s">
        <v>768</v>
      </c>
      <c r="C4400" s="467">
        <v>2016070300</v>
      </c>
      <c r="D4400" s="466" t="s">
        <v>9153</v>
      </c>
      <c r="E4400" s="466" t="s">
        <v>9091</v>
      </c>
      <c r="F4400" s="466">
        <v>98982</v>
      </c>
      <c r="G4400" s="468">
        <v>9764389586</v>
      </c>
      <c r="H4400" s="466">
        <v>2016</v>
      </c>
    </row>
    <row r="4401" spans="1:8" x14ac:dyDescent="0.25">
      <c r="A4401" s="466" t="s">
        <v>9154</v>
      </c>
      <c r="B4401" s="466" t="s">
        <v>768</v>
      </c>
      <c r="C4401" s="467">
        <v>2016070281</v>
      </c>
      <c r="D4401" s="466" t="s">
        <v>16656</v>
      </c>
      <c r="E4401" s="466" t="s">
        <v>9091</v>
      </c>
      <c r="F4401" s="466">
        <v>98472</v>
      </c>
      <c r="G4401" s="468">
        <v>8575614572</v>
      </c>
      <c r="H4401" s="466">
        <v>2016</v>
      </c>
    </row>
    <row r="4402" spans="1:8" x14ac:dyDescent="0.25">
      <c r="A4402" s="466" t="s">
        <v>9155</v>
      </c>
      <c r="B4402" s="466" t="s">
        <v>768</v>
      </c>
      <c r="C4402" s="467">
        <v>2016070264</v>
      </c>
      <c r="D4402" s="466" t="s">
        <v>9156</v>
      </c>
      <c r="E4402" s="466" t="s">
        <v>9091</v>
      </c>
      <c r="F4402" s="466">
        <v>97794</v>
      </c>
      <c r="G4402" s="468">
        <v>8105838526</v>
      </c>
      <c r="H4402" s="466">
        <v>2016</v>
      </c>
    </row>
    <row r="4403" spans="1:8" x14ac:dyDescent="0.25">
      <c r="A4403" s="466" t="s">
        <v>9157</v>
      </c>
      <c r="B4403" s="466" t="s">
        <v>768</v>
      </c>
      <c r="C4403" s="467">
        <v>2016070272</v>
      </c>
      <c r="D4403" s="466" t="s">
        <v>9158</v>
      </c>
      <c r="E4403" s="466" t="s">
        <v>9091</v>
      </c>
      <c r="F4403" s="466">
        <v>98211</v>
      </c>
      <c r="G4403" s="468">
        <v>8379062794</v>
      </c>
      <c r="H4403" s="466">
        <v>2016</v>
      </c>
    </row>
    <row r="4404" spans="1:8" x14ac:dyDescent="0.25">
      <c r="A4404" s="466" t="s">
        <v>9159</v>
      </c>
      <c r="B4404" s="466" t="s">
        <v>768</v>
      </c>
      <c r="C4404" s="467">
        <v>2016070296</v>
      </c>
      <c r="D4404" s="466" t="s">
        <v>9160</v>
      </c>
      <c r="E4404" s="466" t="s">
        <v>9091</v>
      </c>
      <c r="F4404" s="466">
        <v>98658</v>
      </c>
      <c r="G4404" s="468">
        <v>9766124655</v>
      </c>
      <c r="H4404" s="466">
        <v>2016</v>
      </c>
    </row>
    <row r="4405" spans="1:8" x14ac:dyDescent="0.25">
      <c r="A4405" s="466" t="s">
        <v>9161</v>
      </c>
      <c r="B4405" s="466" t="s">
        <v>1231</v>
      </c>
      <c r="C4405" s="467">
        <v>2016070279</v>
      </c>
      <c r="D4405" s="466" t="s">
        <v>9162</v>
      </c>
      <c r="E4405" s="466" t="s">
        <v>9091</v>
      </c>
      <c r="F4405" s="466">
        <v>98343</v>
      </c>
      <c r="G4405" s="468">
        <v>8329647926</v>
      </c>
      <c r="H4405" s="466">
        <v>2016</v>
      </c>
    </row>
    <row r="4406" spans="1:8" x14ac:dyDescent="0.25">
      <c r="A4406" s="466" t="s">
        <v>9163</v>
      </c>
      <c r="B4406" s="466" t="s">
        <v>768</v>
      </c>
      <c r="C4406" s="467">
        <v>2016070261</v>
      </c>
      <c r="D4406" s="466" t="s">
        <v>9164</v>
      </c>
      <c r="E4406" s="466" t="s">
        <v>9091</v>
      </c>
      <c r="F4406" s="466">
        <v>97749</v>
      </c>
      <c r="G4406" s="468">
        <v>8668379913</v>
      </c>
      <c r="H4406" s="466">
        <v>2016</v>
      </c>
    </row>
    <row r="4407" spans="1:8" x14ac:dyDescent="0.25">
      <c r="A4407" s="466" t="s">
        <v>9165</v>
      </c>
      <c r="B4407" s="466" t="s">
        <v>1231</v>
      </c>
      <c r="C4407" s="467">
        <v>2016070297</v>
      </c>
      <c r="D4407" s="466" t="s">
        <v>9166</v>
      </c>
      <c r="E4407" s="466" t="s">
        <v>9091</v>
      </c>
      <c r="F4407" s="466">
        <v>98720</v>
      </c>
      <c r="G4407" s="468">
        <v>9823212145</v>
      </c>
      <c r="H4407" s="466">
        <v>2016</v>
      </c>
    </row>
    <row r="4408" spans="1:8" x14ac:dyDescent="0.25">
      <c r="A4408" s="466" t="s">
        <v>9167</v>
      </c>
      <c r="B4408" s="466" t="s">
        <v>768</v>
      </c>
      <c r="C4408" s="467">
        <v>2016070253</v>
      </c>
      <c r="D4408" s="466" t="s">
        <v>9168</v>
      </c>
      <c r="E4408" s="466" t="s">
        <v>9091</v>
      </c>
      <c r="F4408" s="466">
        <v>97365</v>
      </c>
      <c r="G4408" s="468">
        <v>9860876749</v>
      </c>
      <c r="H4408" s="466">
        <v>2016</v>
      </c>
    </row>
    <row r="4409" spans="1:8" x14ac:dyDescent="0.25">
      <c r="A4409" s="466" t="s">
        <v>9169</v>
      </c>
      <c r="B4409" s="466" t="s">
        <v>768</v>
      </c>
      <c r="C4409" s="467">
        <v>2016070280</v>
      </c>
      <c r="D4409" s="466" t="s">
        <v>9170</v>
      </c>
      <c r="E4409" s="466" t="s">
        <v>9091</v>
      </c>
      <c r="F4409" s="466">
        <v>98404</v>
      </c>
      <c r="G4409" s="468">
        <v>7447517545</v>
      </c>
      <c r="H4409" s="466">
        <v>2016</v>
      </c>
    </row>
    <row r="4410" spans="1:8" x14ac:dyDescent="0.25">
      <c r="A4410" s="466" t="s">
        <v>9171</v>
      </c>
      <c r="B4410" s="466" t="s">
        <v>768</v>
      </c>
      <c r="C4410" s="467">
        <v>2016070260</v>
      </c>
      <c r="D4410" s="466" t="s">
        <v>9172</v>
      </c>
      <c r="E4410" s="466" t="s">
        <v>9091</v>
      </c>
      <c r="F4410" s="466">
        <v>97648</v>
      </c>
      <c r="G4410" s="468">
        <v>8730096507</v>
      </c>
      <c r="H4410" s="466">
        <v>2016</v>
      </c>
    </row>
    <row r="4411" spans="1:8" x14ac:dyDescent="0.25">
      <c r="A4411" s="466" t="s">
        <v>9173</v>
      </c>
      <c r="B4411" s="466" t="s">
        <v>768</v>
      </c>
      <c r="C4411" s="467">
        <v>2016070259</v>
      </c>
      <c r="D4411" s="466" t="s">
        <v>9174</v>
      </c>
      <c r="E4411" s="466" t="s">
        <v>9091</v>
      </c>
      <c r="F4411" s="466">
        <v>97646</v>
      </c>
      <c r="G4411" s="468">
        <v>8698005338</v>
      </c>
      <c r="H4411" s="466">
        <v>2016</v>
      </c>
    </row>
    <row r="4412" spans="1:8" x14ac:dyDescent="0.25">
      <c r="A4412" s="466" t="s">
        <v>9175</v>
      </c>
      <c r="B4412" s="466" t="s">
        <v>1231</v>
      </c>
      <c r="C4412" s="467">
        <v>2015070310</v>
      </c>
      <c r="D4412" s="466" t="s">
        <v>9176</v>
      </c>
      <c r="E4412" s="466" t="s">
        <v>9091</v>
      </c>
      <c r="F4412" s="466">
        <v>92511</v>
      </c>
      <c r="G4412" s="468">
        <v>9146307481</v>
      </c>
      <c r="H4412" s="466">
        <v>2015</v>
      </c>
    </row>
    <row r="4413" spans="1:8" x14ac:dyDescent="0.25">
      <c r="A4413" s="466" t="s">
        <v>9177</v>
      </c>
      <c r="B4413" s="466" t="s">
        <v>768</v>
      </c>
      <c r="C4413" s="467">
        <v>2016070292</v>
      </c>
      <c r="D4413" s="466" t="s">
        <v>9178</v>
      </c>
      <c r="E4413" s="466" t="s">
        <v>9091</v>
      </c>
      <c r="F4413" s="466">
        <v>98602</v>
      </c>
      <c r="G4413" s="468">
        <v>9552555915</v>
      </c>
      <c r="H4413" s="466">
        <v>2016</v>
      </c>
    </row>
    <row r="4414" spans="1:8" x14ac:dyDescent="0.25">
      <c r="A4414" s="466" t="s">
        <v>9179</v>
      </c>
      <c r="B4414" s="466" t="s">
        <v>768</v>
      </c>
      <c r="C4414" s="467">
        <v>2016070258</v>
      </c>
      <c r="D4414" s="466" t="s">
        <v>9180</v>
      </c>
      <c r="E4414" s="466" t="s">
        <v>9091</v>
      </c>
      <c r="F4414" s="466">
        <v>97630</v>
      </c>
      <c r="G4414" s="468">
        <v>8087396650</v>
      </c>
      <c r="H4414" s="466">
        <v>2016</v>
      </c>
    </row>
    <row r="4415" spans="1:8" x14ac:dyDescent="0.25">
      <c r="A4415" s="466" t="s">
        <v>9181</v>
      </c>
      <c r="B4415" s="466" t="s">
        <v>768</v>
      </c>
      <c r="C4415" s="467">
        <v>2016070252</v>
      </c>
      <c r="D4415" s="466" t="s">
        <v>9182</v>
      </c>
      <c r="E4415" s="466" t="s">
        <v>9091</v>
      </c>
      <c r="F4415" s="466">
        <v>97359</v>
      </c>
      <c r="G4415" s="468">
        <v>7218466126</v>
      </c>
      <c r="H4415" s="466">
        <v>2016</v>
      </c>
    </row>
    <row r="4416" spans="1:8" x14ac:dyDescent="0.25">
      <c r="A4416" s="466" t="s">
        <v>9183</v>
      </c>
      <c r="B4416" s="466" t="s">
        <v>1231</v>
      </c>
      <c r="C4416" s="467">
        <v>2016070295</v>
      </c>
      <c r="D4416" s="466" t="s">
        <v>9184</v>
      </c>
      <c r="E4416" s="466" t="s">
        <v>9091</v>
      </c>
      <c r="F4416" s="466">
        <v>98622</v>
      </c>
      <c r="G4416" s="468">
        <v>9766696855</v>
      </c>
      <c r="H4416" s="466">
        <v>2016</v>
      </c>
    </row>
    <row r="4417" spans="1:8" x14ac:dyDescent="0.25">
      <c r="A4417" s="466" t="s">
        <v>9185</v>
      </c>
      <c r="B4417" s="466" t="s">
        <v>1231</v>
      </c>
      <c r="C4417" s="467">
        <v>2016070266</v>
      </c>
      <c r="D4417" s="466" t="s">
        <v>9186</v>
      </c>
      <c r="E4417" s="466" t="s">
        <v>9091</v>
      </c>
      <c r="F4417" s="466">
        <v>97952</v>
      </c>
      <c r="G4417" s="468">
        <v>8007878698</v>
      </c>
      <c r="H4417" s="466">
        <v>2016</v>
      </c>
    </row>
    <row r="4418" spans="1:8" x14ac:dyDescent="0.25">
      <c r="A4418" s="466" t="s">
        <v>9187</v>
      </c>
      <c r="B4418" s="466" t="s">
        <v>1231</v>
      </c>
      <c r="C4418" s="467">
        <v>2016240638</v>
      </c>
      <c r="D4418" s="466" t="s">
        <v>9188</v>
      </c>
      <c r="E4418" s="466" t="s">
        <v>9189</v>
      </c>
      <c r="F4418" s="466">
        <v>105717</v>
      </c>
      <c r="G4418" s="468">
        <v>7745023883</v>
      </c>
      <c r="H4418" s="466">
        <v>2017</v>
      </c>
    </row>
    <row r="4419" spans="1:8" x14ac:dyDescent="0.25">
      <c r="A4419" s="466" t="s">
        <v>9190</v>
      </c>
      <c r="B4419" s="466" t="s">
        <v>768</v>
      </c>
      <c r="C4419" s="467">
        <v>2016240695</v>
      </c>
      <c r="D4419" s="466" t="s">
        <v>9191</v>
      </c>
      <c r="E4419" s="466" t="s">
        <v>9189</v>
      </c>
      <c r="F4419" s="466">
        <v>105871</v>
      </c>
      <c r="G4419" s="468">
        <v>7559436867</v>
      </c>
      <c r="H4419" s="466">
        <v>2017</v>
      </c>
    </row>
    <row r="4420" spans="1:8" x14ac:dyDescent="0.25">
      <c r="A4420" s="466" t="s">
        <v>9192</v>
      </c>
      <c r="B4420" s="466" t="s">
        <v>1231</v>
      </c>
      <c r="C4420" s="467">
        <v>2016240706</v>
      </c>
      <c r="D4420" s="466" t="s">
        <v>9193</v>
      </c>
      <c r="E4420" s="466" t="s">
        <v>9189</v>
      </c>
      <c r="F4420" s="466">
        <v>105882</v>
      </c>
      <c r="G4420" s="468">
        <v>8258918509</v>
      </c>
      <c r="H4420" s="466">
        <v>2017</v>
      </c>
    </row>
    <row r="4421" spans="1:8" x14ac:dyDescent="0.25">
      <c r="A4421" s="466" t="s">
        <v>9194</v>
      </c>
      <c r="B4421" s="466" t="s">
        <v>1231</v>
      </c>
      <c r="C4421" s="467">
        <v>2016240707</v>
      </c>
      <c r="D4421" s="466" t="s">
        <v>9195</v>
      </c>
      <c r="E4421" s="466" t="s">
        <v>9189</v>
      </c>
      <c r="F4421" s="466">
        <v>105883</v>
      </c>
      <c r="G4421" s="468">
        <v>9774706490</v>
      </c>
      <c r="H4421" s="466">
        <v>2017</v>
      </c>
    </row>
    <row r="4422" spans="1:8" x14ac:dyDescent="0.25">
      <c r="A4422" s="466" t="s">
        <v>9196</v>
      </c>
      <c r="B4422" s="466" t="s">
        <v>1231</v>
      </c>
      <c r="C4422" s="467">
        <v>2016240708</v>
      </c>
      <c r="D4422" s="466" t="s">
        <v>9197</v>
      </c>
      <c r="E4422" s="466" t="s">
        <v>9189</v>
      </c>
      <c r="F4422" s="466">
        <v>105884</v>
      </c>
      <c r="G4422" s="468">
        <v>9049707653</v>
      </c>
      <c r="H4422" s="466">
        <v>2017</v>
      </c>
    </row>
    <row r="4423" spans="1:8" x14ac:dyDescent="0.25">
      <c r="A4423" s="466" t="s">
        <v>9198</v>
      </c>
      <c r="B4423" s="466" t="s">
        <v>1231</v>
      </c>
      <c r="C4423" s="467">
        <v>2016240709</v>
      </c>
      <c r="D4423" s="466" t="s">
        <v>9199</v>
      </c>
      <c r="E4423" s="466" t="s">
        <v>9189</v>
      </c>
      <c r="F4423" s="466">
        <v>105885</v>
      </c>
      <c r="G4423" s="468">
        <v>9485205899</v>
      </c>
      <c r="H4423" s="466">
        <v>2017</v>
      </c>
    </row>
    <row r="4424" spans="1:8" x14ac:dyDescent="0.25">
      <c r="A4424" s="466" t="s">
        <v>9200</v>
      </c>
      <c r="B4424" s="466" t="s">
        <v>1231</v>
      </c>
      <c r="C4424" s="467">
        <v>2016240710</v>
      </c>
      <c r="D4424" s="466" t="s">
        <v>9201</v>
      </c>
      <c r="E4424" s="466" t="s">
        <v>9189</v>
      </c>
      <c r="F4424" s="466">
        <v>105886</v>
      </c>
      <c r="G4424" s="468">
        <v>7005666650</v>
      </c>
      <c r="H4424" s="466">
        <v>2017</v>
      </c>
    </row>
    <row r="4425" spans="1:8" x14ac:dyDescent="0.25">
      <c r="A4425" s="466" t="s">
        <v>9202</v>
      </c>
      <c r="B4425" s="466" t="s">
        <v>1231</v>
      </c>
      <c r="C4425" s="467">
        <v>2016240736</v>
      </c>
      <c r="D4425" s="466" t="s">
        <v>9203</v>
      </c>
      <c r="E4425" s="466" t="s">
        <v>9189</v>
      </c>
      <c r="F4425" s="466">
        <v>105981</v>
      </c>
      <c r="G4425" s="468">
        <v>8149434952</v>
      </c>
      <c r="H4425" s="466">
        <v>2017</v>
      </c>
    </row>
    <row r="4426" spans="1:8" x14ac:dyDescent="0.25">
      <c r="A4426" s="466" t="s">
        <v>9204</v>
      </c>
      <c r="B4426" s="466" t="s">
        <v>768</v>
      </c>
      <c r="C4426" s="467">
        <v>2016240743</v>
      </c>
      <c r="D4426" s="466" t="s">
        <v>16657</v>
      </c>
      <c r="E4426" s="466" t="s">
        <v>9189</v>
      </c>
      <c r="F4426" s="466">
        <v>106051</v>
      </c>
      <c r="G4426" s="468">
        <v>9762344532</v>
      </c>
      <c r="H4426" s="466">
        <v>2017</v>
      </c>
    </row>
    <row r="4427" spans="1:8" x14ac:dyDescent="0.25">
      <c r="A4427" s="466" t="s">
        <v>9205</v>
      </c>
      <c r="B4427" s="466" t="s">
        <v>768</v>
      </c>
      <c r="C4427" s="467">
        <v>2016240781</v>
      </c>
      <c r="D4427" s="466" t="s">
        <v>9206</v>
      </c>
      <c r="E4427" s="466" t="s">
        <v>9189</v>
      </c>
      <c r="F4427" s="466">
        <v>106129</v>
      </c>
      <c r="G4427" s="468">
        <v>9823694020</v>
      </c>
      <c r="H4427" s="466">
        <v>2017</v>
      </c>
    </row>
    <row r="4428" spans="1:8" x14ac:dyDescent="0.25">
      <c r="A4428" s="466" t="s">
        <v>9207</v>
      </c>
      <c r="B4428" s="466" t="s">
        <v>768</v>
      </c>
      <c r="C4428" s="467">
        <v>2016240782</v>
      </c>
      <c r="D4428" s="466" t="s">
        <v>9208</v>
      </c>
      <c r="E4428" s="466" t="s">
        <v>9189</v>
      </c>
      <c r="F4428" s="466">
        <v>106130</v>
      </c>
      <c r="G4428" s="468">
        <v>8600520536</v>
      </c>
      <c r="H4428" s="466">
        <v>2017</v>
      </c>
    </row>
    <row r="4429" spans="1:8" x14ac:dyDescent="0.25">
      <c r="A4429" s="466" t="s">
        <v>9209</v>
      </c>
      <c r="B4429" s="466" t="s">
        <v>1231</v>
      </c>
      <c r="C4429" s="467">
        <v>2016240816</v>
      </c>
      <c r="D4429" s="466" t="s">
        <v>9210</v>
      </c>
      <c r="E4429" s="466" t="s">
        <v>9189</v>
      </c>
      <c r="F4429" s="466">
        <v>106203</v>
      </c>
      <c r="G4429" s="468">
        <v>8414008843</v>
      </c>
      <c r="H4429" s="466">
        <v>2017</v>
      </c>
    </row>
    <row r="4430" spans="1:8" x14ac:dyDescent="0.25">
      <c r="A4430" s="466" t="s">
        <v>9211</v>
      </c>
      <c r="B4430" s="466" t="s">
        <v>768</v>
      </c>
      <c r="C4430" s="467">
        <v>2016240834</v>
      </c>
      <c r="D4430" s="466" t="s">
        <v>9212</v>
      </c>
      <c r="E4430" s="466" t="s">
        <v>9189</v>
      </c>
      <c r="F4430" s="466">
        <v>106253</v>
      </c>
      <c r="G4430" s="468">
        <v>7798851071</v>
      </c>
      <c r="H4430" s="466">
        <v>2017</v>
      </c>
    </row>
    <row r="4431" spans="1:8" x14ac:dyDescent="0.25">
      <c r="A4431" s="466" t="s">
        <v>9213</v>
      </c>
      <c r="B4431" s="466" t="s">
        <v>768</v>
      </c>
      <c r="C4431" s="467">
        <v>2016240835</v>
      </c>
      <c r="D4431" s="466" t="s">
        <v>9214</v>
      </c>
      <c r="E4431" s="466" t="s">
        <v>9189</v>
      </c>
      <c r="F4431" s="466">
        <v>106254</v>
      </c>
      <c r="G4431" s="468">
        <v>9271248748</v>
      </c>
      <c r="H4431" s="466">
        <v>2017</v>
      </c>
    </row>
    <row r="4432" spans="1:8" x14ac:dyDescent="0.25">
      <c r="A4432" s="466" t="s">
        <v>9215</v>
      </c>
      <c r="B4432" s="466" t="s">
        <v>768</v>
      </c>
      <c r="C4432" s="467">
        <v>2016240864</v>
      </c>
      <c r="D4432" s="466" t="s">
        <v>9216</v>
      </c>
      <c r="E4432" s="466" t="s">
        <v>9189</v>
      </c>
      <c r="F4432" s="466">
        <v>106345</v>
      </c>
      <c r="G4432" s="468">
        <v>9881917508</v>
      </c>
      <c r="H4432" s="466">
        <v>2017</v>
      </c>
    </row>
    <row r="4433" spans="1:8" x14ac:dyDescent="0.25">
      <c r="A4433" s="466" t="s">
        <v>9217</v>
      </c>
      <c r="B4433" s="466" t="s">
        <v>1231</v>
      </c>
      <c r="C4433" s="467">
        <v>2016240873</v>
      </c>
      <c r="D4433" s="466" t="s">
        <v>9218</v>
      </c>
      <c r="E4433" s="466" t="s">
        <v>9189</v>
      </c>
      <c r="F4433" s="466">
        <v>106365</v>
      </c>
      <c r="G4433" s="468">
        <v>9922400702</v>
      </c>
      <c r="H4433" s="466">
        <v>2017</v>
      </c>
    </row>
    <row r="4434" spans="1:8" x14ac:dyDescent="0.25">
      <c r="A4434" s="466" t="s">
        <v>9219</v>
      </c>
      <c r="B4434" s="466" t="s">
        <v>1231</v>
      </c>
      <c r="C4434" s="467">
        <v>2016240886</v>
      </c>
      <c r="D4434" s="466" t="s">
        <v>9220</v>
      </c>
      <c r="E4434" s="466" t="s">
        <v>9189</v>
      </c>
      <c r="F4434" s="466">
        <v>106407</v>
      </c>
      <c r="G4434" s="468">
        <v>9145302893</v>
      </c>
      <c r="H4434" s="466">
        <v>2017</v>
      </c>
    </row>
    <row r="4435" spans="1:8" x14ac:dyDescent="0.25">
      <c r="A4435" s="466" t="s">
        <v>9221</v>
      </c>
      <c r="B4435" s="466" t="s">
        <v>1231</v>
      </c>
      <c r="C4435" s="467">
        <v>2016240889</v>
      </c>
      <c r="D4435" s="466" t="s">
        <v>9222</v>
      </c>
      <c r="E4435" s="466" t="s">
        <v>9189</v>
      </c>
      <c r="F4435" s="466">
        <v>106428</v>
      </c>
      <c r="G4435" s="468">
        <v>9860558912</v>
      </c>
      <c r="H4435" s="466">
        <v>2017</v>
      </c>
    </row>
    <row r="4436" spans="1:8" x14ac:dyDescent="0.25">
      <c r="A4436" s="466" t="s">
        <v>9223</v>
      </c>
      <c r="B4436" s="466" t="s">
        <v>1231</v>
      </c>
      <c r="C4436" s="467">
        <v>2016240900</v>
      </c>
      <c r="D4436" s="466" t="s">
        <v>9224</v>
      </c>
      <c r="E4436" s="466" t="s">
        <v>9189</v>
      </c>
      <c r="F4436" s="466">
        <v>106452</v>
      </c>
      <c r="G4436" s="468">
        <v>7002969537</v>
      </c>
      <c r="H4436" s="466">
        <v>2017</v>
      </c>
    </row>
    <row r="4437" spans="1:8" x14ac:dyDescent="0.25">
      <c r="A4437" s="466" t="s">
        <v>9225</v>
      </c>
      <c r="B4437" s="466" t="s">
        <v>768</v>
      </c>
      <c r="C4437" s="467">
        <v>2016240903</v>
      </c>
      <c r="D4437" s="466" t="s">
        <v>16658</v>
      </c>
      <c r="E4437" s="466" t="s">
        <v>9189</v>
      </c>
      <c r="F4437" s="466">
        <v>106469</v>
      </c>
      <c r="G4437" s="468">
        <v>8729914969</v>
      </c>
      <c r="H4437" s="466">
        <v>2017</v>
      </c>
    </row>
    <row r="4438" spans="1:8" x14ac:dyDescent="0.25">
      <c r="A4438" s="466" t="s">
        <v>9226</v>
      </c>
      <c r="B4438" s="466" t="s">
        <v>768</v>
      </c>
      <c r="C4438" s="467">
        <v>2016240904</v>
      </c>
      <c r="D4438" s="466" t="s">
        <v>9227</v>
      </c>
      <c r="E4438" s="466" t="s">
        <v>9189</v>
      </c>
      <c r="F4438" s="466">
        <v>106470</v>
      </c>
      <c r="G4438" s="468">
        <v>9762885359</v>
      </c>
      <c r="H4438" s="466">
        <v>2017</v>
      </c>
    </row>
    <row r="4439" spans="1:8" x14ac:dyDescent="0.25">
      <c r="A4439" s="466" t="s">
        <v>9228</v>
      </c>
      <c r="B4439" s="466" t="s">
        <v>1231</v>
      </c>
      <c r="C4439" s="467">
        <v>2016240907</v>
      </c>
      <c r="D4439" s="466" t="s">
        <v>9229</v>
      </c>
      <c r="E4439" s="466" t="s">
        <v>9189</v>
      </c>
      <c r="F4439" s="466">
        <v>106473</v>
      </c>
      <c r="G4439" s="468">
        <v>7720970558</v>
      </c>
      <c r="H4439" s="466">
        <v>2017</v>
      </c>
    </row>
    <row r="4440" spans="1:8" x14ac:dyDescent="0.25">
      <c r="A4440" s="466" t="s">
        <v>9230</v>
      </c>
      <c r="B4440" s="466" t="s">
        <v>1231</v>
      </c>
      <c r="C4440" s="467">
        <v>2016240908</v>
      </c>
      <c r="D4440" s="466" t="s">
        <v>9231</v>
      </c>
      <c r="E4440" s="466" t="s">
        <v>9189</v>
      </c>
      <c r="F4440" s="466">
        <v>106502</v>
      </c>
      <c r="G4440" s="468">
        <v>9856116833</v>
      </c>
      <c r="H4440" s="466">
        <v>2017</v>
      </c>
    </row>
    <row r="4441" spans="1:8" x14ac:dyDescent="0.25">
      <c r="A4441" s="466" t="s">
        <v>9232</v>
      </c>
      <c r="B4441" s="466" t="s">
        <v>1231</v>
      </c>
      <c r="C4441" s="467">
        <v>2016240915</v>
      </c>
      <c r="D4441" s="466" t="s">
        <v>9233</v>
      </c>
      <c r="E4441" s="466" t="s">
        <v>9189</v>
      </c>
      <c r="F4441" s="466">
        <v>106509</v>
      </c>
      <c r="G4441" s="468">
        <v>8237220784</v>
      </c>
      <c r="H4441" s="466">
        <v>2017</v>
      </c>
    </row>
    <row r="4442" spans="1:8" x14ac:dyDescent="0.25">
      <c r="A4442" s="466" t="s">
        <v>9234</v>
      </c>
      <c r="B4442" s="466" t="s">
        <v>1231</v>
      </c>
      <c r="C4442" s="467">
        <v>2016240920</v>
      </c>
      <c r="D4442" s="466" t="s">
        <v>9235</v>
      </c>
      <c r="E4442" s="466" t="s">
        <v>9189</v>
      </c>
      <c r="F4442" s="466">
        <v>106524</v>
      </c>
      <c r="G4442" s="468">
        <v>9077350300</v>
      </c>
      <c r="H4442" s="466">
        <v>2017</v>
      </c>
    </row>
    <row r="4443" spans="1:8" x14ac:dyDescent="0.25">
      <c r="A4443" s="466" t="s">
        <v>9236</v>
      </c>
      <c r="B4443" s="466" t="s">
        <v>1231</v>
      </c>
      <c r="C4443" s="467">
        <v>2016240921</v>
      </c>
      <c r="D4443" s="466" t="s">
        <v>9237</v>
      </c>
      <c r="E4443" s="466" t="s">
        <v>9189</v>
      </c>
      <c r="F4443" s="466">
        <v>106525</v>
      </c>
      <c r="G4443" s="468">
        <v>7638936758</v>
      </c>
      <c r="H4443" s="466">
        <v>2017</v>
      </c>
    </row>
    <row r="4444" spans="1:8" x14ac:dyDescent="0.25">
      <c r="A4444" s="466" t="s">
        <v>9238</v>
      </c>
      <c r="B4444" s="466" t="s">
        <v>1231</v>
      </c>
      <c r="C4444" s="467">
        <v>2016240922</v>
      </c>
      <c r="D4444" s="466" t="s">
        <v>9239</v>
      </c>
      <c r="E4444" s="466" t="s">
        <v>9189</v>
      </c>
      <c r="F4444" s="466">
        <v>106526</v>
      </c>
      <c r="G4444" s="468">
        <v>8308208720</v>
      </c>
      <c r="H4444" s="466">
        <v>2017</v>
      </c>
    </row>
    <row r="4445" spans="1:8" x14ac:dyDescent="0.25">
      <c r="A4445" s="466" t="s">
        <v>9240</v>
      </c>
      <c r="B4445" s="466" t="s">
        <v>1231</v>
      </c>
      <c r="C4445" s="467">
        <v>2016240926</v>
      </c>
      <c r="D4445" s="466" t="s">
        <v>9241</v>
      </c>
      <c r="E4445" s="466" t="s">
        <v>9189</v>
      </c>
      <c r="F4445" s="466">
        <v>106548</v>
      </c>
      <c r="G4445" s="468">
        <v>8258959637</v>
      </c>
      <c r="H4445" s="466">
        <v>2017</v>
      </c>
    </row>
    <row r="4446" spans="1:8" x14ac:dyDescent="0.25">
      <c r="A4446" s="466" t="s">
        <v>9242</v>
      </c>
      <c r="B4446" s="466" t="s">
        <v>1231</v>
      </c>
      <c r="C4446" s="467">
        <v>2016240935</v>
      </c>
      <c r="D4446" s="466" t="s">
        <v>9243</v>
      </c>
      <c r="E4446" s="466" t="s">
        <v>9189</v>
      </c>
      <c r="F4446" s="466">
        <v>106592</v>
      </c>
      <c r="G4446" s="468">
        <v>7038540253</v>
      </c>
      <c r="H4446" s="466">
        <v>2017</v>
      </c>
    </row>
    <row r="4447" spans="1:8" x14ac:dyDescent="0.25">
      <c r="A4447" s="466" t="s">
        <v>9244</v>
      </c>
      <c r="B4447" s="466" t="s">
        <v>1231</v>
      </c>
      <c r="C4447" s="467">
        <v>2016240937</v>
      </c>
      <c r="D4447" s="466" t="s">
        <v>9245</v>
      </c>
      <c r="E4447" s="466" t="s">
        <v>9189</v>
      </c>
      <c r="F4447" s="466">
        <v>106600</v>
      </c>
      <c r="G4447" s="468">
        <v>8830798005</v>
      </c>
      <c r="H4447" s="466">
        <v>2017</v>
      </c>
    </row>
    <row r="4448" spans="1:8" x14ac:dyDescent="0.25">
      <c r="A4448" s="466" t="s">
        <v>9246</v>
      </c>
      <c r="B4448" s="466" t="s">
        <v>1231</v>
      </c>
      <c r="C4448" s="467">
        <v>2016240833</v>
      </c>
      <c r="D4448" s="466" t="s">
        <v>9247</v>
      </c>
      <c r="E4448" s="466" t="s">
        <v>9189</v>
      </c>
      <c r="F4448" s="466">
        <v>106244</v>
      </c>
      <c r="G4448" s="468">
        <v>8414910022</v>
      </c>
      <c r="H4448" s="466">
        <v>2017</v>
      </c>
    </row>
    <row r="4449" spans="1:8" x14ac:dyDescent="0.25">
      <c r="A4449" s="466" t="s">
        <v>9248</v>
      </c>
      <c r="B4449" s="466" t="s">
        <v>768</v>
      </c>
      <c r="C4449" s="467">
        <v>2016240949</v>
      </c>
      <c r="D4449" s="466" t="s">
        <v>9249</v>
      </c>
      <c r="E4449" s="466" t="s">
        <v>9189</v>
      </c>
      <c r="F4449" s="466">
        <v>106683</v>
      </c>
      <c r="G4449" s="468">
        <v>9612333588</v>
      </c>
      <c r="H4449" s="466">
        <v>2017</v>
      </c>
    </row>
    <row r="4450" spans="1:8" x14ac:dyDescent="0.25">
      <c r="A4450" s="466" t="s">
        <v>9250</v>
      </c>
      <c r="B4450" s="466" t="s">
        <v>1231</v>
      </c>
      <c r="C4450" s="467">
        <v>2016240950</v>
      </c>
      <c r="D4450" s="466" t="s">
        <v>9251</v>
      </c>
      <c r="E4450" s="466" t="s">
        <v>9189</v>
      </c>
      <c r="F4450" s="466">
        <v>106684</v>
      </c>
      <c r="G4450" s="468">
        <v>9922766614</v>
      </c>
      <c r="H4450" s="466">
        <v>2017</v>
      </c>
    </row>
    <row r="4451" spans="1:8" x14ac:dyDescent="0.25">
      <c r="A4451" s="466" t="s">
        <v>9252</v>
      </c>
      <c r="B4451" s="466" t="s">
        <v>768</v>
      </c>
      <c r="C4451" s="467">
        <v>2016240960</v>
      </c>
      <c r="D4451" s="466" t="s">
        <v>9253</v>
      </c>
      <c r="E4451" s="466" t="s">
        <v>9189</v>
      </c>
      <c r="F4451" s="466">
        <v>106717</v>
      </c>
      <c r="G4451" s="468">
        <v>8974755713</v>
      </c>
      <c r="H4451" s="466">
        <v>2017</v>
      </c>
    </row>
    <row r="4452" spans="1:8" x14ac:dyDescent="0.25">
      <c r="A4452" s="466" t="s">
        <v>9254</v>
      </c>
      <c r="B4452" s="466" t="s">
        <v>1231</v>
      </c>
      <c r="C4452" s="467">
        <v>2016240969</v>
      </c>
      <c r="D4452" s="466" t="s">
        <v>9255</v>
      </c>
      <c r="E4452" s="466" t="s">
        <v>9189</v>
      </c>
      <c r="F4452" s="466">
        <v>106756</v>
      </c>
      <c r="G4452" s="468">
        <v>9863904994</v>
      </c>
      <c r="H4452" s="466">
        <v>2017</v>
      </c>
    </row>
    <row r="4453" spans="1:8" x14ac:dyDescent="0.25">
      <c r="A4453" s="466" t="s">
        <v>9256</v>
      </c>
      <c r="B4453" s="466" t="s">
        <v>1231</v>
      </c>
      <c r="C4453" s="467">
        <v>2016240540</v>
      </c>
      <c r="D4453" s="466" t="s">
        <v>9257</v>
      </c>
      <c r="E4453" s="466" t="s">
        <v>9189</v>
      </c>
      <c r="F4453" s="466">
        <v>105442</v>
      </c>
      <c r="G4453" s="468">
        <v>9774466823</v>
      </c>
      <c r="H4453" s="466">
        <v>2017</v>
      </c>
    </row>
    <row r="4454" spans="1:8" x14ac:dyDescent="0.25">
      <c r="A4454" s="466" t="s">
        <v>9258</v>
      </c>
      <c r="B4454" s="466" t="s">
        <v>1231</v>
      </c>
      <c r="C4454" s="467">
        <v>2016240978</v>
      </c>
      <c r="D4454" s="466" t="s">
        <v>9259</v>
      </c>
      <c r="E4454" s="466" t="s">
        <v>9189</v>
      </c>
      <c r="F4454" s="466">
        <v>106797</v>
      </c>
      <c r="G4454" s="468">
        <v>7896329899</v>
      </c>
      <c r="H4454" s="466">
        <v>2017</v>
      </c>
    </row>
    <row r="4455" spans="1:8" x14ac:dyDescent="0.25">
      <c r="A4455" s="466" t="s">
        <v>9260</v>
      </c>
      <c r="B4455" s="466" t="s">
        <v>1231</v>
      </c>
      <c r="C4455" s="467">
        <v>2016240979</v>
      </c>
      <c r="D4455" s="466" t="s">
        <v>9261</v>
      </c>
      <c r="E4455" s="466" t="s">
        <v>9189</v>
      </c>
      <c r="F4455" s="466">
        <v>106798</v>
      </c>
      <c r="G4455" s="468">
        <v>9774710523</v>
      </c>
      <c r="H4455" s="466">
        <v>2017</v>
      </c>
    </row>
    <row r="4456" spans="1:8" x14ac:dyDescent="0.25">
      <c r="A4456" s="466" t="s">
        <v>9262</v>
      </c>
      <c r="B4456" s="466" t="s">
        <v>1231</v>
      </c>
      <c r="C4456" s="467">
        <v>2016240986</v>
      </c>
      <c r="D4456" s="466" t="s">
        <v>9263</v>
      </c>
      <c r="E4456" s="466" t="s">
        <v>9189</v>
      </c>
      <c r="F4456" s="466">
        <v>106822</v>
      </c>
      <c r="G4456" s="468">
        <v>9822772482</v>
      </c>
      <c r="H4456" s="466">
        <v>2017</v>
      </c>
    </row>
    <row r="4457" spans="1:8" x14ac:dyDescent="0.25">
      <c r="A4457" s="466" t="s">
        <v>9264</v>
      </c>
      <c r="B4457" s="466" t="s">
        <v>1231</v>
      </c>
      <c r="C4457" s="467">
        <v>2016240987</v>
      </c>
      <c r="D4457" s="466" t="s">
        <v>9265</v>
      </c>
      <c r="E4457" s="466" t="s">
        <v>9189</v>
      </c>
      <c r="F4457" s="466">
        <v>106823</v>
      </c>
      <c r="G4457" s="468">
        <v>8787329072</v>
      </c>
      <c r="H4457" s="466">
        <v>2017</v>
      </c>
    </row>
    <row r="4458" spans="1:8" x14ac:dyDescent="0.25">
      <c r="A4458" s="466" t="s">
        <v>9266</v>
      </c>
      <c r="B4458" s="466" t="s">
        <v>1231</v>
      </c>
      <c r="C4458" s="467">
        <v>2016240988</v>
      </c>
      <c r="D4458" s="466" t="s">
        <v>9267</v>
      </c>
      <c r="E4458" s="466" t="s">
        <v>9189</v>
      </c>
      <c r="F4458" s="466">
        <v>106824</v>
      </c>
      <c r="G4458" s="468">
        <v>9899646194</v>
      </c>
      <c r="H4458" s="466">
        <v>2017</v>
      </c>
    </row>
    <row r="4459" spans="1:8" x14ac:dyDescent="0.25">
      <c r="A4459" s="466" t="s">
        <v>9268</v>
      </c>
      <c r="B4459" s="466" t="s">
        <v>1231</v>
      </c>
      <c r="C4459" s="467">
        <v>2016240989</v>
      </c>
      <c r="D4459" s="466" t="s">
        <v>9269</v>
      </c>
      <c r="E4459" s="466" t="s">
        <v>9189</v>
      </c>
      <c r="F4459" s="466">
        <v>106825</v>
      </c>
      <c r="G4459" s="468">
        <v>9112842609</v>
      </c>
      <c r="H4459" s="466">
        <v>2017</v>
      </c>
    </row>
    <row r="4460" spans="1:8" x14ac:dyDescent="0.25">
      <c r="A4460" s="466" t="s">
        <v>9270</v>
      </c>
      <c r="B4460" s="466" t="s">
        <v>1231</v>
      </c>
      <c r="C4460" s="467">
        <v>2016240997</v>
      </c>
      <c r="D4460" s="466" t="s">
        <v>9271</v>
      </c>
      <c r="E4460" s="466" t="s">
        <v>9189</v>
      </c>
      <c r="F4460" s="466">
        <v>106840</v>
      </c>
      <c r="G4460" s="468">
        <v>9850076564</v>
      </c>
      <c r="H4460" s="466">
        <v>2017</v>
      </c>
    </row>
    <row r="4461" spans="1:8" x14ac:dyDescent="0.25">
      <c r="A4461" s="466" t="s">
        <v>7164</v>
      </c>
      <c r="B4461" s="466" t="s">
        <v>1231</v>
      </c>
      <c r="C4461" s="467">
        <v>2016241000</v>
      </c>
      <c r="D4461" s="466" t="s">
        <v>9272</v>
      </c>
      <c r="E4461" s="466" t="s">
        <v>9189</v>
      </c>
      <c r="F4461" s="466">
        <v>106883</v>
      </c>
      <c r="G4461" s="468">
        <v>9673299637</v>
      </c>
      <c r="H4461" s="466">
        <v>2017</v>
      </c>
    </row>
    <row r="4462" spans="1:8" x14ac:dyDescent="0.25">
      <c r="A4462" s="466" t="s">
        <v>9273</v>
      </c>
      <c r="B4462" s="466" t="s">
        <v>1231</v>
      </c>
      <c r="C4462" s="467">
        <v>2016241001</v>
      </c>
      <c r="D4462" s="466" t="s">
        <v>9274</v>
      </c>
      <c r="E4462" s="466" t="s">
        <v>9189</v>
      </c>
      <c r="F4462" s="466">
        <v>106884</v>
      </c>
      <c r="G4462" s="468">
        <v>7085897468</v>
      </c>
      <c r="H4462" s="466">
        <v>2017</v>
      </c>
    </row>
    <row r="4463" spans="1:8" x14ac:dyDescent="0.25">
      <c r="A4463" s="466" t="s">
        <v>9275</v>
      </c>
      <c r="B4463" s="466" t="s">
        <v>768</v>
      </c>
      <c r="C4463" s="467">
        <v>2016241003</v>
      </c>
      <c r="D4463" s="472" t="s">
        <v>16659</v>
      </c>
      <c r="E4463" s="466" t="s">
        <v>9189</v>
      </c>
      <c r="F4463" s="466">
        <v>106889</v>
      </c>
      <c r="G4463" s="468">
        <v>9763695795</v>
      </c>
      <c r="H4463" s="466">
        <v>2015</v>
      </c>
    </row>
    <row r="4464" spans="1:8" x14ac:dyDescent="0.25">
      <c r="A4464" s="466" t="s">
        <v>9276</v>
      </c>
      <c r="B4464" s="466" t="s">
        <v>768</v>
      </c>
      <c r="C4464" s="467">
        <v>2016241004</v>
      </c>
      <c r="D4464" s="466" t="s">
        <v>9277</v>
      </c>
      <c r="E4464" s="466" t="s">
        <v>9189</v>
      </c>
      <c r="F4464" s="466">
        <v>106890</v>
      </c>
      <c r="G4464" s="468">
        <v>9101028253</v>
      </c>
      <c r="H4464" s="466">
        <v>2017</v>
      </c>
    </row>
    <row r="4465" spans="1:8" x14ac:dyDescent="0.25">
      <c r="A4465" s="466" t="s">
        <v>9278</v>
      </c>
      <c r="B4465" s="466" t="s">
        <v>768</v>
      </c>
      <c r="C4465" s="467">
        <v>2016241005</v>
      </c>
      <c r="D4465" s="466" t="s">
        <v>9279</v>
      </c>
      <c r="E4465" s="466" t="s">
        <v>9189</v>
      </c>
      <c r="F4465" s="466">
        <v>106891</v>
      </c>
      <c r="G4465" s="468">
        <v>8237752164</v>
      </c>
      <c r="H4465" s="466">
        <v>2017</v>
      </c>
    </row>
    <row r="4466" spans="1:8" x14ac:dyDescent="0.25">
      <c r="A4466" s="466" t="s">
        <v>9280</v>
      </c>
      <c r="B4466" s="466" t="s">
        <v>1231</v>
      </c>
      <c r="C4466" s="467">
        <v>2016241013</v>
      </c>
      <c r="D4466" s="466" t="s">
        <v>9281</v>
      </c>
      <c r="E4466" s="466" t="s">
        <v>9189</v>
      </c>
      <c r="F4466" s="466">
        <v>107003</v>
      </c>
      <c r="G4466" s="468">
        <v>7276730765</v>
      </c>
      <c r="H4466" s="466">
        <v>2017</v>
      </c>
    </row>
    <row r="4467" spans="1:8" x14ac:dyDescent="0.25">
      <c r="A4467" s="466" t="s">
        <v>9282</v>
      </c>
      <c r="B4467" s="466" t="s">
        <v>1231</v>
      </c>
      <c r="C4467" s="467">
        <v>2016241018</v>
      </c>
      <c r="D4467" s="466" t="s">
        <v>9283</v>
      </c>
      <c r="E4467" s="466" t="s">
        <v>9189</v>
      </c>
      <c r="F4467" s="466">
        <v>107024</v>
      </c>
      <c r="G4467" s="468">
        <v>8975250386</v>
      </c>
      <c r="H4467" s="466">
        <v>2017</v>
      </c>
    </row>
    <row r="4468" spans="1:8" x14ac:dyDescent="0.25">
      <c r="A4468" s="466" t="s">
        <v>9284</v>
      </c>
      <c r="B4468" s="466" t="s">
        <v>1231</v>
      </c>
      <c r="C4468" s="467">
        <v>2016241022</v>
      </c>
      <c r="D4468" s="466" t="s">
        <v>9285</v>
      </c>
      <c r="E4468" s="466" t="s">
        <v>9189</v>
      </c>
      <c r="F4468" s="466">
        <v>107122</v>
      </c>
      <c r="G4468" s="468">
        <v>8308686543</v>
      </c>
      <c r="H4468" s="466">
        <v>2017</v>
      </c>
    </row>
    <row r="4469" spans="1:8" x14ac:dyDescent="0.25">
      <c r="A4469" s="466" t="s">
        <v>9286</v>
      </c>
      <c r="B4469" s="466" t="s">
        <v>1231</v>
      </c>
      <c r="C4469" s="467">
        <v>2016241024</v>
      </c>
      <c r="D4469" s="466" t="s">
        <v>9287</v>
      </c>
      <c r="E4469" s="466" t="s">
        <v>9189</v>
      </c>
      <c r="F4469" s="466">
        <v>107125</v>
      </c>
      <c r="G4469" s="468">
        <v>7767076905</v>
      </c>
      <c r="H4469" s="466">
        <v>2017</v>
      </c>
    </row>
    <row r="4470" spans="1:8" x14ac:dyDescent="0.25">
      <c r="A4470" s="466" t="s">
        <v>9288</v>
      </c>
      <c r="B4470" s="466" t="s">
        <v>1231</v>
      </c>
      <c r="C4470" s="467">
        <v>2016241025</v>
      </c>
      <c r="D4470" s="466" t="s">
        <v>9289</v>
      </c>
      <c r="E4470" s="466" t="s">
        <v>9189</v>
      </c>
      <c r="F4470" s="466">
        <v>107126</v>
      </c>
      <c r="G4470" s="468">
        <v>8208374066</v>
      </c>
      <c r="H4470" s="466">
        <v>2017</v>
      </c>
    </row>
    <row r="4471" spans="1:8" x14ac:dyDescent="0.25">
      <c r="A4471" s="466" t="s">
        <v>9290</v>
      </c>
      <c r="B4471" s="466" t="s">
        <v>1231</v>
      </c>
      <c r="C4471" s="467">
        <v>2016241034</v>
      </c>
      <c r="D4471" s="466" t="s">
        <v>9291</v>
      </c>
      <c r="E4471" s="466" t="s">
        <v>9189</v>
      </c>
      <c r="F4471" s="466">
        <v>107144</v>
      </c>
      <c r="G4471" s="468">
        <v>7709441888</v>
      </c>
      <c r="H4471" s="466">
        <v>2017</v>
      </c>
    </row>
    <row r="4472" spans="1:8" x14ac:dyDescent="0.25">
      <c r="A4472" s="466" t="s">
        <v>9292</v>
      </c>
      <c r="B4472" s="466" t="s">
        <v>1231</v>
      </c>
      <c r="C4472" s="467">
        <v>2016241041</v>
      </c>
      <c r="D4472" s="466" t="s">
        <v>9293</v>
      </c>
      <c r="E4472" s="466" t="s">
        <v>9189</v>
      </c>
      <c r="F4472" s="466">
        <v>107229</v>
      </c>
      <c r="G4472" s="468">
        <v>9545296359</v>
      </c>
      <c r="H4472" s="466">
        <v>2017</v>
      </c>
    </row>
    <row r="4473" spans="1:8" x14ac:dyDescent="0.25">
      <c r="A4473" s="466" t="s">
        <v>9294</v>
      </c>
      <c r="B4473" s="466" t="s">
        <v>1231</v>
      </c>
      <c r="C4473" s="467">
        <v>2016241046</v>
      </c>
      <c r="D4473" s="466" t="s">
        <v>9295</v>
      </c>
      <c r="E4473" s="466" t="s">
        <v>9189</v>
      </c>
      <c r="F4473" s="466">
        <v>107376</v>
      </c>
      <c r="G4473" s="468">
        <v>8669430525</v>
      </c>
      <c r="H4473" s="466">
        <v>2017</v>
      </c>
    </row>
    <row r="4474" spans="1:8" x14ac:dyDescent="0.25">
      <c r="A4474" s="466" t="s">
        <v>9296</v>
      </c>
      <c r="B4474" s="466" t="s">
        <v>1231</v>
      </c>
      <c r="C4474" s="467">
        <v>2016241048</v>
      </c>
      <c r="D4474" s="466" t="s">
        <v>9297</v>
      </c>
      <c r="E4474" s="466" t="s">
        <v>9189</v>
      </c>
      <c r="F4474" s="466">
        <v>107455</v>
      </c>
      <c r="G4474" s="468">
        <v>9604245415</v>
      </c>
      <c r="H4474" s="466">
        <v>2017</v>
      </c>
    </row>
    <row r="4475" spans="1:8" x14ac:dyDescent="0.25">
      <c r="A4475" s="466" t="s">
        <v>9298</v>
      </c>
      <c r="B4475" s="466" t="s">
        <v>768</v>
      </c>
      <c r="C4475" s="467">
        <v>2016241070</v>
      </c>
      <c r="D4475" s="466" t="s">
        <v>16660</v>
      </c>
      <c r="E4475" s="466" t="s">
        <v>9189</v>
      </c>
      <c r="F4475" s="466">
        <v>107757</v>
      </c>
      <c r="G4475" s="468">
        <v>8732080623</v>
      </c>
      <c r="H4475" s="466">
        <v>2017</v>
      </c>
    </row>
    <row r="4476" spans="1:8" x14ac:dyDescent="0.25">
      <c r="A4476" s="466" t="s">
        <v>9299</v>
      </c>
      <c r="B4476" s="466" t="s">
        <v>1231</v>
      </c>
      <c r="C4476" s="467">
        <v>2016241073</v>
      </c>
      <c r="D4476" s="466" t="s">
        <v>9300</v>
      </c>
      <c r="E4476" s="466" t="s">
        <v>9189</v>
      </c>
      <c r="F4476" s="466">
        <v>107844</v>
      </c>
      <c r="G4476" s="468">
        <v>8793820480</v>
      </c>
      <c r="H4476" s="466">
        <v>2017</v>
      </c>
    </row>
    <row r="4477" spans="1:8" x14ac:dyDescent="0.25">
      <c r="A4477" s="466" t="s">
        <v>9301</v>
      </c>
      <c r="B4477" s="466" t="s">
        <v>768</v>
      </c>
      <c r="C4477" s="467">
        <v>2016241075</v>
      </c>
      <c r="D4477" s="466" t="s">
        <v>9302</v>
      </c>
      <c r="E4477" s="466" t="s">
        <v>9189</v>
      </c>
      <c r="F4477" s="466">
        <v>107875</v>
      </c>
      <c r="G4477" s="468">
        <v>9881261168</v>
      </c>
      <c r="H4477" s="466">
        <v>2017</v>
      </c>
    </row>
    <row r="4478" spans="1:8" x14ac:dyDescent="0.25">
      <c r="A4478" s="466" t="s">
        <v>9303</v>
      </c>
      <c r="B4478" s="466" t="s">
        <v>1231</v>
      </c>
      <c r="C4478" s="467">
        <v>2016241076</v>
      </c>
      <c r="D4478" s="466" t="s">
        <v>9304</v>
      </c>
      <c r="E4478" s="466" t="s">
        <v>9189</v>
      </c>
      <c r="F4478" s="466">
        <v>107876</v>
      </c>
      <c r="G4478" s="468">
        <v>9850076564</v>
      </c>
      <c r="H4478" s="466">
        <v>2017</v>
      </c>
    </row>
    <row r="4479" spans="1:8" x14ac:dyDescent="0.25">
      <c r="A4479" s="466" t="s">
        <v>9305</v>
      </c>
      <c r="B4479" s="466" t="s">
        <v>1231</v>
      </c>
      <c r="C4479" s="467">
        <v>2016241077</v>
      </c>
      <c r="D4479" s="466" t="s">
        <v>9306</v>
      </c>
      <c r="E4479" s="466" t="s">
        <v>9189</v>
      </c>
      <c r="F4479" s="466">
        <v>107877</v>
      </c>
      <c r="G4479" s="468">
        <v>9284078845</v>
      </c>
      <c r="H4479" s="466">
        <v>2017</v>
      </c>
    </row>
    <row r="4480" spans="1:8" x14ac:dyDescent="0.25">
      <c r="A4480" s="466" t="s">
        <v>9307</v>
      </c>
      <c r="B4480" s="466" t="s">
        <v>1231</v>
      </c>
      <c r="C4480" s="467">
        <v>2016240628</v>
      </c>
      <c r="D4480" s="466" t="s">
        <v>16661</v>
      </c>
      <c r="E4480" s="466" t="s">
        <v>9189</v>
      </c>
      <c r="F4480" s="466">
        <v>105707</v>
      </c>
      <c r="G4480" s="468">
        <v>7391883483</v>
      </c>
      <c r="H4480" s="466">
        <v>2017</v>
      </c>
    </row>
    <row r="4481" spans="1:8" x14ac:dyDescent="0.25">
      <c r="A4481" s="466" t="s">
        <v>9308</v>
      </c>
      <c r="B4481" s="466" t="s">
        <v>1231</v>
      </c>
      <c r="C4481" s="467">
        <v>2016240429</v>
      </c>
      <c r="D4481" s="466" t="s">
        <v>9309</v>
      </c>
      <c r="E4481" s="466" t="s">
        <v>9310</v>
      </c>
      <c r="F4481" s="466">
        <v>98312</v>
      </c>
      <c r="G4481" s="468">
        <v>7387992042</v>
      </c>
      <c r="H4481" s="466">
        <v>2016</v>
      </c>
    </row>
    <row r="4482" spans="1:8" x14ac:dyDescent="0.25">
      <c r="A4482" s="466" t="s">
        <v>9311</v>
      </c>
      <c r="B4482" s="466" t="s">
        <v>768</v>
      </c>
      <c r="C4482" s="467">
        <v>2016240416</v>
      </c>
      <c r="D4482" s="466" t="s">
        <v>9312</v>
      </c>
      <c r="E4482" s="466" t="s">
        <v>9310</v>
      </c>
      <c r="F4482" s="466">
        <v>98018</v>
      </c>
      <c r="G4482" s="468">
        <v>7378975012</v>
      </c>
      <c r="H4482" s="466">
        <v>2016</v>
      </c>
    </row>
    <row r="4483" spans="1:8" x14ac:dyDescent="0.25">
      <c r="A4483" s="466" t="s">
        <v>9313</v>
      </c>
      <c r="B4483" s="466" t="s">
        <v>1231</v>
      </c>
      <c r="C4483" s="467">
        <v>2016240398</v>
      </c>
      <c r="D4483" s="466" t="s">
        <v>9314</v>
      </c>
      <c r="E4483" s="466" t="s">
        <v>9310</v>
      </c>
      <c r="F4483" s="466">
        <v>97334</v>
      </c>
      <c r="G4483" s="468">
        <v>7040632180</v>
      </c>
      <c r="H4483" s="466">
        <v>2016</v>
      </c>
    </row>
    <row r="4484" spans="1:8" x14ac:dyDescent="0.25">
      <c r="A4484" s="466" t="s">
        <v>9315</v>
      </c>
      <c r="B4484" s="466" t="s">
        <v>1231</v>
      </c>
      <c r="C4484" s="467">
        <v>2016240412</v>
      </c>
      <c r="D4484" s="466" t="s">
        <v>9316</v>
      </c>
      <c r="E4484" s="466" t="s">
        <v>9310</v>
      </c>
      <c r="F4484" s="466">
        <v>97990</v>
      </c>
      <c r="G4484" s="468">
        <v>8087863867</v>
      </c>
      <c r="H4484" s="466">
        <v>2016</v>
      </c>
    </row>
    <row r="4485" spans="1:8" x14ac:dyDescent="0.25">
      <c r="A4485" s="466" t="s">
        <v>9317</v>
      </c>
      <c r="B4485" s="466" t="s">
        <v>768</v>
      </c>
      <c r="C4485" s="467">
        <v>2016240442</v>
      </c>
      <c r="D4485" s="466" t="s">
        <v>9318</v>
      </c>
      <c r="E4485" s="466" t="s">
        <v>9310</v>
      </c>
      <c r="F4485" s="466">
        <v>98471</v>
      </c>
      <c r="G4485" s="468">
        <v>9067117449</v>
      </c>
      <c r="H4485" s="466">
        <v>2016</v>
      </c>
    </row>
    <row r="4486" spans="1:8" x14ac:dyDescent="0.25">
      <c r="A4486" s="466" t="s">
        <v>9319</v>
      </c>
      <c r="B4486" s="466" t="s">
        <v>768</v>
      </c>
      <c r="C4486" s="467">
        <v>2016240413</v>
      </c>
      <c r="D4486" s="466" t="s">
        <v>9320</v>
      </c>
      <c r="E4486" s="466" t="s">
        <v>9310</v>
      </c>
      <c r="F4486" s="466">
        <v>98004</v>
      </c>
      <c r="G4486" s="468">
        <v>8257805431</v>
      </c>
      <c r="H4486" s="466">
        <v>2016</v>
      </c>
    </row>
    <row r="4487" spans="1:8" x14ac:dyDescent="0.25">
      <c r="A4487" s="466" t="s">
        <v>9321</v>
      </c>
      <c r="B4487" s="466" t="s">
        <v>768</v>
      </c>
      <c r="C4487" s="467">
        <v>2016240436</v>
      </c>
      <c r="D4487" s="466" t="s">
        <v>9322</v>
      </c>
      <c r="E4487" s="466" t="s">
        <v>9310</v>
      </c>
      <c r="F4487" s="466">
        <v>98414</v>
      </c>
      <c r="G4487" s="468">
        <v>9089583196</v>
      </c>
      <c r="H4487" s="466">
        <v>2016</v>
      </c>
    </row>
    <row r="4488" spans="1:8" x14ac:dyDescent="0.25">
      <c r="A4488" s="466" t="s">
        <v>9323</v>
      </c>
      <c r="B4488" s="466" t="s">
        <v>768</v>
      </c>
      <c r="C4488" s="467">
        <v>2016240437</v>
      </c>
      <c r="D4488" s="466" t="s">
        <v>16662</v>
      </c>
      <c r="E4488" s="466" t="s">
        <v>9310</v>
      </c>
      <c r="F4488" s="466">
        <v>98418</v>
      </c>
      <c r="G4488" s="468">
        <v>7447537577</v>
      </c>
      <c r="H4488" s="466">
        <v>2016</v>
      </c>
    </row>
    <row r="4489" spans="1:8" x14ac:dyDescent="0.25">
      <c r="A4489" s="466" t="s">
        <v>9324</v>
      </c>
      <c r="B4489" s="466" t="s">
        <v>768</v>
      </c>
      <c r="C4489" s="467">
        <v>2016240449</v>
      </c>
      <c r="D4489" s="466" t="s">
        <v>9325</v>
      </c>
      <c r="E4489" s="466" t="s">
        <v>9310</v>
      </c>
      <c r="F4489" s="466">
        <v>98612</v>
      </c>
      <c r="G4489" s="468">
        <v>7030668089</v>
      </c>
      <c r="H4489" s="466">
        <v>2016</v>
      </c>
    </row>
    <row r="4490" spans="1:8" x14ac:dyDescent="0.25">
      <c r="A4490" s="466" t="s">
        <v>9326</v>
      </c>
      <c r="B4490" s="466" t="s">
        <v>768</v>
      </c>
      <c r="C4490" s="467">
        <v>2016240396</v>
      </c>
      <c r="D4490" s="466" t="s">
        <v>9327</v>
      </c>
      <c r="E4490" s="466" t="s">
        <v>9310</v>
      </c>
      <c r="F4490" s="466">
        <v>97325</v>
      </c>
      <c r="G4490" s="468">
        <v>9657913982</v>
      </c>
      <c r="H4490" s="466">
        <v>2016</v>
      </c>
    </row>
    <row r="4491" spans="1:8" x14ac:dyDescent="0.25">
      <c r="A4491" s="466" t="s">
        <v>9328</v>
      </c>
      <c r="B4491" s="466" t="s">
        <v>768</v>
      </c>
      <c r="C4491" s="467">
        <v>2016240458</v>
      </c>
      <c r="D4491" s="466" t="s">
        <v>9329</v>
      </c>
      <c r="E4491" s="466" t="s">
        <v>9310</v>
      </c>
      <c r="F4491" s="466">
        <v>100201</v>
      </c>
      <c r="G4491" s="468">
        <v>7972174118</v>
      </c>
      <c r="H4491" s="466">
        <v>2016</v>
      </c>
    </row>
    <row r="4492" spans="1:8" x14ac:dyDescent="0.25">
      <c r="A4492" s="466" t="s">
        <v>9330</v>
      </c>
      <c r="B4492" s="466" t="s">
        <v>768</v>
      </c>
      <c r="C4492" s="467">
        <v>2016240415</v>
      </c>
      <c r="D4492" s="466" t="s">
        <v>9331</v>
      </c>
      <c r="E4492" s="466" t="s">
        <v>9310</v>
      </c>
      <c r="F4492" s="466">
        <v>98006</v>
      </c>
      <c r="G4492" s="468">
        <v>7040847782</v>
      </c>
      <c r="H4492" s="466">
        <v>2016</v>
      </c>
    </row>
    <row r="4493" spans="1:8" x14ac:dyDescent="0.25">
      <c r="A4493" s="466" t="s">
        <v>9332</v>
      </c>
      <c r="B4493" s="466" t="s">
        <v>1231</v>
      </c>
      <c r="C4493" s="467">
        <v>2016240451</v>
      </c>
      <c r="D4493" s="466" t="s">
        <v>9333</v>
      </c>
      <c r="E4493" s="466" t="s">
        <v>9310</v>
      </c>
      <c r="F4493" s="466">
        <v>98651</v>
      </c>
      <c r="G4493" s="468">
        <v>9860035599</v>
      </c>
      <c r="H4493" s="466">
        <v>2016</v>
      </c>
    </row>
    <row r="4494" spans="1:8" x14ac:dyDescent="0.25">
      <c r="A4494" s="466" t="s">
        <v>9334</v>
      </c>
      <c r="B4494" s="466" t="s">
        <v>1231</v>
      </c>
      <c r="C4494" s="467">
        <v>2016240450</v>
      </c>
      <c r="D4494" s="466" t="s">
        <v>9335</v>
      </c>
      <c r="E4494" s="466" t="s">
        <v>9310</v>
      </c>
      <c r="F4494" s="466">
        <v>98646</v>
      </c>
      <c r="G4494" s="468">
        <v>9075655647</v>
      </c>
      <c r="H4494" s="466">
        <v>2016</v>
      </c>
    </row>
    <row r="4495" spans="1:8" x14ac:dyDescent="0.25">
      <c r="A4495" s="466" t="s">
        <v>9336</v>
      </c>
      <c r="B4495" s="466" t="s">
        <v>1231</v>
      </c>
      <c r="C4495" s="467">
        <v>2016240420</v>
      </c>
      <c r="D4495" s="466" t="s">
        <v>9337</v>
      </c>
      <c r="E4495" s="466" t="s">
        <v>9310</v>
      </c>
      <c r="F4495" s="466">
        <v>98123</v>
      </c>
      <c r="G4495" s="468">
        <v>7972301616</v>
      </c>
      <c r="H4495" s="466">
        <v>2016</v>
      </c>
    </row>
    <row r="4496" spans="1:8" x14ac:dyDescent="0.25">
      <c r="A4496" s="466" t="s">
        <v>9338</v>
      </c>
      <c r="B4496" s="466" t="s">
        <v>768</v>
      </c>
      <c r="C4496" s="467">
        <v>2016240428</v>
      </c>
      <c r="D4496" s="466" t="s">
        <v>9339</v>
      </c>
      <c r="E4496" s="466" t="s">
        <v>9310</v>
      </c>
      <c r="F4496" s="466">
        <v>98309</v>
      </c>
      <c r="G4496" s="468">
        <v>7276955938</v>
      </c>
      <c r="H4496" s="466">
        <v>2016</v>
      </c>
    </row>
    <row r="4497" spans="1:8" x14ac:dyDescent="0.25">
      <c r="A4497" s="466" t="s">
        <v>9340</v>
      </c>
      <c r="B4497" s="466" t="s">
        <v>1231</v>
      </c>
      <c r="C4497" s="467">
        <v>2016240401</v>
      </c>
      <c r="D4497" s="466" t="s">
        <v>9341</v>
      </c>
      <c r="E4497" s="466" t="s">
        <v>9310</v>
      </c>
      <c r="F4497" s="466">
        <v>97407</v>
      </c>
      <c r="G4497" s="468">
        <v>8208170211</v>
      </c>
      <c r="H4497" s="466">
        <v>2016</v>
      </c>
    </row>
    <row r="4498" spans="1:8" x14ac:dyDescent="0.25">
      <c r="A4498" s="466" t="s">
        <v>9342</v>
      </c>
      <c r="B4498" s="466" t="s">
        <v>1231</v>
      </c>
      <c r="C4498" s="467">
        <v>2016240433</v>
      </c>
      <c r="D4498" s="466" t="s">
        <v>9343</v>
      </c>
      <c r="E4498" s="466" t="s">
        <v>9310</v>
      </c>
      <c r="F4498" s="466">
        <v>98377</v>
      </c>
      <c r="G4498" s="468">
        <v>9545900770</v>
      </c>
      <c r="H4498" s="466">
        <v>2016</v>
      </c>
    </row>
    <row r="4499" spans="1:8" x14ac:dyDescent="0.25">
      <c r="A4499" s="466" t="s">
        <v>9344</v>
      </c>
      <c r="B4499" s="466" t="s">
        <v>1231</v>
      </c>
      <c r="C4499" s="467">
        <v>2016240408</v>
      </c>
      <c r="D4499" s="466" t="s">
        <v>9345</v>
      </c>
      <c r="E4499" s="466" t="s">
        <v>9310</v>
      </c>
      <c r="F4499" s="466">
        <v>97930</v>
      </c>
      <c r="G4499" s="468">
        <v>8806405879</v>
      </c>
      <c r="H4499" s="466">
        <v>2016</v>
      </c>
    </row>
    <row r="4500" spans="1:8" x14ac:dyDescent="0.25">
      <c r="A4500" s="466" t="s">
        <v>9346</v>
      </c>
      <c r="B4500" s="466" t="s">
        <v>1231</v>
      </c>
      <c r="C4500" s="467">
        <v>2016240417</v>
      </c>
      <c r="D4500" s="466" t="s">
        <v>9347</v>
      </c>
      <c r="E4500" s="466" t="s">
        <v>9310</v>
      </c>
      <c r="F4500" s="466">
        <v>98019</v>
      </c>
      <c r="G4500" s="468">
        <v>9860236370</v>
      </c>
      <c r="H4500" s="466">
        <v>2016</v>
      </c>
    </row>
    <row r="4501" spans="1:8" x14ac:dyDescent="0.25">
      <c r="A4501" s="466" t="s">
        <v>9348</v>
      </c>
      <c r="B4501" s="466" t="s">
        <v>1231</v>
      </c>
      <c r="C4501" s="467">
        <v>2016240409</v>
      </c>
      <c r="D4501" s="466" t="s">
        <v>9349</v>
      </c>
      <c r="E4501" s="466" t="s">
        <v>9310</v>
      </c>
      <c r="F4501" s="466">
        <v>97932</v>
      </c>
      <c r="G4501" s="468">
        <v>7517460762</v>
      </c>
      <c r="H4501" s="466">
        <v>2016</v>
      </c>
    </row>
    <row r="4502" spans="1:8" x14ac:dyDescent="0.25">
      <c r="A4502" s="466" t="s">
        <v>9350</v>
      </c>
      <c r="B4502" s="466" t="s">
        <v>1231</v>
      </c>
      <c r="C4502" s="467">
        <v>2016240426</v>
      </c>
      <c r="D4502" s="466" t="s">
        <v>9351</v>
      </c>
      <c r="E4502" s="466" t="s">
        <v>9310</v>
      </c>
      <c r="F4502" s="466">
        <v>98271</v>
      </c>
      <c r="G4502" s="468">
        <v>9561472671</v>
      </c>
      <c r="H4502" s="466">
        <v>2016</v>
      </c>
    </row>
    <row r="4503" spans="1:8" x14ac:dyDescent="0.25">
      <c r="A4503" s="466" t="s">
        <v>9352</v>
      </c>
      <c r="B4503" s="466" t="s">
        <v>1231</v>
      </c>
      <c r="C4503" s="467">
        <v>2016240400</v>
      </c>
      <c r="D4503" s="466" t="s">
        <v>9353</v>
      </c>
      <c r="E4503" s="466" t="s">
        <v>9310</v>
      </c>
      <c r="F4503" s="466">
        <v>97338</v>
      </c>
      <c r="G4503" s="468">
        <v>8876293634</v>
      </c>
      <c r="H4503" s="466">
        <v>2016</v>
      </c>
    </row>
    <row r="4504" spans="1:8" x14ac:dyDescent="0.25">
      <c r="A4504" s="466" t="s">
        <v>9354</v>
      </c>
      <c r="B4504" s="466" t="s">
        <v>1231</v>
      </c>
      <c r="C4504" s="467">
        <v>2016240407</v>
      </c>
      <c r="D4504" s="466" t="s">
        <v>9355</v>
      </c>
      <c r="E4504" s="466" t="s">
        <v>9310</v>
      </c>
      <c r="F4504" s="466">
        <v>97929</v>
      </c>
      <c r="G4504" s="468">
        <v>8554908803</v>
      </c>
      <c r="H4504" s="466">
        <v>2016</v>
      </c>
    </row>
    <row r="4505" spans="1:8" x14ac:dyDescent="0.25">
      <c r="A4505" s="466" t="s">
        <v>9356</v>
      </c>
      <c r="B4505" s="466" t="s">
        <v>1231</v>
      </c>
      <c r="C4505" s="467">
        <v>2016240425</v>
      </c>
      <c r="D4505" s="466" t="s">
        <v>9357</v>
      </c>
      <c r="E4505" s="466" t="s">
        <v>9310</v>
      </c>
      <c r="F4505" s="466">
        <v>98226</v>
      </c>
      <c r="G4505" s="468">
        <v>9130696187</v>
      </c>
      <c r="H4505" s="466">
        <v>2016</v>
      </c>
    </row>
    <row r="4506" spans="1:8" x14ac:dyDescent="0.25">
      <c r="A4506" s="466" t="s">
        <v>9358</v>
      </c>
      <c r="B4506" s="466" t="s">
        <v>1231</v>
      </c>
      <c r="C4506" s="467">
        <v>2016240411</v>
      </c>
      <c r="D4506" s="466" t="s">
        <v>16663</v>
      </c>
      <c r="E4506" s="466" t="s">
        <v>9310</v>
      </c>
      <c r="F4506" s="466">
        <v>97953</v>
      </c>
      <c r="G4506" s="468">
        <v>8149930866</v>
      </c>
      <c r="H4506" s="466">
        <v>2016</v>
      </c>
    </row>
    <row r="4507" spans="1:8" x14ac:dyDescent="0.25">
      <c r="A4507" s="466" t="s">
        <v>9359</v>
      </c>
      <c r="B4507" s="466" t="s">
        <v>1231</v>
      </c>
      <c r="C4507" s="467">
        <v>2016240430</v>
      </c>
      <c r="D4507" s="466" t="s">
        <v>9360</v>
      </c>
      <c r="E4507" s="466" t="s">
        <v>9310</v>
      </c>
      <c r="F4507" s="466">
        <v>98315</v>
      </c>
      <c r="G4507" s="468">
        <v>9421605093</v>
      </c>
      <c r="H4507" s="466">
        <v>2016</v>
      </c>
    </row>
    <row r="4508" spans="1:8" x14ac:dyDescent="0.25">
      <c r="A4508" s="466" t="s">
        <v>9361</v>
      </c>
      <c r="B4508" s="466" t="s">
        <v>1231</v>
      </c>
      <c r="C4508" s="467">
        <v>2016240439</v>
      </c>
      <c r="D4508" s="466" t="s">
        <v>9362</v>
      </c>
      <c r="E4508" s="466" t="s">
        <v>9310</v>
      </c>
      <c r="F4508" s="466">
        <v>98460</v>
      </c>
      <c r="G4508" s="468">
        <v>9706905817</v>
      </c>
      <c r="H4508" s="466">
        <v>2016</v>
      </c>
    </row>
    <row r="4509" spans="1:8" x14ac:dyDescent="0.25">
      <c r="A4509" s="466" t="s">
        <v>9363</v>
      </c>
      <c r="B4509" s="466" t="s">
        <v>1231</v>
      </c>
      <c r="C4509" s="467">
        <v>2016240432</v>
      </c>
      <c r="D4509" s="466" t="s">
        <v>9364</v>
      </c>
      <c r="E4509" s="466" t="s">
        <v>9310</v>
      </c>
      <c r="F4509" s="466">
        <v>98376</v>
      </c>
      <c r="G4509" s="468">
        <v>8308205972</v>
      </c>
      <c r="H4509" s="466">
        <v>2016</v>
      </c>
    </row>
    <row r="4510" spans="1:8" x14ac:dyDescent="0.25">
      <c r="A4510" s="466" t="s">
        <v>9365</v>
      </c>
      <c r="B4510" s="466" t="s">
        <v>1231</v>
      </c>
      <c r="C4510" s="467">
        <v>2016240441</v>
      </c>
      <c r="D4510" s="466" t="s">
        <v>9366</v>
      </c>
      <c r="E4510" s="466" t="s">
        <v>9310</v>
      </c>
      <c r="F4510" s="466">
        <v>98463</v>
      </c>
      <c r="G4510" s="468">
        <v>9085746334</v>
      </c>
      <c r="H4510" s="466">
        <v>2016</v>
      </c>
    </row>
    <row r="4511" spans="1:8" x14ac:dyDescent="0.25">
      <c r="A4511" s="466" t="s">
        <v>9367</v>
      </c>
      <c r="B4511" s="466" t="s">
        <v>1231</v>
      </c>
      <c r="C4511" s="467">
        <v>2016240421</v>
      </c>
      <c r="D4511" s="466" t="s">
        <v>9368</v>
      </c>
      <c r="E4511" s="466" t="s">
        <v>9310</v>
      </c>
      <c r="F4511" s="466">
        <v>98185</v>
      </c>
      <c r="G4511" s="468">
        <v>8605975995</v>
      </c>
      <c r="H4511" s="466">
        <v>2016</v>
      </c>
    </row>
    <row r="4512" spans="1:8" x14ac:dyDescent="0.25">
      <c r="A4512" s="466" t="s">
        <v>9369</v>
      </c>
      <c r="B4512" s="466" t="s">
        <v>1231</v>
      </c>
      <c r="C4512" s="467">
        <v>2016240453</v>
      </c>
      <c r="D4512" s="466" t="s">
        <v>9370</v>
      </c>
      <c r="E4512" s="466" t="s">
        <v>9310</v>
      </c>
      <c r="F4512" s="466">
        <v>98850</v>
      </c>
      <c r="G4512" s="468">
        <v>7399863242</v>
      </c>
      <c r="H4512" s="466">
        <v>2016</v>
      </c>
    </row>
    <row r="4513" spans="1:8" x14ac:dyDescent="0.25">
      <c r="A4513" s="466" t="s">
        <v>9371</v>
      </c>
      <c r="B4513" s="466" t="s">
        <v>1231</v>
      </c>
      <c r="C4513" s="467">
        <v>2016240427</v>
      </c>
      <c r="D4513" s="466" t="s">
        <v>9372</v>
      </c>
      <c r="E4513" s="466" t="s">
        <v>9310</v>
      </c>
      <c r="F4513" s="466">
        <v>98275</v>
      </c>
      <c r="G4513" s="468">
        <v>8308345203</v>
      </c>
      <c r="H4513" s="466">
        <v>2016</v>
      </c>
    </row>
    <row r="4514" spans="1:8" x14ac:dyDescent="0.25">
      <c r="A4514" s="466" t="s">
        <v>9373</v>
      </c>
      <c r="B4514" s="466" t="s">
        <v>1231</v>
      </c>
      <c r="C4514" s="467">
        <v>2016240440</v>
      </c>
      <c r="D4514" s="466" t="s">
        <v>9374</v>
      </c>
      <c r="E4514" s="466" t="s">
        <v>9310</v>
      </c>
      <c r="F4514" s="466">
        <v>98462</v>
      </c>
      <c r="G4514" s="468">
        <v>8723863530</v>
      </c>
      <c r="H4514" s="466">
        <v>2016</v>
      </c>
    </row>
    <row r="4515" spans="1:8" x14ac:dyDescent="0.25">
      <c r="A4515" s="466" t="s">
        <v>9375</v>
      </c>
      <c r="B4515" s="466" t="s">
        <v>1231</v>
      </c>
      <c r="C4515" s="467">
        <v>2016240456</v>
      </c>
      <c r="D4515" s="466" t="s">
        <v>9376</v>
      </c>
      <c r="E4515" s="466" t="s">
        <v>9310</v>
      </c>
      <c r="F4515" s="466">
        <v>99350</v>
      </c>
      <c r="G4515" s="468">
        <v>8551891622</v>
      </c>
      <c r="H4515" s="466">
        <v>2016</v>
      </c>
    </row>
    <row r="4516" spans="1:8" x14ac:dyDescent="0.25">
      <c r="A4516" s="466" t="s">
        <v>9377</v>
      </c>
      <c r="B4516" s="466" t="s">
        <v>1231</v>
      </c>
      <c r="C4516" s="467">
        <v>2016240395</v>
      </c>
      <c r="D4516" s="466" t="s">
        <v>16664</v>
      </c>
      <c r="E4516" s="466" t="s">
        <v>9310</v>
      </c>
      <c r="F4516" s="466">
        <v>97284</v>
      </c>
      <c r="G4516" s="468">
        <v>7085532597</v>
      </c>
      <c r="H4516" s="466">
        <v>2016</v>
      </c>
    </row>
    <row r="4517" spans="1:8" x14ac:dyDescent="0.25">
      <c r="A4517" s="466" t="s">
        <v>9378</v>
      </c>
      <c r="B4517" s="466" t="s">
        <v>1231</v>
      </c>
      <c r="C4517" s="467">
        <v>2016240438</v>
      </c>
      <c r="D4517" s="466" t="s">
        <v>9379</v>
      </c>
      <c r="E4517" s="466" t="s">
        <v>9310</v>
      </c>
      <c r="F4517" s="466">
        <v>98431</v>
      </c>
      <c r="G4517" s="468">
        <v>9764047401</v>
      </c>
      <c r="H4517" s="466">
        <v>2016</v>
      </c>
    </row>
    <row r="4518" spans="1:8" x14ac:dyDescent="0.25">
      <c r="A4518" s="466" t="s">
        <v>9380</v>
      </c>
      <c r="B4518" s="466" t="s">
        <v>1231</v>
      </c>
      <c r="C4518" s="467">
        <v>2016240443</v>
      </c>
      <c r="D4518" s="466" t="s">
        <v>9381</v>
      </c>
      <c r="E4518" s="466" t="s">
        <v>9310</v>
      </c>
      <c r="F4518" s="466">
        <v>98495</v>
      </c>
      <c r="G4518" s="468">
        <v>9673784375</v>
      </c>
      <c r="H4518" s="466">
        <v>2016</v>
      </c>
    </row>
    <row r="4519" spans="1:8" x14ac:dyDescent="0.25">
      <c r="A4519" s="466" t="s">
        <v>9382</v>
      </c>
      <c r="B4519" s="466" t="s">
        <v>1231</v>
      </c>
      <c r="C4519" s="467">
        <v>2016240445</v>
      </c>
      <c r="D4519" s="466" t="s">
        <v>9383</v>
      </c>
      <c r="E4519" s="466" t="s">
        <v>9310</v>
      </c>
      <c r="F4519" s="466">
        <v>98608</v>
      </c>
      <c r="G4519" s="468">
        <v>9921821771</v>
      </c>
      <c r="H4519" s="466">
        <v>2016</v>
      </c>
    </row>
    <row r="4520" spans="1:8" x14ac:dyDescent="0.25">
      <c r="A4520" s="466" t="s">
        <v>9384</v>
      </c>
      <c r="B4520" s="466" t="s">
        <v>1231</v>
      </c>
      <c r="C4520" s="467">
        <v>2016240419</v>
      </c>
      <c r="D4520" s="466" t="s">
        <v>9385</v>
      </c>
      <c r="E4520" s="466" t="s">
        <v>9310</v>
      </c>
      <c r="F4520" s="466">
        <v>98122</v>
      </c>
      <c r="G4520" s="468">
        <v>9527669693</v>
      </c>
      <c r="H4520" s="466">
        <v>2016</v>
      </c>
    </row>
    <row r="4521" spans="1:8" x14ac:dyDescent="0.25">
      <c r="A4521" s="466" t="s">
        <v>9386</v>
      </c>
      <c r="B4521" s="466" t="s">
        <v>1231</v>
      </c>
      <c r="C4521" s="467">
        <v>2016240455</v>
      </c>
      <c r="D4521" s="466" t="s">
        <v>9387</v>
      </c>
      <c r="E4521" s="466" t="s">
        <v>9310</v>
      </c>
      <c r="F4521" s="466">
        <v>99360</v>
      </c>
      <c r="G4521" s="468">
        <v>7559451501</v>
      </c>
      <c r="H4521" s="466">
        <v>2016</v>
      </c>
    </row>
    <row r="4522" spans="1:8" x14ac:dyDescent="0.25">
      <c r="A4522" s="466" t="s">
        <v>9388</v>
      </c>
      <c r="B4522" s="466" t="s">
        <v>1231</v>
      </c>
      <c r="C4522" s="467">
        <v>2016240418</v>
      </c>
      <c r="D4522" s="466" t="s">
        <v>9389</v>
      </c>
      <c r="E4522" s="466" t="s">
        <v>9310</v>
      </c>
      <c r="F4522" s="466">
        <v>98055</v>
      </c>
      <c r="G4522" s="468">
        <v>9604007315</v>
      </c>
      <c r="H4522" s="466">
        <v>2016</v>
      </c>
    </row>
    <row r="4523" spans="1:8" x14ac:dyDescent="0.25">
      <c r="A4523" s="466" t="s">
        <v>9390</v>
      </c>
      <c r="B4523" s="466" t="s">
        <v>1231</v>
      </c>
      <c r="C4523" s="467">
        <v>2016240402</v>
      </c>
      <c r="D4523" s="466" t="s">
        <v>9391</v>
      </c>
      <c r="E4523" s="466" t="s">
        <v>9310</v>
      </c>
      <c r="F4523" s="466">
        <v>97539</v>
      </c>
      <c r="G4523" s="468">
        <v>8623863301</v>
      </c>
      <c r="H4523" s="466">
        <v>2016</v>
      </c>
    </row>
    <row r="4524" spans="1:8" x14ac:dyDescent="0.25">
      <c r="A4524" s="466" t="s">
        <v>9392</v>
      </c>
      <c r="B4524" s="466" t="s">
        <v>1231</v>
      </c>
      <c r="C4524" s="467">
        <v>2016240444</v>
      </c>
      <c r="D4524" s="466" t="s">
        <v>9393</v>
      </c>
      <c r="E4524" s="466" t="s">
        <v>9310</v>
      </c>
      <c r="F4524" s="466">
        <v>98564</v>
      </c>
      <c r="G4524" s="468">
        <v>7559451488</v>
      </c>
      <c r="H4524" s="466">
        <v>2016</v>
      </c>
    </row>
    <row r="4525" spans="1:8" x14ac:dyDescent="0.25">
      <c r="A4525" s="466" t="s">
        <v>9394</v>
      </c>
      <c r="B4525" s="466" t="s">
        <v>1231</v>
      </c>
      <c r="C4525" s="467">
        <v>2016240454</v>
      </c>
      <c r="D4525" s="466" t="s">
        <v>9395</v>
      </c>
      <c r="E4525" s="466" t="s">
        <v>9310</v>
      </c>
      <c r="F4525" s="466">
        <v>98934</v>
      </c>
      <c r="G4525" s="468">
        <v>7005666465</v>
      </c>
      <c r="H4525" s="466">
        <v>2016</v>
      </c>
    </row>
    <row r="4526" spans="1:8" x14ac:dyDescent="0.25">
      <c r="A4526" s="466" t="s">
        <v>9396</v>
      </c>
      <c r="B4526" s="466" t="s">
        <v>1231</v>
      </c>
      <c r="C4526" s="467">
        <v>2016240452</v>
      </c>
      <c r="D4526" s="466" t="s">
        <v>9397</v>
      </c>
      <c r="E4526" s="466" t="s">
        <v>9310</v>
      </c>
      <c r="F4526" s="466">
        <v>98719</v>
      </c>
      <c r="G4526" s="468">
        <v>8379927383</v>
      </c>
      <c r="H4526" s="466">
        <v>2016</v>
      </c>
    </row>
    <row r="4527" spans="1:8" x14ac:dyDescent="0.25">
      <c r="A4527" s="466" t="s">
        <v>9398</v>
      </c>
      <c r="B4527" s="466" t="s">
        <v>1231</v>
      </c>
      <c r="C4527" s="467">
        <v>2016240423</v>
      </c>
      <c r="D4527" s="466" t="s">
        <v>9399</v>
      </c>
      <c r="E4527" s="466" t="s">
        <v>9310</v>
      </c>
      <c r="F4527" s="466">
        <v>98224</v>
      </c>
      <c r="G4527" s="468">
        <v>9665131537</v>
      </c>
      <c r="H4527" s="466">
        <v>2016</v>
      </c>
    </row>
    <row r="4528" spans="1:8" x14ac:dyDescent="0.25">
      <c r="A4528" s="466" t="s">
        <v>9400</v>
      </c>
      <c r="B4528" s="466" t="s">
        <v>1231</v>
      </c>
      <c r="C4528" s="467">
        <v>2016240410</v>
      </c>
      <c r="D4528" s="466" t="s">
        <v>9401</v>
      </c>
      <c r="E4528" s="466" t="s">
        <v>9310</v>
      </c>
      <c r="F4528" s="466">
        <v>97951</v>
      </c>
      <c r="G4528" s="468">
        <v>7776054302</v>
      </c>
      <c r="H4528" s="466">
        <v>2016</v>
      </c>
    </row>
    <row r="4529" spans="1:8" x14ac:dyDescent="0.25">
      <c r="A4529" s="466" t="s">
        <v>9402</v>
      </c>
      <c r="B4529" s="466" t="s">
        <v>1231</v>
      </c>
      <c r="C4529" s="467">
        <v>2015240454</v>
      </c>
      <c r="D4529" s="466" t="s">
        <v>9403</v>
      </c>
      <c r="E4529" s="466" t="s">
        <v>9310</v>
      </c>
      <c r="F4529" s="466">
        <v>92845</v>
      </c>
      <c r="G4529" s="468">
        <v>8087806144</v>
      </c>
      <c r="H4529" s="466">
        <v>2015</v>
      </c>
    </row>
    <row r="4530" spans="1:8" x14ac:dyDescent="0.25">
      <c r="A4530" s="466" t="s">
        <v>9404</v>
      </c>
      <c r="B4530" s="466" t="s">
        <v>1231</v>
      </c>
      <c r="C4530" s="467">
        <v>2016240397</v>
      </c>
      <c r="D4530" s="466" t="s">
        <v>9405</v>
      </c>
      <c r="E4530" s="466" t="s">
        <v>9310</v>
      </c>
      <c r="F4530" s="466">
        <v>97333</v>
      </c>
      <c r="G4530" s="468">
        <v>7972765392</v>
      </c>
      <c r="H4530" s="466">
        <v>2016</v>
      </c>
    </row>
    <row r="4531" spans="1:8" x14ac:dyDescent="0.25">
      <c r="A4531" s="466" t="s">
        <v>9406</v>
      </c>
      <c r="B4531" s="466" t="s">
        <v>1231</v>
      </c>
      <c r="C4531" s="467">
        <v>2016240446</v>
      </c>
      <c r="D4531" s="466" t="s">
        <v>9407</v>
      </c>
      <c r="E4531" s="466" t="s">
        <v>9310</v>
      </c>
      <c r="F4531" s="466">
        <v>98609</v>
      </c>
      <c r="G4531" s="468">
        <v>7038832971</v>
      </c>
      <c r="H4531" s="466">
        <v>2016</v>
      </c>
    </row>
    <row r="4532" spans="1:8" x14ac:dyDescent="0.25">
      <c r="A4532" s="466" t="s">
        <v>9408</v>
      </c>
      <c r="B4532" s="466" t="s">
        <v>1231</v>
      </c>
      <c r="C4532" s="467">
        <v>2016240447</v>
      </c>
      <c r="D4532" s="466" t="s">
        <v>9409</v>
      </c>
      <c r="E4532" s="466" t="s">
        <v>9310</v>
      </c>
      <c r="F4532" s="466">
        <v>98610</v>
      </c>
      <c r="G4532" s="468">
        <v>7378341169</v>
      </c>
      <c r="H4532" s="466">
        <v>2016</v>
      </c>
    </row>
    <row r="4533" spans="1:8" x14ac:dyDescent="0.25">
      <c r="A4533" s="466" t="s">
        <v>9410</v>
      </c>
      <c r="B4533" s="466" t="s">
        <v>1231</v>
      </c>
      <c r="C4533" s="467">
        <v>2016240422</v>
      </c>
      <c r="D4533" s="466" t="s">
        <v>9411</v>
      </c>
      <c r="E4533" s="466" t="s">
        <v>9310</v>
      </c>
      <c r="F4533" s="466">
        <v>98186</v>
      </c>
      <c r="G4533" s="468">
        <v>8208324411</v>
      </c>
      <c r="H4533" s="466">
        <v>2016</v>
      </c>
    </row>
    <row r="4534" spans="1:8" x14ac:dyDescent="0.25">
      <c r="A4534" s="466" t="s">
        <v>9412</v>
      </c>
      <c r="B4534" s="466" t="s">
        <v>1231</v>
      </c>
      <c r="C4534" s="467">
        <v>2016240435</v>
      </c>
      <c r="D4534" s="466" t="s">
        <v>9413</v>
      </c>
      <c r="E4534" s="466" t="s">
        <v>9310</v>
      </c>
      <c r="F4534" s="466">
        <v>98388</v>
      </c>
      <c r="G4534" s="468">
        <v>8806841393</v>
      </c>
      <c r="H4534" s="466">
        <v>2016</v>
      </c>
    </row>
    <row r="4535" spans="1:8" x14ac:dyDescent="0.25">
      <c r="A4535" s="466" t="s">
        <v>9414</v>
      </c>
      <c r="B4535" s="466" t="s">
        <v>1231</v>
      </c>
      <c r="C4535" s="467">
        <v>2016240560</v>
      </c>
      <c r="D4535" s="466" t="s">
        <v>9415</v>
      </c>
      <c r="E4535" s="466" t="s">
        <v>9416</v>
      </c>
      <c r="F4535" s="466">
        <v>105504</v>
      </c>
      <c r="G4535" s="468">
        <v>8657835887</v>
      </c>
      <c r="H4535" s="466">
        <v>2017</v>
      </c>
    </row>
    <row r="4536" spans="1:8" x14ac:dyDescent="0.25">
      <c r="A4536" s="466" t="s">
        <v>9417</v>
      </c>
      <c r="B4536" s="466" t="s">
        <v>768</v>
      </c>
      <c r="C4536" s="467">
        <v>2016240608</v>
      </c>
      <c r="D4536" s="466" t="s">
        <v>9418</v>
      </c>
      <c r="E4536" s="466" t="s">
        <v>9416</v>
      </c>
      <c r="F4536" s="466">
        <v>105618</v>
      </c>
      <c r="G4536" s="468">
        <v>9168035702</v>
      </c>
      <c r="H4536" s="466">
        <v>2017</v>
      </c>
    </row>
    <row r="4537" spans="1:8" x14ac:dyDescent="0.25">
      <c r="A4537" s="466" t="s">
        <v>9419</v>
      </c>
      <c r="B4537" s="466" t="s">
        <v>768</v>
      </c>
      <c r="C4537" s="467">
        <v>2016240651</v>
      </c>
      <c r="D4537" s="466" t="s">
        <v>9420</v>
      </c>
      <c r="E4537" s="466" t="s">
        <v>9416</v>
      </c>
      <c r="F4537" s="466">
        <v>105737</v>
      </c>
      <c r="G4537" s="468">
        <v>8806893304</v>
      </c>
      <c r="H4537" s="466">
        <v>2017</v>
      </c>
    </row>
    <row r="4538" spans="1:8" x14ac:dyDescent="0.25">
      <c r="A4538" s="466" t="s">
        <v>9421</v>
      </c>
      <c r="B4538" s="466" t="s">
        <v>768</v>
      </c>
      <c r="C4538" s="467">
        <v>2016240658</v>
      </c>
      <c r="D4538" s="466" t="s">
        <v>9422</v>
      </c>
      <c r="E4538" s="466" t="s">
        <v>9416</v>
      </c>
      <c r="F4538" s="466">
        <v>105776</v>
      </c>
      <c r="G4538" s="468">
        <v>9145306210</v>
      </c>
      <c r="H4538" s="466">
        <v>2017</v>
      </c>
    </row>
    <row r="4539" spans="1:8" x14ac:dyDescent="0.25">
      <c r="A4539" s="466" t="s">
        <v>9423</v>
      </c>
      <c r="B4539" s="466" t="s">
        <v>1231</v>
      </c>
      <c r="C4539" s="467">
        <v>2016240680</v>
      </c>
      <c r="D4539" s="466" t="s">
        <v>16665</v>
      </c>
      <c r="E4539" s="466" t="s">
        <v>9416</v>
      </c>
      <c r="F4539" s="466">
        <v>105821</v>
      </c>
      <c r="G4539" s="468">
        <v>9503096140</v>
      </c>
      <c r="H4539" s="466">
        <v>2017</v>
      </c>
    </row>
    <row r="4540" spans="1:8" x14ac:dyDescent="0.25">
      <c r="A4540" s="466" t="s">
        <v>9424</v>
      </c>
      <c r="B4540" s="466" t="s">
        <v>768</v>
      </c>
      <c r="C4540" s="467">
        <v>2016240713</v>
      </c>
      <c r="D4540" s="466" t="s">
        <v>9425</v>
      </c>
      <c r="E4540" s="466" t="s">
        <v>9416</v>
      </c>
      <c r="F4540" s="466">
        <v>105910</v>
      </c>
      <c r="G4540" s="468">
        <v>8485866104</v>
      </c>
      <c r="H4540" s="466">
        <v>2017</v>
      </c>
    </row>
    <row r="4541" spans="1:8" x14ac:dyDescent="0.25">
      <c r="A4541" s="466" t="s">
        <v>9426</v>
      </c>
      <c r="B4541" s="466" t="s">
        <v>768</v>
      </c>
      <c r="C4541" s="467">
        <v>2016240734</v>
      </c>
      <c r="D4541" s="466" t="s">
        <v>16666</v>
      </c>
      <c r="E4541" s="466" t="s">
        <v>9416</v>
      </c>
      <c r="F4541" s="466">
        <v>105979</v>
      </c>
      <c r="G4541" s="468">
        <v>7507456891</v>
      </c>
      <c r="H4541" s="466">
        <v>2017</v>
      </c>
    </row>
    <row r="4542" spans="1:8" x14ac:dyDescent="0.25">
      <c r="A4542" s="466" t="s">
        <v>9427</v>
      </c>
      <c r="B4542" s="466" t="s">
        <v>1231</v>
      </c>
      <c r="C4542" s="467">
        <v>2016240737</v>
      </c>
      <c r="D4542" s="466" t="s">
        <v>9428</v>
      </c>
      <c r="E4542" s="466" t="s">
        <v>9416</v>
      </c>
      <c r="F4542" s="466">
        <v>105982</v>
      </c>
      <c r="G4542" s="468">
        <v>8411999292</v>
      </c>
      <c r="H4542" s="466">
        <v>2017</v>
      </c>
    </row>
    <row r="4543" spans="1:8" x14ac:dyDescent="0.25">
      <c r="A4543" s="466" t="s">
        <v>9429</v>
      </c>
      <c r="B4543" s="466" t="s">
        <v>768</v>
      </c>
      <c r="C4543" s="467">
        <v>2016240754</v>
      </c>
      <c r="D4543" s="466" t="s">
        <v>9430</v>
      </c>
      <c r="E4543" s="466" t="s">
        <v>9416</v>
      </c>
      <c r="F4543" s="466">
        <v>106076</v>
      </c>
      <c r="G4543" s="468">
        <v>9112065162</v>
      </c>
      <c r="H4543" s="466">
        <v>2017</v>
      </c>
    </row>
    <row r="4544" spans="1:8" x14ac:dyDescent="0.25">
      <c r="A4544" s="466" t="s">
        <v>9431</v>
      </c>
      <c r="B4544" s="466" t="s">
        <v>768</v>
      </c>
      <c r="C4544" s="467">
        <v>2016240784</v>
      </c>
      <c r="D4544" s="466" t="s">
        <v>9432</v>
      </c>
      <c r="E4544" s="466" t="s">
        <v>9416</v>
      </c>
      <c r="F4544" s="466">
        <v>106132</v>
      </c>
      <c r="G4544" s="468">
        <v>9623300529</v>
      </c>
      <c r="H4544" s="466">
        <v>2017</v>
      </c>
    </row>
    <row r="4545" spans="1:8" x14ac:dyDescent="0.25">
      <c r="A4545" s="466" t="s">
        <v>9433</v>
      </c>
      <c r="B4545" s="466" t="s">
        <v>1231</v>
      </c>
      <c r="C4545" s="467">
        <v>2016240785</v>
      </c>
      <c r="D4545" s="466" t="s">
        <v>9434</v>
      </c>
      <c r="E4545" s="466" t="s">
        <v>9416</v>
      </c>
      <c r="F4545" s="466">
        <v>106133</v>
      </c>
      <c r="G4545" s="468">
        <v>9479438304</v>
      </c>
      <c r="H4545" s="466">
        <v>2017</v>
      </c>
    </row>
    <row r="4546" spans="1:8" x14ac:dyDescent="0.25">
      <c r="A4546" s="466" t="s">
        <v>9435</v>
      </c>
      <c r="B4546" s="466" t="s">
        <v>768</v>
      </c>
      <c r="C4546" s="467">
        <v>2016240796</v>
      </c>
      <c r="D4546" s="466" t="s">
        <v>9436</v>
      </c>
      <c r="E4546" s="466" t="s">
        <v>9416</v>
      </c>
      <c r="F4546" s="466">
        <v>106144</v>
      </c>
      <c r="G4546" s="468">
        <v>8888645022</v>
      </c>
      <c r="H4546" s="466">
        <v>2017</v>
      </c>
    </row>
    <row r="4547" spans="1:8" x14ac:dyDescent="0.25">
      <c r="A4547" s="466" t="s">
        <v>9437</v>
      </c>
      <c r="B4547" s="466" t="s">
        <v>768</v>
      </c>
      <c r="C4547" s="467">
        <v>2016240797</v>
      </c>
      <c r="D4547" s="466" t="s">
        <v>9438</v>
      </c>
      <c r="E4547" s="466" t="s">
        <v>9416</v>
      </c>
      <c r="F4547" s="466">
        <v>106145</v>
      </c>
      <c r="G4547" s="468">
        <v>7058939102</v>
      </c>
      <c r="H4547" s="466">
        <v>2017</v>
      </c>
    </row>
    <row r="4548" spans="1:8" x14ac:dyDescent="0.25">
      <c r="A4548" s="466" t="s">
        <v>9439</v>
      </c>
      <c r="B4548" s="466" t="s">
        <v>768</v>
      </c>
      <c r="C4548" s="467">
        <v>2016240798</v>
      </c>
      <c r="D4548" s="466" t="s">
        <v>9440</v>
      </c>
      <c r="E4548" s="466" t="s">
        <v>9416</v>
      </c>
      <c r="F4548" s="466">
        <v>106146</v>
      </c>
      <c r="G4548" s="468">
        <v>8178241040</v>
      </c>
      <c r="H4548" s="466">
        <v>2017</v>
      </c>
    </row>
    <row r="4549" spans="1:8" x14ac:dyDescent="0.25">
      <c r="A4549" s="466" t="s">
        <v>9441</v>
      </c>
      <c r="B4549" s="466" t="s">
        <v>768</v>
      </c>
      <c r="C4549" s="467">
        <v>2016240799</v>
      </c>
      <c r="D4549" s="466" t="s">
        <v>9442</v>
      </c>
      <c r="E4549" s="466" t="s">
        <v>9416</v>
      </c>
      <c r="F4549" s="466">
        <v>106147</v>
      </c>
      <c r="G4549" s="468">
        <v>9764019784</v>
      </c>
      <c r="H4549" s="466">
        <v>2017</v>
      </c>
    </row>
    <row r="4550" spans="1:8" x14ac:dyDescent="0.25">
      <c r="A4550" s="466" t="s">
        <v>9443</v>
      </c>
      <c r="B4550" s="466" t="s">
        <v>768</v>
      </c>
      <c r="C4550" s="467">
        <v>2016240819</v>
      </c>
      <c r="D4550" s="466" t="s">
        <v>9444</v>
      </c>
      <c r="E4550" s="466" t="s">
        <v>9416</v>
      </c>
      <c r="F4550" s="466">
        <v>106208</v>
      </c>
      <c r="G4550" s="468">
        <v>8806178851</v>
      </c>
      <c r="H4550" s="466">
        <v>2017</v>
      </c>
    </row>
    <row r="4551" spans="1:8" x14ac:dyDescent="0.25">
      <c r="A4551" s="466" t="s">
        <v>9445</v>
      </c>
      <c r="B4551" s="466" t="s">
        <v>1231</v>
      </c>
      <c r="C4551" s="467">
        <v>2016240822</v>
      </c>
      <c r="D4551" s="466" t="s">
        <v>16667</v>
      </c>
      <c r="E4551" s="466" t="s">
        <v>9416</v>
      </c>
      <c r="F4551" s="466">
        <v>106211</v>
      </c>
      <c r="G4551" s="468">
        <v>8415847195</v>
      </c>
      <c r="H4551" s="466">
        <v>2017</v>
      </c>
    </row>
    <row r="4552" spans="1:8" x14ac:dyDescent="0.25">
      <c r="A4552" s="466" t="s">
        <v>9446</v>
      </c>
      <c r="B4552" s="466" t="s">
        <v>768</v>
      </c>
      <c r="C4552" s="467">
        <v>2016240829</v>
      </c>
      <c r="D4552" s="466" t="s">
        <v>9447</v>
      </c>
      <c r="E4552" s="466" t="s">
        <v>9416</v>
      </c>
      <c r="F4552" s="466">
        <v>106237</v>
      </c>
      <c r="G4552" s="468">
        <v>9028397079</v>
      </c>
      <c r="H4552" s="466">
        <v>2017</v>
      </c>
    </row>
    <row r="4553" spans="1:8" x14ac:dyDescent="0.25">
      <c r="A4553" s="466" t="s">
        <v>9448</v>
      </c>
      <c r="B4553" s="466" t="s">
        <v>768</v>
      </c>
      <c r="C4553" s="467">
        <v>2016240846</v>
      </c>
      <c r="D4553" s="466" t="s">
        <v>9449</v>
      </c>
      <c r="E4553" s="466" t="s">
        <v>9416</v>
      </c>
      <c r="F4553" s="466">
        <v>106294</v>
      </c>
      <c r="G4553" s="468">
        <v>9049887861</v>
      </c>
      <c r="H4553" s="466">
        <v>2017</v>
      </c>
    </row>
    <row r="4554" spans="1:8" x14ac:dyDescent="0.25">
      <c r="A4554" s="466" t="s">
        <v>9450</v>
      </c>
      <c r="B4554" s="466" t="s">
        <v>768</v>
      </c>
      <c r="C4554" s="467">
        <v>2016240865</v>
      </c>
      <c r="D4554" s="466" t="s">
        <v>9451</v>
      </c>
      <c r="E4554" s="466" t="s">
        <v>9416</v>
      </c>
      <c r="F4554" s="466">
        <v>106347</v>
      </c>
      <c r="G4554" s="468">
        <v>9561225015</v>
      </c>
      <c r="H4554" s="466">
        <v>2017</v>
      </c>
    </row>
    <row r="4555" spans="1:8" x14ac:dyDescent="0.25">
      <c r="A4555" s="466" t="s">
        <v>2341</v>
      </c>
      <c r="B4555" s="466" t="s">
        <v>768</v>
      </c>
      <c r="C4555" s="467">
        <v>2016240866</v>
      </c>
      <c r="D4555" s="466" t="s">
        <v>9452</v>
      </c>
      <c r="E4555" s="466" t="s">
        <v>9416</v>
      </c>
      <c r="F4555" s="466">
        <v>106348</v>
      </c>
      <c r="G4555" s="468">
        <v>7387880632</v>
      </c>
      <c r="H4555" s="466">
        <v>2017</v>
      </c>
    </row>
    <row r="4556" spans="1:8" x14ac:dyDescent="0.25">
      <c r="A4556" s="466" t="s">
        <v>9453</v>
      </c>
      <c r="B4556" s="466" t="s">
        <v>768</v>
      </c>
      <c r="C4556" s="467">
        <v>2016240872</v>
      </c>
      <c r="D4556" s="466" t="s">
        <v>9454</v>
      </c>
      <c r="E4556" s="466" t="s">
        <v>9416</v>
      </c>
      <c r="F4556" s="466">
        <v>106364</v>
      </c>
      <c r="G4556" s="468">
        <v>8731000873</v>
      </c>
      <c r="H4556" s="466">
        <v>2017</v>
      </c>
    </row>
    <row r="4557" spans="1:8" x14ac:dyDescent="0.25">
      <c r="A4557" s="466" t="s">
        <v>9455</v>
      </c>
      <c r="B4557" s="466" t="s">
        <v>768</v>
      </c>
      <c r="C4557" s="467">
        <v>2016240884</v>
      </c>
      <c r="D4557" s="466" t="s">
        <v>9456</v>
      </c>
      <c r="E4557" s="466" t="s">
        <v>9416</v>
      </c>
      <c r="F4557" s="466">
        <v>106395</v>
      </c>
      <c r="G4557" s="468">
        <v>9862518817</v>
      </c>
      <c r="H4557" s="466">
        <v>2017</v>
      </c>
    </row>
    <row r="4558" spans="1:8" x14ac:dyDescent="0.25">
      <c r="A4558" s="466" t="s">
        <v>9457</v>
      </c>
      <c r="B4558" s="466" t="s">
        <v>1231</v>
      </c>
      <c r="C4558" s="467">
        <v>2016240888</v>
      </c>
      <c r="D4558" s="466" t="s">
        <v>9458</v>
      </c>
      <c r="E4558" s="466" t="s">
        <v>9416</v>
      </c>
      <c r="F4558" s="466">
        <v>106427</v>
      </c>
      <c r="G4558" s="468">
        <v>9089472004</v>
      </c>
      <c r="H4558" s="466">
        <v>2017</v>
      </c>
    </row>
    <row r="4559" spans="1:8" x14ac:dyDescent="0.25">
      <c r="A4559" s="466" t="s">
        <v>9459</v>
      </c>
      <c r="B4559" s="466" t="s">
        <v>1231</v>
      </c>
      <c r="C4559" s="467">
        <v>2016240893</v>
      </c>
      <c r="D4559" s="466" t="s">
        <v>9460</v>
      </c>
      <c r="E4559" s="466" t="s">
        <v>9416</v>
      </c>
      <c r="F4559" s="466">
        <v>106442</v>
      </c>
      <c r="G4559" s="468">
        <v>8087260357</v>
      </c>
      <c r="H4559" s="466">
        <v>2017</v>
      </c>
    </row>
    <row r="4560" spans="1:8" x14ac:dyDescent="0.25">
      <c r="A4560" s="466" t="s">
        <v>9461</v>
      </c>
      <c r="B4560" s="466" t="s">
        <v>768</v>
      </c>
      <c r="C4560" s="467">
        <v>2016240902</v>
      </c>
      <c r="D4560" s="466" t="s">
        <v>9462</v>
      </c>
      <c r="E4560" s="466" t="s">
        <v>9416</v>
      </c>
      <c r="F4560" s="466">
        <v>106468</v>
      </c>
      <c r="G4560" s="468">
        <v>9834827608</v>
      </c>
      <c r="H4560" s="466">
        <v>2017</v>
      </c>
    </row>
    <row r="4561" spans="1:8" x14ac:dyDescent="0.25">
      <c r="A4561" s="466" t="s">
        <v>9463</v>
      </c>
      <c r="B4561" s="466" t="s">
        <v>768</v>
      </c>
      <c r="C4561" s="467">
        <v>2016240913</v>
      </c>
      <c r="D4561" s="466" t="s">
        <v>9464</v>
      </c>
      <c r="E4561" s="466" t="s">
        <v>9416</v>
      </c>
      <c r="F4561" s="466">
        <v>106507</v>
      </c>
      <c r="G4561" s="468">
        <v>7397906379</v>
      </c>
      <c r="H4561" s="466">
        <v>2017</v>
      </c>
    </row>
    <row r="4562" spans="1:8" x14ac:dyDescent="0.25">
      <c r="A4562" s="466" t="s">
        <v>9465</v>
      </c>
      <c r="B4562" s="466" t="s">
        <v>768</v>
      </c>
      <c r="C4562" s="467">
        <v>2016240914</v>
      </c>
      <c r="D4562" s="466" t="s">
        <v>9466</v>
      </c>
      <c r="E4562" s="466" t="s">
        <v>9416</v>
      </c>
      <c r="F4562" s="466">
        <v>106508</v>
      </c>
      <c r="G4562" s="468">
        <v>7083281716</v>
      </c>
      <c r="H4562" s="466">
        <v>2017</v>
      </c>
    </row>
    <row r="4563" spans="1:8" x14ac:dyDescent="0.25">
      <c r="A4563" s="466" t="s">
        <v>9467</v>
      </c>
      <c r="B4563" s="466" t="s">
        <v>1231</v>
      </c>
      <c r="C4563" s="467">
        <v>2016240924</v>
      </c>
      <c r="D4563" s="466" t="s">
        <v>9468</v>
      </c>
      <c r="E4563" s="466" t="s">
        <v>9416</v>
      </c>
      <c r="F4563" s="466">
        <v>106546</v>
      </c>
      <c r="G4563" s="468">
        <v>8257929752</v>
      </c>
      <c r="H4563" s="466">
        <v>2017</v>
      </c>
    </row>
    <row r="4564" spans="1:8" x14ac:dyDescent="0.25">
      <c r="A4564" s="466" t="s">
        <v>9469</v>
      </c>
      <c r="B4564" s="466" t="s">
        <v>1231</v>
      </c>
      <c r="C4564" s="467">
        <v>2016240939</v>
      </c>
      <c r="D4564" s="466" t="s">
        <v>9470</v>
      </c>
      <c r="E4564" s="466" t="s">
        <v>9416</v>
      </c>
      <c r="F4564" s="466">
        <v>106609</v>
      </c>
      <c r="G4564" s="468">
        <v>8698034759</v>
      </c>
      <c r="H4564" s="466">
        <v>2017</v>
      </c>
    </row>
    <row r="4565" spans="1:8" x14ac:dyDescent="0.25">
      <c r="A4565" s="466" t="s">
        <v>9471</v>
      </c>
      <c r="B4565" s="466" t="s">
        <v>1231</v>
      </c>
      <c r="C4565" s="467">
        <v>2016240946</v>
      </c>
      <c r="D4565" s="466" t="s">
        <v>16668</v>
      </c>
      <c r="E4565" s="466" t="s">
        <v>9416</v>
      </c>
      <c r="F4565" s="466">
        <v>106680</v>
      </c>
      <c r="G4565" s="468">
        <v>8732080623</v>
      </c>
      <c r="H4565" s="466">
        <v>2017</v>
      </c>
    </row>
    <row r="4566" spans="1:8" x14ac:dyDescent="0.25">
      <c r="A4566" s="466" t="s">
        <v>9472</v>
      </c>
      <c r="B4566" s="466" t="s">
        <v>1231</v>
      </c>
      <c r="C4566" s="467">
        <v>2016240947</v>
      </c>
      <c r="D4566" s="466" t="s">
        <v>16669</v>
      </c>
      <c r="E4566" s="466" t="s">
        <v>9416</v>
      </c>
      <c r="F4566" s="466">
        <v>106681</v>
      </c>
      <c r="G4566" s="468">
        <v>9970422495</v>
      </c>
      <c r="H4566" s="466">
        <v>2017</v>
      </c>
    </row>
    <row r="4567" spans="1:8" x14ac:dyDescent="0.25">
      <c r="A4567" s="466" t="s">
        <v>9473</v>
      </c>
      <c r="B4567" s="466" t="s">
        <v>768</v>
      </c>
      <c r="C4567" s="467">
        <v>2016240948</v>
      </c>
      <c r="D4567" s="466" t="s">
        <v>9474</v>
      </c>
      <c r="E4567" s="466" t="s">
        <v>9416</v>
      </c>
      <c r="F4567" s="466">
        <v>106682</v>
      </c>
      <c r="G4567" s="468">
        <v>7776873648</v>
      </c>
      <c r="H4567" s="466">
        <v>2017</v>
      </c>
    </row>
    <row r="4568" spans="1:8" x14ac:dyDescent="0.25">
      <c r="A4568" s="466" t="s">
        <v>9475</v>
      </c>
      <c r="B4568" s="466" t="s">
        <v>768</v>
      </c>
      <c r="C4568" s="467">
        <v>2016240961</v>
      </c>
      <c r="D4568" s="466" t="s">
        <v>9476</v>
      </c>
      <c r="E4568" s="466" t="s">
        <v>9416</v>
      </c>
      <c r="F4568" s="466">
        <v>106718</v>
      </c>
      <c r="G4568" s="468">
        <v>8447157841</v>
      </c>
      <c r="H4568" s="466">
        <v>2017</v>
      </c>
    </row>
    <row r="4569" spans="1:8" x14ac:dyDescent="0.25">
      <c r="A4569" s="466" t="s">
        <v>9477</v>
      </c>
      <c r="B4569" s="466" t="s">
        <v>768</v>
      </c>
      <c r="C4569" s="467">
        <v>2016240962</v>
      </c>
      <c r="D4569" s="466" t="s">
        <v>9478</v>
      </c>
      <c r="E4569" s="466" t="s">
        <v>9416</v>
      </c>
      <c r="F4569" s="466">
        <v>106719</v>
      </c>
      <c r="G4569" s="468">
        <v>8575540733</v>
      </c>
      <c r="H4569" s="466">
        <v>2017</v>
      </c>
    </row>
    <row r="4570" spans="1:8" x14ac:dyDescent="0.25">
      <c r="A4570" s="466" t="s">
        <v>9479</v>
      </c>
      <c r="B4570" s="466" t="s">
        <v>768</v>
      </c>
      <c r="C4570" s="467">
        <v>2016240963</v>
      </c>
      <c r="D4570" s="466" t="s">
        <v>9480</v>
      </c>
      <c r="E4570" s="466" t="s">
        <v>9416</v>
      </c>
      <c r="F4570" s="466">
        <v>106720</v>
      </c>
      <c r="G4570" s="468">
        <v>7005732973</v>
      </c>
      <c r="H4570" s="466">
        <v>2017</v>
      </c>
    </row>
    <row r="4571" spans="1:8" x14ac:dyDescent="0.25">
      <c r="A4571" s="466" t="s">
        <v>9481</v>
      </c>
      <c r="B4571" s="466" t="s">
        <v>768</v>
      </c>
      <c r="C4571" s="467">
        <v>2016240976</v>
      </c>
      <c r="D4571" s="466" t="s">
        <v>9482</v>
      </c>
      <c r="E4571" s="466" t="s">
        <v>9416</v>
      </c>
      <c r="F4571" s="466">
        <v>106778</v>
      </c>
      <c r="G4571" s="468">
        <v>9763377547</v>
      </c>
      <c r="H4571" s="466">
        <v>2017</v>
      </c>
    </row>
    <row r="4572" spans="1:8" x14ac:dyDescent="0.25">
      <c r="A4572" s="466" t="s">
        <v>9483</v>
      </c>
      <c r="B4572" s="466" t="s">
        <v>768</v>
      </c>
      <c r="C4572" s="467">
        <v>2016240996</v>
      </c>
      <c r="D4572" s="466" t="s">
        <v>9484</v>
      </c>
      <c r="E4572" s="466" t="s">
        <v>9416</v>
      </c>
      <c r="F4572" s="466">
        <v>106836</v>
      </c>
      <c r="G4572" s="468">
        <v>7057501702</v>
      </c>
      <c r="H4572" s="466">
        <v>2017</v>
      </c>
    </row>
    <row r="4573" spans="1:8" x14ac:dyDescent="0.25">
      <c r="A4573" s="466" t="s">
        <v>9485</v>
      </c>
      <c r="B4573" s="466" t="s">
        <v>1231</v>
      </c>
      <c r="C4573" s="467">
        <v>2016240999</v>
      </c>
      <c r="D4573" s="466" t="s">
        <v>9486</v>
      </c>
      <c r="E4573" s="466" t="s">
        <v>9416</v>
      </c>
      <c r="F4573" s="466">
        <v>106880</v>
      </c>
      <c r="G4573" s="468">
        <v>9089605729</v>
      </c>
      <c r="H4573" s="466">
        <v>2017</v>
      </c>
    </row>
    <row r="4574" spans="1:8" x14ac:dyDescent="0.25">
      <c r="A4574" s="466" t="s">
        <v>9487</v>
      </c>
      <c r="B4574" s="466" t="s">
        <v>768</v>
      </c>
      <c r="C4574" s="467">
        <v>2016241007</v>
      </c>
      <c r="D4574" s="466" t="s">
        <v>9488</v>
      </c>
      <c r="E4574" s="466" t="s">
        <v>9416</v>
      </c>
      <c r="F4574" s="466">
        <v>106940</v>
      </c>
      <c r="G4574" s="468">
        <v>8731843480</v>
      </c>
      <c r="H4574" s="466">
        <v>2017</v>
      </c>
    </row>
    <row r="4575" spans="1:8" x14ac:dyDescent="0.25">
      <c r="A4575" s="466" t="s">
        <v>9489</v>
      </c>
      <c r="B4575" s="466" t="s">
        <v>768</v>
      </c>
      <c r="C4575" s="467">
        <v>2016241026</v>
      </c>
      <c r="D4575" s="466" t="s">
        <v>9490</v>
      </c>
      <c r="E4575" s="466" t="s">
        <v>9416</v>
      </c>
      <c r="F4575" s="466">
        <v>107127</v>
      </c>
      <c r="G4575" s="468">
        <v>9822714931</v>
      </c>
      <c r="H4575" s="466">
        <v>2017</v>
      </c>
    </row>
    <row r="4576" spans="1:8" x14ac:dyDescent="0.25">
      <c r="A4576" s="466" t="s">
        <v>9491</v>
      </c>
      <c r="B4576" s="466" t="s">
        <v>768</v>
      </c>
      <c r="C4576" s="467">
        <v>2016241027</v>
      </c>
      <c r="D4576" s="466" t="s">
        <v>9492</v>
      </c>
      <c r="E4576" s="466" t="s">
        <v>9416</v>
      </c>
      <c r="F4576" s="466">
        <v>107128</v>
      </c>
      <c r="G4576" s="468">
        <v>9075796718</v>
      </c>
      <c r="H4576" s="466">
        <v>2017</v>
      </c>
    </row>
    <row r="4577" spans="1:8" x14ac:dyDescent="0.25">
      <c r="A4577" s="466" t="s">
        <v>9493</v>
      </c>
      <c r="B4577" s="466" t="s">
        <v>1231</v>
      </c>
      <c r="C4577" s="467">
        <v>2016241043</v>
      </c>
      <c r="D4577" s="466" t="s">
        <v>9494</v>
      </c>
      <c r="E4577" s="466" t="s">
        <v>9416</v>
      </c>
      <c r="F4577" s="466">
        <v>107235</v>
      </c>
      <c r="G4577" s="468">
        <v>8983825136</v>
      </c>
      <c r="H4577" s="466">
        <v>2017</v>
      </c>
    </row>
    <row r="4578" spans="1:8" x14ac:dyDescent="0.25">
      <c r="A4578" s="466" t="s">
        <v>9495</v>
      </c>
      <c r="B4578" s="466" t="s">
        <v>768</v>
      </c>
      <c r="C4578" s="467">
        <v>2016241049</v>
      </c>
      <c r="D4578" s="466" t="s">
        <v>16670</v>
      </c>
      <c r="E4578" s="466" t="s">
        <v>9416</v>
      </c>
      <c r="F4578" s="466">
        <v>107474</v>
      </c>
      <c r="G4578" s="468">
        <v>7085416414</v>
      </c>
      <c r="H4578" s="466">
        <v>2017</v>
      </c>
    </row>
    <row r="4579" spans="1:8" x14ac:dyDescent="0.25">
      <c r="A4579" s="466" t="s">
        <v>9496</v>
      </c>
      <c r="B4579" s="466" t="s">
        <v>1231</v>
      </c>
      <c r="C4579" s="467">
        <v>2016241056</v>
      </c>
      <c r="D4579" s="466" t="s">
        <v>9497</v>
      </c>
      <c r="E4579" s="466" t="s">
        <v>9416</v>
      </c>
      <c r="F4579" s="466">
        <v>107485</v>
      </c>
      <c r="G4579" s="468">
        <v>8118928527</v>
      </c>
      <c r="H4579" s="466">
        <v>2017</v>
      </c>
    </row>
    <row r="4580" spans="1:8" x14ac:dyDescent="0.25">
      <c r="A4580" s="466" t="s">
        <v>9498</v>
      </c>
      <c r="B4580" s="466" t="s">
        <v>768</v>
      </c>
      <c r="C4580" s="467">
        <v>2016241057</v>
      </c>
      <c r="D4580" s="466" t="s">
        <v>9499</v>
      </c>
      <c r="E4580" s="466" t="s">
        <v>9416</v>
      </c>
      <c r="F4580" s="466">
        <v>107486</v>
      </c>
      <c r="G4580" s="468">
        <v>7743868902</v>
      </c>
      <c r="H4580" s="466">
        <v>2017</v>
      </c>
    </row>
    <row r="4581" spans="1:8" x14ac:dyDescent="0.25">
      <c r="A4581" s="466" t="s">
        <v>9500</v>
      </c>
      <c r="B4581" s="466" t="s">
        <v>1231</v>
      </c>
      <c r="C4581" s="467">
        <v>2016241062</v>
      </c>
      <c r="D4581" s="466" t="s">
        <v>9501</v>
      </c>
      <c r="E4581" s="466" t="s">
        <v>9416</v>
      </c>
      <c r="F4581" s="466">
        <v>107564</v>
      </c>
      <c r="G4581" s="468">
        <v>8787742019</v>
      </c>
      <c r="H4581" s="466">
        <v>2017</v>
      </c>
    </row>
    <row r="4582" spans="1:8" x14ac:dyDescent="0.25">
      <c r="A4582" s="466" t="s">
        <v>9502</v>
      </c>
      <c r="B4582" s="466" t="s">
        <v>768</v>
      </c>
      <c r="C4582" s="467">
        <v>2016241066</v>
      </c>
      <c r="D4582" s="466" t="s">
        <v>9503</v>
      </c>
      <c r="E4582" s="466" t="s">
        <v>9416</v>
      </c>
      <c r="F4582" s="466">
        <v>107608</v>
      </c>
      <c r="G4582" s="468">
        <v>8390308117</v>
      </c>
      <c r="H4582" s="466">
        <v>2017</v>
      </c>
    </row>
    <row r="4583" spans="1:8" x14ac:dyDescent="0.25">
      <c r="A4583" s="466" t="s">
        <v>9504</v>
      </c>
      <c r="B4583" s="466" t="s">
        <v>768</v>
      </c>
      <c r="C4583" s="467">
        <v>2016241067</v>
      </c>
      <c r="D4583" s="466" t="s">
        <v>9505</v>
      </c>
      <c r="E4583" s="466" t="s">
        <v>9416</v>
      </c>
      <c r="F4583" s="466">
        <v>107613</v>
      </c>
      <c r="G4583" s="468">
        <v>9402314935</v>
      </c>
      <c r="H4583" s="466">
        <v>2017</v>
      </c>
    </row>
    <row r="4584" spans="1:8" x14ac:dyDescent="0.25">
      <c r="A4584" s="466" t="s">
        <v>9506</v>
      </c>
      <c r="B4584" s="466" t="s">
        <v>768</v>
      </c>
      <c r="C4584" s="467">
        <v>2016241068</v>
      </c>
      <c r="D4584" s="466" t="s">
        <v>9507</v>
      </c>
      <c r="E4584" s="466" t="s">
        <v>9416</v>
      </c>
      <c r="F4584" s="466">
        <v>107614</v>
      </c>
      <c r="G4584" s="468">
        <v>8414959091</v>
      </c>
      <c r="H4584" s="466">
        <v>2017</v>
      </c>
    </row>
    <row r="4585" spans="1:8" x14ac:dyDescent="0.25">
      <c r="A4585" s="466" t="s">
        <v>9508</v>
      </c>
      <c r="B4585" s="466" t="s">
        <v>768</v>
      </c>
      <c r="C4585" s="467">
        <v>2016241069</v>
      </c>
      <c r="D4585" s="466" t="s">
        <v>9509</v>
      </c>
      <c r="E4585" s="466" t="s">
        <v>9416</v>
      </c>
      <c r="F4585" s="466">
        <v>107737</v>
      </c>
      <c r="G4585" s="468">
        <v>9975882934</v>
      </c>
      <c r="H4585" s="466">
        <v>2017</v>
      </c>
    </row>
    <row r="4586" spans="1:8" x14ac:dyDescent="0.25">
      <c r="A4586" s="466" t="s">
        <v>9510</v>
      </c>
      <c r="B4586" s="466" t="s">
        <v>1231</v>
      </c>
      <c r="C4586" s="467">
        <v>2016241072</v>
      </c>
      <c r="D4586" s="466" t="s">
        <v>9511</v>
      </c>
      <c r="E4586" s="466" t="s">
        <v>9416</v>
      </c>
      <c r="F4586" s="466">
        <v>107843</v>
      </c>
      <c r="G4586" s="468">
        <v>8975021757</v>
      </c>
      <c r="H4586" s="466">
        <v>2017</v>
      </c>
    </row>
    <row r="4587" spans="1:8" x14ac:dyDescent="0.25">
      <c r="A4587" s="466" t="s">
        <v>9512</v>
      </c>
      <c r="B4587" s="466" t="s">
        <v>1231</v>
      </c>
      <c r="C4587" s="467">
        <v>2016241078</v>
      </c>
      <c r="D4587" s="466" t="s">
        <v>9513</v>
      </c>
      <c r="E4587" s="466" t="s">
        <v>9416</v>
      </c>
      <c r="F4587" s="466">
        <v>107880</v>
      </c>
      <c r="G4587" s="468">
        <v>9766685524</v>
      </c>
      <c r="H4587" s="466">
        <v>2017</v>
      </c>
    </row>
    <row r="4588" spans="1:8" x14ac:dyDescent="0.25">
      <c r="A4588" s="466" t="s">
        <v>9514</v>
      </c>
      <c r="B4588" s="466" t="s">
        <v>1231</v>
      </c>
      <c r="C4588" s="467">
        <v>2016160330</v>
      </c>
      <c r="D4588" s="466" t="s">
        <v>9515</v>
      </c>
      <c r="E4588" s="466" t="s">
        <v>9516</v>
      </c>
      <c r="F4588" s="466">
        <v>97991</v>
      </c>
      <c r="G4588" s="468">
        <v>9096672768</v>
      </c>
      <c r="H4588" s="466">
        <v>2016</v>
      </c>
    </row>
    <row r="4589" spans="1:8" x14ac:dyDescent="0.25">
      <c r="A4589" s="466" t="s">
        <v>9517</v>
      </c>
      <c r="B4589" s="466" t="s">
        <v>768</v>
      </c>
      <c r="C4589" s="467">
        <v>2016160309</v>
      </c>
      <c r="D4589" s="466" t="s">
        <v>9518</v>
      </c>
      <c r="E4589" s="466" t="s">
        <v>9516</v>
      </c>
      <c r="F4589" s="466">
        <v>97064</v>
      </c>
      <c r="G4589" s="468">
        <v>9527730435</v>
      </c>
      <c r="H4589" s="466">
        <v>2016</v>
      </c>
    </row>
    <row r="4590" spans="1:8" x14ac:dyDescent="0.25">
      <c r="A4590" s="466" t="s">
        <v>9519</v>
      </c>
      <c r="B4590" s="466" t="s">
        <v>768</v>
      </c>
      <c r="C4590" s="467">
        <v>2016160317</v>
      </c>
      <c r="D4590" s="466" t="s">
        <v>9520</v>
      </c>
      <c r="E4590" s="466" t="s">
        <v>9516</v>
      </c>
      <c r="F4590" s="466">
        <v>97513</v>
      </c>
      <c r="G4590" s="468">
        <v>9689371652</v>
      </c>
      <c r="H4590" s="466">
        <v>2016</v>
      </c>
    </row>
    <row r="4591" spans="1:8" x14ac:dyDescent="0.25">
      <c r="A4591" s="466" t="s">
        <v>9521</v>
      </c>
      <c r="B4591" s="466" t="s">
        <v>768</v>
      </c>
      <c r="C4591" s="467">
        <v>2016160345</v>
      </c>
      <c r="D4591" s="466" t="s">
        <v>9522</v>
      </c>
      <c r="E4591" s="466" t="s">
        <v>9516</v>
      </c>
      <c r="F4591" s="466">
        <v>98571</v>
      </c>
      <c r="G4591" s="468">
        <v>7875203718</v>
      </c>
      <c r="H4591" s="466">
        <v>2016</v>
      </c>
    </row>
    <row r="4592" spans="1:8" x14ac:dyDescent="0.25">
      <c r="A4592" s="466" t="s">
        <v>9523</v>
      </c>
      <c r="B4592" s="466" t="s">
        <v>768</v>
      </c>
      <c r="C4592" s="467">
        <v>2016160316</v>
      </c>
      <c r="D4592" s="466" t="s">
        <v>9524</v>
      </c>
      <c r="E4592" s="466" t="s">
        <v>9516</v>
      </c>
      <c r="F4592" s="466">
        <v>97511</v>
      </c>
      <c r="G4592" s="468">
        <v>8983521873</v>
      </c>
      <c r="H4592" s="466">
        <v>2016</v>
      </c>
    </row>
    <row r="4593" spans="1:8" x14ac:dyDescent="0.25">
      <c r="A4593" s="466" t="s">
        <v>9525</v>
      </c>
      <c r="B4593" s="466" t="s">
        <v>768</v>
      </c>
      <c r="C4593" s="467">
        <v>2016160318</v>
      </c>
      <c r="D4593" s="466" t="s">
        <v>9526</v>
      </c>
      <c r="E4593" s="466" t="s">
        <v>9516</v>
      </c>
      <c r="F4593" s="466">
        <v>97515</v>
      </c>
      <c r="G4593" s="468">
        <v>7378511717</v>
      </c>
      <c r="H4593" s="466">
        <v>2016</v>
      </c>
    </row>
    <row r="4594" spans="1:8" x14ac:dyDescent="0.25">
      <c r="A4594" s="466" t="s">
        <v>9527</v>
      </c>
      <c r="B4594" s="466" t="s">
        <v>768</v>
      </c>
      <c r="C4594" s="467">
        <v>2016160306</v>
      </c>
      <c r="D4594" s="466" t="s">
        <v>9528</v>
      </c>
      <c r="E4594" s="466" t="s">
        <v>9516</v>
      </c>
      <c r="F4594" s="466">
        <v>97007</v>
      </c>
      <c r="G4594" s="468">
        <v>7218374661</v>
      </c>
      <c r="H4594" s="466">
        <v>2016</v>
      </c>
    </row>
    <row r="4595" spans="1:8" x14ac:dyDescent="0.25">
      <c r="A4595" s="466" t="s">
        <v>9529</v>
      </c>
      <c r="B4595" s="466" t="s">
        <v>768</v>
      </c>
      <c r="C4595" s="467">
        <v>2016160312</v>
      </c>
      <c r="D4595" s="466" t="s">
        <v>9530</v>
      </c>
      <c r="E4595" s="466" t="s">
        <v>9516</v>
      </c>
      <c r="F4595" s="466">
        <v>97356</v>
      </c>
      <c r="G4595" s="468">
        <v>8237299050</v>
      </c>
      <c r="H4595" s="466">
        <v>2016</v>
      </c>
    </row>
    <row r="4596" spans="1:8" x14ac:dyDescent="0.25">
      <c r="A4596" s="466" t="s">
        <v>9531</v>
      </c>
      <c r="B4596" s="466" t="s">
        <v>768</v>
      </c>
      <c r="C4596" s="467">
        <v>2016160344</v>
      </c>
      <c r="D4596" s="466" t="s">
        <v>9532</v>
      </c>
      <c r="E4596" s="466" t="s">
        <v>9516</v>
      </c>
      <c r="F4596" s="466">
        <v>98474</v>
      </c>
      <c r="G4596" s="468">
        <v>7387397475</v>
      </c>
      <c r="H4596" s="466">
        <v>2016</v>
      </c>
    </row>
    <row r="4597" spans="1:8" x14ac:dyDescent="0.25">
      <c r="A4597" s="466" t="s">
        <v>9533</v>
      </c>
      <c r="B4597" s="466" t="s">
        <v>768</v>
      </c>
      <c r="C4597" s="467">
        <v>2016160337</v>
      </c>
      <c r="D4597" s="466" t="s">
        <v>9534</v>
      </c>
      <c r="E4597" s="466" t="s">
        <v>9516</v>
      </c>
      <c r="F4597" s="466">
        <v>98214</v>
      </c>
      <c r="G4597" s="468">
        <v>8806406236</v>
      </c>
      <c r="H4597" s="466">
        <v>2016</v>
      </c>
    </row>
    <row r="4598" spans="1:8" x14ac:dyDescent="0.25">
      <c r="A4598" s="466" t="s">
        <v>9535</v>
      </c>
      <c r="B4598" s="466" t="s">
        <v>768</v>
      </c>
      <c r="C4598" s="467">
        <v>2016160313</v>
      </c>
      <c r="D4598" s="466" t="s">
        <v>9536</v>
      </c>
      <c r="E4598" s="466" t="s">
        <v>9516</v>
      </c>
      <c r="F4598" s="466">
        <v>97357</v>
      </c>
      <c r="G4598" s="468">
        <v>9075126871</v>
      </c>
      <c r="H4598" s="466">
        <v>2016</v>
      </c>
    </row>
    <row r="4599" spans="1:8" x14ac:dyDescent="0.25">
      <c r="A4599" s="466" t="s">
        <v>9537</v>
      </c>
      <c r="B4599" s="466" t="s">
        <v>768</v>
      </c>
      <c r="C4599" s="467">
        <v>2016160322</v>
      </c>
      <c r="D4599" s="466" t="s">
        <v>9538</v>
      </c>
      <c r="E4599" s="466" t="s">
        <v>9516</v>
      </c>
      <c r="F4599" s="466">
        <v>97647</v>
      </c>
      <c r="G4599" s="468">
        <v>7005595306</v>
      </c>
      <c r="H4599" s="466">
        <v>2016</v>
      </c>
    </row>
    <row r="4600" spans="1:8" x14ac:dyDescent="0.25">
      <c r="A4600" s="466" t="s">
        <v>9539</v>
      </c>
      <c r="B4600" s="466" t="s">
        <v>768</v>
      </c>
      <c r="C4600" s="467">
        <v>2016241045</v>
      </c>
      <c r="D4600" s="466" t="s">
        <v>9540</v>
      </c>
      <c r="E4600" s="466" t="s">
        <v>9516</v>
      </c>
      <c r="F4600" s="466">
        <v>107237</v>
      </c>
      <c r="G4600" s="468">
        <v>8731052930</v>
      </c>
      <c r="H4600" s="466">
        <v>2017</v>
      </c>
    </row>
    <row r="4601" spans="1:8" x14ac:dyDescent="0.25">
      <c r="A4601" s="466" t="s">
        <v>9541</v>
      </c>
      <c r="B4601" s="466" t="s">
        <v>768</v>
      </c>
      <c r="C4601" s="467">
        <v>2016160307</v>
      </c>
      <c r="D4601" s="466" t="s">
        <v>9542</v>
      </c>
      <c r="E4601" s="466" t="s">
        <v>9516</v>
      </c>
      <c r="F4601" s="466">
        <v>97037</v>
      </c>
      <c r="G4601" s="468">
        <v>9764555278</v>
      </c>
      <c r="H4601" s="466">
        <v>2016</v>
      </c>
    </row>
    <row r="4602" spans="1:8" x14ac:dyDescent="0.25">
      <c r="A4602" s="466" t="s">
        <v>9543</v>
      </c>
      <c r="B4602" s="466" t="s">
        <v>768</v>
      </c>
      <c r="C4602" s="467">
        <v>2016160340</v>
      </c>
      <c r="D4602" s="466" t="s">
        <v>9544</v>
      </c>
      <c r="E4602" s="466" t="s">
        <v>9516</v>
      </c>
      <c r="F4602" s="466">
        <v>98380</v>
      </c>
      <c r="G4602" s="468">
        <v>7038887929</v>
      </c>
      <c r="H4602" s="466">
        <v>2016</v>
      </c>
    </row>
    <row r="4603" spans="1:8" x14ac:dyDescent="0.25">
      <c r="A4603" s="466" t="s">
        <v>9545</v>
      </c>
      <c r="B4603" s="466" t="s">
        <v>768</v>
      </c>
      <c r="C4603" s="467">
        <v>2016160315</v>
      </c>
      <c r="D4603" s="466" t="s">
        <v>9546</v>
      </c>
      <c r="E4603" s="466" t="s">
        <v>9516</v>
      </c>
      <c r="F4603" s="466">
        <v>97390</v>
      </c>
      <c r="G4603" s="468">
        <v>9774611348</v>
      </c>
      <c r="H4603" s="466">
        <v>2016</v>
      </c>
    </row>
    <row r="4604" spans="1:8" x14ac:dyDescent="0.25">
      <c r="A4604" s="466" t="s">
        <v>9547</v>
      </c>
      <c r="B4604" s="466" t="s">
        <v>768</v>
      </c>
      <c r="C4604" s="467">
        <v>2016160321</v>
      </c>
      <c r="D4604" s="466" t="s">
        <v>9548</v>
      </c>
      <c r="E4604" s="466" t="s">
        <v>9516</v>
      </c>
      <c r="F4604" s="466">
        <v>97638</v>
      </c>
      <c r="G4604" s="468">
        <v>8730927748</v>
      </c>
      <c r="H4604" s="466">
        <v>2016</v>
      </c>
    </row>
    <row r="4605" spans="1:8" x14ac:dyDescent="0.25">
      <c r="A4605" s="466" t="s">
        <v>9549</v>
      </c>
      <c r="B4605" s="466" t="s">
        <v>768</v>
      </c>
      <c r="C4605" s="467">
        <v>2016160323</v>
      </c>
      <c r="D4605" s="466" t="s">
        <v>9550</v>
      </c>
      <c r="E4605" s="466" t="s">
        <v>9516</v>
      </c>
      <c r="F4605" s="466">
        <v>97650</v>
      </c>
      <c r="G4605" s="468">
        <v>7066138831</v>
      </c>
      <c r="H4605" s="466">
        <v>2016</v>
      </c>
    </row>
    <row r="4606" spans="1:8" x14ac:dyDescent="0.25">
      <c r="A4606" s="466" t="s">
        <v>9551</v>
      </c>
      <c r="B4606" s="466" t="s">
        <v>768</v>
      </c>
      <c r="C4606" s="467">
        <v>2016160314</v>
      </c>
      <c r="D4606" s="466" t="s">
        <v>9552</v>
      </c>
      <c r="E4606" s="466" t="s">
        <v>9516</v>
      </c>
      <c r="F4606" s="466">
        <v>97358</v>
      </c>
      <c r="G4606" s="468">
        <v>9615584583</v>
      </c>
      <c r="H4606" s="466">
        <v>2016</v>
      </c>
    </row>
    <row r="4607" spans="1:8" x14ac:dyDescent="0.25">
      <c r="A4607" s="466" t="s">
        <v>9553</v>
      </c>
      <c r="B4607" s="466" t="s">
        <v>1231</v>
      </c>
      <c r="C4607" s="467">
        <v>2016160305</v>
      </c>
      <c r="D4607" s="466" t="s">
        <v>9554</v>
      </c>
      <c r="E4607" s="466" t="s">
        <v>9516</v>
      </c>
      <c r="F4607" s="466">
        <v>96988</v>
      </c>
      <c r="G4607" s="468">
        <v>8416076728</v>
      </c>
      <c r="H4607" s="466">
        <v>2016</v>
      </c>
    </row>
    <row r="4608" spans="1:8" x14ac:dyDescent="0.25">
      <c r="A4608" s="466" t="s">
        <v>9555</v>
      </c>
      <c r="B4608" s="466" t="s">
        <v>1231</v>
      </c>
      <c r="C4608" s="467">
        <v>2016160319</v>
      </c>
      <c r="D4608" s="466" t="s">
        <v>9556</v>
      </c>
      <c r="E4608" s="466" t="s">
        <v>9516</v>
      </c>
      <c r="F4608" s="466">
        <v>97540</v>
      </c>
      <c r="G4608" s="468">
        <v>9420349878</v>
      </c>
      <c r="H4608" s="466">
        <v>2016</v>
      </c>
    </row>
    <row r="4609" spans="1:8" x14ac:dyDescent="0.25">
      <c r="A4609" s="466" t="s">
        <v>9557</v>
      </c>
      <c r="B4609" s="466" t="s">
        <v>768</v>
      </c>
      <c r="C4609" s="467">
        <v>2016160350</v>
      </c>
      <c r="D4609" s="466" t="s">
        <v>9558</v>
      </c>
      <c r="E4609" s="466" t="s">
        <v>9516</v>
      </c>
      <c r="F4609" s="466">
        <v>99331</v>
      </c>
      <c r="G4609" s="468">
        <v>9922742749</v>
      </c>
      <c r="H4609" s="466">
        <v>2016</v>
      </c>
    </row>
    <row r="4610" spans="1:8" x14ac:dyDescent="0.25">
      <c r="A4610" s="466" t="s">
        <v>9559</v>
      </c>
      <c r="B4610" s="466" t="s">
        <v>768</v>
      </c>
      <c r="C4610" s="467">
        <v>2016160336</v>
      </c>
      <c r="D4610" s="466" t="s">
        <v>16671</v>
      </c>
      <c r="E4610" s="466" t="s">
        <v>9516</v>
      </c>
      <c r="F4610" s="466">
        <v>98212</v>
      </c>
      <c r="G4610" s="468">
        <v>7040646771</v>
      </c>
      <c r="H4610" s="466">
        <v>2016</v>
      </c>
    </row>
    <row r="4611" spans="1:8" x14ac:dyDescent="0.25">
      <c r="A4611" s="466" t="s">
        <v>9560</v>
      </c>
      <c r="B4611" s="466" t="s">
        <v>1231</v>
      </c>
      <c r="C4611" s="467">
        <v>2016160349</v>
      </c>
      <c r="D4611" s="466" t="s">
        <v>9561</v>
      </c>
      <c r="E4611" s="466" t="s">
        <v>9516</v>
      </c>
      <c r="F4611" s="466">
        <v>98650</v>
      </c>
      <c r="G4611" s="468">
        <v>8237220894</v>
      </c>
      <c r="H4611" s="466">
        <v>2016</v>
      </c>
    </row>
    <row r="4612" spans="1:8" x14ac:dyDescent="0.25">
      <c r="A4612" s="466" t="s">
        <v>9562</v>
      </c>
      <c r="B4612" s="466" t="s">
        <v>1231</v>
      </c>
      <c r="C4612" s="467">
        <v>2016160311</v>
      </c>
      <c r="D4612" s="466" t="s">
        <v>9563</v>
      </c>
      <c r="E4612" s="466" t="s">
        <v>9516</v>
      </c>
      <c r="F4612" s="466">
        <v>97335</v>
      </c>
      <c r="G4612" s="468">
        <v>8446239246</v>
      </c>
      <c r="H4612" s="466">
        <v>2016</v>
      </c>
    </row>
    <row r="4613" spans="1:8" x14ac:dyDescent="0.25">
      <c r="A4613" s="466" t="s">
        <v>9564</v>
      </c>
      <c r="B4613" s="466" t="s">
        <v>1231</v>
      </c>
      <c r="C4613" s="467">
        <v>2016160304</v>
      </c>
      <c r="D4613" s="466" t="s">
        <v>9565</v>
      </c>
      <c r="E4613" s="466" t="s">
        <v>9516</v>
      </c>
      <c r="F4613" s="466">
        <v>96855</v>
      </c>
      <c r="G4613" s="468">
        <v>9561130170</v>
      </c>
      <c r="H4613" s="466">
        <v>2016</v>
      </c>
    </row>
    <row r="4614" spans="1:8" x14ac:dyDescent="0.25">
      <c r="A4614" s="466" t="s">
        <v>9566</v>
      </c>
      <c r="B4614" s="466" t="s">
        <v>1231</v>
      </c>
      <c r="C4614" s="467">
        <v>2016160325</v>
      </c>
      <c r="D4614" s="466" t="s">
        <v>9567</v>
      </c>
      <c r="E4614" s="466" t="s">
        <v>9516</v>
      </c>
      <c r="F4614" s="466">
        <v>97790</v>
      </c>
      <c r="G4614" s="468">
        <v>9561137974</v>
      </c>
      <c r="H4614" s="466">
        <v>2016</v>
      </c>
    </row>
    <row r="4615" spans="1:8" x14ac:dyDescent="0.25">
      <c r="A4615" s="466" t="s">
        <v>9568</v>
      </c>
      <c r="B4615" s="466" t="s">
        <v>1231</v>
      </c>
      <c r="C4615" s="467">
        <v>2016160324</v>
      </c>
      <c r="D4615" s="466" t="s">
        <v>9569</v>
      </c>
      <c r="E4615" s="466" t="s">
        <v>9516</v>
      </c>
      <c r="F4615" s="466">
        <v>97787</v>
      </c>
      <c r="G4615" s="468">
        <v>7057399722</v>
      </c>
      <c r="H4615" s="466">
        <v>2016</v>
      </c>
    </row>
    <row r="4616" spans="1:8" x14ac:dyDescent="0.25">
      <c r="A4616" s="466" t="s">
        <v>9570</v>
      </c>
      <c r="B4616" s="466" t="s">
        <v>768</v>
      </c>
      <c r="C4616" s="467">
        <v>2016160343</v>
      </c>
      <c r="D4616" s="466" t="s">
        <v>9571</v>
      </c>
      <c r="E4616" s="466" t="s">
        <v>9516</v>
      </c>
      <c r="F4616" s="466">
        <v>98436</v>
      </c>
      <c r="G4616" s="468">
        <v>8007596924</v>
      </c>
      <c r="H4616" s="466">
        <v>2016</v>
      </c>
    </row>
    <row r="4617" spans="1:8" x14ac:dyDescent="0.25">
      <c r="A4617" s="466" t="s">
        <v>9572</v>
      </c>
      <c r="B4617" s="466" t="s">
        <v>1231</v>
      </c>
      <c r="C4617" s="467">
        <v>2016160335</v>
      </c>
      <c r="D4617" s="466" t="s">
        <v>16672</v>
      </c>
      <c r="E4617" s="466" t="s">
        <v>9516</v>
      </c>
      <c r="F4617" s="466">
        <v>98184</v>
      </c>
      <c r="G4617" s="468">
        <v>8411016424</v>
      </c>
      <c r="H4617" s="466">
        <v>2016</v>
      </c>
    </row>
    <row r="4618" spans="1:8" x14ac:dyDescent="0.25">
      <c r="A4618" s="466" t="s">
        <v>9573</v>
      </c>
      <c r="B4618" s="466" t="s">
        <v>1231</v>
      </c>
      <c r="C4618" s="467">
        <v>2016160310</v>
      </c>
      <c r="D4618" s="466" t="s">
        <v>16673</v>
      </c>
      <c r="E4618" s="466" t="s">
        <v>9516</v>
      </c>
      <c r="F4618" s="466">
        <v>97288</v>
      </c>
      <c r="G4618" s="468">
        <v>9899838164</v>
      </c>
      <c r="H4618" s="466">
        <v>2016</v>
      </c>
    </row>
    <row r="4619" spans="1:8" x14ac:dyDescent="0.25">
      <c r="A4619" s="466" t="s">
        <v>9574</v>
      </c>
      <c r="B4619" s="466" t="s">
        <v>768</v>
      </c>
      <c r="C4619" s="467">
        <v>2016160339</v>
      </c>
      <c r="D4619" s="466" t="s">
        <v>9575</v>
      </c>
      <c r="E4619" s="466" t="s">
        <v>9516</v>
      </c>
      <c r="F4619" s="466">
        <v>98308</v>
      </c>
      <c r="G4619" s="468">
        <v>7261988795</v>
      </c>
      <c r="H4619" s="466">
        <v>2016</v>
      </c>
    </row>
    <row r="4620" spans="1:8" x14ac:dyDescent="0.25">
      <c r="A4620" s="466" t="s">
        <v>9576</v>
      </c>
      <c r="B4620" s="466" t="s">
        <v>768</v>
      </c>
      <c r="C4620" s="467">
        <v>2016160333</v>
      </c>
      <c r="D4620" s="466" t="s">
        <v>9577</v>
      </c>
      <c r="E4620" s="466" t="s">
        <v>9516</v>
      </c>
      <c r="F4620" s="466">
        <v>98176</v>
      </c>
      <c r="G4620" s="468">
        <v>7028509740</v>
      </c>
      <c r="H4620" s="466">
        <v>2016</v>
      </c>
    </row>
    <row r="4621" spans="1:8" x14ac:dyDescent="0.25">
      <c r="A4621" s="466" t="s">
        <v>9578</v>
      </c>
      <c r="B4621" s="466" t="s">
        <v>768</v>
      </c>
      <c r="C4621" s="467">
        <v>2016160326</v>
      </c>
      <c r="D4621" s="466" t="s">
        <v>9579</v>
      </c>
      <c r="E4621" s="466" t="s">
        <v>9516</v>
      </c>
      <c r="F4621" s="466">
        <v>97840</v>
      </c>
      <c r="G4621" s="468">
        <v>7719078699</v>
      </c>
      <c r="H4621" s="466">
        <v>2016</v>
      </c>
    </row>
    <row r="4622" spans="1:8" x14ac:dyDescent="0.25">
      <c r="A4622" s="466" t="s">
        <v>9580</v>
      </c>
      <c r="B4622" s="466" t="s">
        <v>768</v>
      </c>
      <c r="C4622" s="467">
        <v>2016160346</v>
      </c>
      <c r="D4622" s="466" t="s">
        <v>9581</v>
      </c>
      <c r="E4622" s="466" t="s">
        <v>9516</v>
      </c>
      <c r="F4622" s="466">
        <v>98606</v>
      </c>
      <c r="G4622" s="468">
        <v>9130186032</v>
      </c>
      <c r="H4622" s="466">
        <v>2016</v>
      </c>
    </row>
    <row r="4623" spans="1:8" x14ac:dyDescent="0.25">
      <c r="A4623" s="466" t="s">
        <v>9582</v>
      </c>
      <c r="B4623" s="466" t="s">
        <v>1231</v>
      </c>
      <c r="C4623" s="467">
        <v>2016160347</v>
      </c>
      <c r="D4623" s="466" t="s">
        <v>9583</v>
      </c>
      <c r="E4623" s="466" t="s">
        <v>9516</v>
      </c>
      <c r="F4623" s="466">
        <v>98607</v>
      </c>
      <c r="G4623" s="468">
        <v>9089394450</v>
      </c>
      <c r="H4623" s="466">
        <v>2016</v>
      </c>
    </row>
    <row r="4624" spans="1:8" x14ac:dyDescent="0.25">
      <c r="A4624" s="466" t="s">
        <v>9584</v>
      </c>
      <c r="B4624" s="466" t="s">
        <v>768</v>
      </c>
      <c r="C4624" s="467">
        <v>2016160332</v>
      </c>
      <c r="D4624" s="466" t="s">
        <v>9585</v>
      </c>
      <c r="E4624" s="466" t="s">
        <v>9516</v>
      </c>
      <c r="F4624" s="466">
        <v>98097</v>
      </c>
      <c r="G4624" s="468">
        <v>8554896988</v>
      </c>
      <c r="H4624" s="466">
        <v>2016</v>
      </c>
    </row>
    <row r="4625" spans="1:8" x14ac:dyDescent="0.25">
      <c r="A4625" s="466" t="s">
        <v>9586</v>
      </c>
      <c r="B4625" s="466" t="s">
        <v>768</v>
      </c>
      <c r="C4625" s="467">
        <v>2016160328</v>
      </c>
      <c r="D4625" s="466" t="s">
        <v>9587</v>
      </c>
      <c r="E4625" s="466" t="s">
        <v>9516</v>
      </c>
      <c r="F4625" s="466">
        <v>97938</v>
      </c>
      <c r="G4625" s="468">
        <v>9075736578</v>
      </c>
      <c r="H4625" s="466">
        <v>2016</v>
      </c>
    </row>
    <row r="4626" spans="1:8" x14ac:dyDescent="0.25">
      <c r="A4626" s="466" t="s">
        <v>9588</v>
      </c>
      <c r="B4626" s="466" t="s">
        <v>768</v>
      </c>
      <c r="C4626" s="467">
        <v>2016160331</v>
      </c>
      <c r="D4626" s="466" t="s">
        <v>9589</v>
      </c>
      <c r="E4626" s="466" t="s">
        <v>9516</v>
      </c>
      <c r="F4626" s="466">
        <v>98054</v>
      </c>
      <c r="G4626" s="468">
        <v>8259852581</v>
      </c>
      <c r="H4626" s="466">
        <v>2016</v>
      </c>
    </row>
    <row r="4627" spans="1:8" x14ac:dyDescent="0.25">
      <c r="A4627" s="466" t="s">
        <v>9590</v>
      </c>
      <c r="B4627" s="466" t="s">
        <v>768</v>
      </c>
      <c r="C4627" s="467">
        <v>2016160329</v>
      </c>
      <c r="D4627" s="466" t="s">
        <v>9591</v>
      </c>
      <c r="E4627" s="466" t="s">
        <v>9516</v>
      </c>
      <c r="F4627" s="466">
        <v>97978</v>
      </c>
      <c r="G4627" s="468">
        <v>9130189968</v>
      </c>
      <c r="H4627" s="466">
        <v>2016</v>
      </c>
    </row>
    <row r="4628" spans="1:8" x14ac:dyDescent="0.25">
      <c r="A4628" s="466" t="s">
        <v>9592</v>
      </c>
      <c r="B4628" s="466" t="s">
        <v>1231</v>
      </c>
      <c r="C4628" s="467">
        <v>2016160342</v>
      </c>
      <c r="D4628" s="466" t="s">
        <v>9593</v>
      </c>
      <c r="E4628" s="466" t="s">
        <v>9516</v>
      </c>
      <c r="F4628" s="466">
        <v>98551</v>
      </c>
      <c r="G4628" s="468">
        <v>7005365749</v>
      </c>
      <c r="H4628" s="466">
        <v>2016</v>
      </c>
    </row>
    <row r="4629" spans="1:8" x14ac:dyDescent="0.25">
      <c r="A4629" s="466" t="s">
        <v>9594</v>
      </c>
      <c r="B4629" s="466" t="s">
        <v>768</v>
      </c>
      <c r="C4629" s="467">
        <v>2015160346</v>
      </c>
      <c r="D4629" s="466" t="s">
        <v>9595</v>
      </c>
      <c r="E4629" s="466" t="s">
        <v>9516</v>
      </c>
      <c r="F4629" s="466">
        <v>91938</v>
      </c>
      <c r="G4629" s="468">
        <v>9075606775</v>
      </c>
      <c r="H4629" s="466">
        <v>2015</v>
      </c>
    </row>
    <row r="4630" spans="1:8" x14ac:dyDescent="0.25">
      <c r="A4630" s="466" t="s">
        <v>9596</v>
      </c>
      <c r="B4630" s="466" t="s">
        <v>1231</v>
      </c>
      <c r="C4630" s="467">
        <v>2016240557</v>
      </c>
      <c r="D4630" s="466" t="s">
        <v>9597</v>
      </c>
      <c r="E4630" s="466" t="s">
        <v>9598</v>
      </c>
      <c r="F4630" s="466">
        <v>105501</v>
      </c>
      <c r="G4630" s="468">
        <v>8928143403</v>
      </c>
      <c r="H4630" s="466">
        <v>2017</v>
      </c>
    </row>
    <row r="4631" spans="1:8" x14ac:dyDescent="0.25">
      <c r="A4631" s="466" t="s">
        <v>9599</v>
      </c>
      <c r="B4631" s="466" t="s">
        <v>768</v>
      </c>
      <c r="C4631" s="467">
        <v>2016240666</v>
      </c>
      <c r="D4631" s="466" t="s">
        <v>9600</v>
      </c>
      <c r="E4631" s="466" t="s">
        <v>9598</v>
      </c>
      <c r="F4631" s="466">
        <v>105797</v>
      </c>
      <c r="G4631" s="468">
        <v>7038280533</v>
      </c>
      <c r="H4631" s="466">
        <v>2017</v>
      </c>
    </row>
    <row r="4632" spans="1:8" x14ac:dyDescent="0.25">
      <c r="A4632" s="466" t="s">
        <v>9601</v>
      </c>
      <c r="B4632" s="466" t="s">
        <v>768</v>
      </c>
      <c r="C4632" s="467">
        <v>2016240689</v>
      </c>
      <c r="D4632" s="466" t="s">
        <v>9602</v>
      </c>
      <c r="E4632" s="466" t="s">
        <v>9598</v>
      </c>
      <c r="F4632" s="466">
        <v>105865</v>
      </c>
      <c r="G4632" s="468">
        <v>9028370260</v>
      </c>
      <c r="H4632" s="466">
        <v>2017</v>
      </c>
    </row>
    <row r="4633" spans="1:8" x14ac:dyDescent="0.25">
      <c r="A4633" s="466" t="s">
        <v>9603</v>
      </c>
      <c r="B4633" s="466" t="s">
        <v>768</v>
      </c>
      <c r="C4633" s="467">
        <v>2016240691</v>
      </c>
      <c r="D4633" s="466" t="s">
        <v>9604</v>
      </c>
      <c r="E4633" s="466" t="s">
        <v>9598</v>
      </c>
      <c r="F4633" s="466">
        <v>105867</v>
      </c>
      <c r="G4633" s="468">
        <v>9168844878</v>
      </c>
      <c r="H4633" s="466">
        <v>2017</v>
      </c>
    </row>
    <row r="4634" spans="1:8" x14ac:dyDescent="0.25">
      <c r="A4634" s="466" t="s">
        <v>9605</v>
      </c>
      <c r="B4634" s="466" t="s">
        <v>768</v>
      </c>
      <c r="C4634" s="467">
        <v>2016240699</v>
      </c>
      <c r="D4634" s="466" t="s">
        <v>9606</v>
      </c>
      <c r="E4634" s="466" t="s">
        <v>9598</v>
      </c>
      <c r="F4634" s="466">
        <v>105875</v>
      </c>
      <c r="G4634" s="468">
        <v>9022195232</v>
      </c>
      <c r="H4634" s="466">
        <v>2017</v>
      </c>
    </row>
    <row r="4635" spans="1:8" x14ac:dyDescent="0.25">
      <c r="A4635" s="466" t="s">
        <v>9607</v>
      </c>
      <c r="B4635" s="466" t="s">
        <v>1231</v>
      </c>
      <c r="C4635" s="467">
        <v>2016240703</v>
      </c>
      <c r="D4635" s="466" t="s">
        <v>9608</v>
      </c>
      <c r="E4635" s="466" t="s">
        <v>9598</v>
      </c>
      <c r="F4635" s="466">
        <v>105879</v>
      </c>
      <c r="G4635" s="468">
        <v>8888630260</v>
      </c>
      <c r="H4635" s="466">
        <v>2017</v>
      </c>
    </row>
    <row r="4636" spans="1:8" x14ac:dyDescent="0.25">
      <c r="A4636" s="466" t="s">
        <v>9609</v>
      </c>
      <c r="B4636" s="466" t="s">
        <v>768</v>
      </c>
      <c r="C4636" s="467">
        <v>2016240714</v>
      </c>
      <c r="D4636" s="466" t="s">
        <v>16674</v>
      </c>
      <c r="E4636" s="466" t="s">
        <v>9598</v>
      </c>
      <c r="F4636" s="466">
        <v>105925</v>
      </c>
      <c r="G4636" s="468">
        <v>9766607711</v>
      </c>
      <c r="H4636" s="466">
        <v>2017</v>
      </c>
    </row>
    <row r="4637" spans="1:8" x14ac:dyDescent="0.25">
      <c r="A4637" s="466" t="s">
        <v>9610</v>
      </c>
      <c r="B4637" s="466" t="s">
        <v>768</v>
      </c>
      <c r="C4637" s="467">
        <v>2016240795</v>
      </c>
      <c r="D4637" s="466" t="s">
        <v>9611</v>
      </c>
      <c r="E4637" s="466" t="s">
        <v>9598</v>
      </c>
      <c r="F4637" s="466">
        <v>106143</v>
      </c>
      <c r="G4637" s="468">
        <v>8793551496</v>
      </c>
      <c r="H4637" s="466">
        <v>2017</v>
      </c>
    </row>
    <row r="4638" spans="1:8" x14ac:dyDescent="0.25">
      <c r="A4638" s="466" t="s">
        <v>9612</v>
      </c>
      <c r="B4638" s="466" t="s">
        <v>768</v>
      </c>
      <c r="C4638" s="467">
        <v>2016240867</v>
      </c>
      <c r="D4638" s="466" t="s">
        <v>9613</v>
      </c>
      <c r="E4638" s="466" t="s">
        <v>9598</v>
      </c>
      <c r="F4638" s="466">
        <v>106349</v>
      </c>
      <c r="G4638" s="468">
        <v>9270766294</v>
      </c>
      <c r="H4638" s="466">
        <v>2017</v>
      </c>
    </row>
    <row r="4639" spans="1:8" x14ac:dyDescent="0.25">
      <c r="A4639" s="466" t="s">
        <v>9614</v>
      </c>
      <c r="B4639" s="466" t="s">
        <v>768</v>
      </c>
      <c r="C4639" s="467">
        <v>2016240932</v>
      </c>
      <c r="D4639" s="466" t="s">
        <v>9615</v>
      </c>
      <c r="E4639" s="466" t="s">
        <v>9598</v>
      </c>
      <c r="F4639" s="466">
        <v>106589</v>
      </c>
      <c r="G4639" s="468">
        <v>9595065611</v>
      </c>
      <c r="H4639" s="466">
        <v>2017</v>
      </c>
    </row>
    <row r="4640" spans="1:8" x14ac:dyDescent="0.25">
      <c r="A4640" s="466" t="s">
        <v>9616</v>
      </c>
      <c r="B4640" s="466" t="s">
        <v>1231</v>
      </c>
      <c r="C4640" s="467">
        <v>2016240940</v>
      </c>
      <c r="D4640" s="466" t="s">
        <v>9617</v>
      </c>
      <c r="E4640" s="466" t="s">
        <v>9598</v>
      </c>
      <c r="F4640" s="466">
        <v>106661</v>
      </c>
      <c r="G4640" s="468">
        <v>8999304626</v>
      </c>
      <c r="H4640" s="466">
        <v>2017</v>
      </c>
    </row>
    <row r="4641" spans="1:8" x14ac:dyDescent="0.25">
      <c r="A4641" s="466" t="s">
        <v>9618</v>
      </c>
      <c r="B4641" s="466" t="s">
        <v>768</v>
      </c>
      <c r="C4641" s="467">
        <v>2016240951</v>
      </c>
      <c r="D4641" s="466" t="s">
        <v>9619</v>
      </c>
      <c r="E4641" s="466" t="s">
        <v>9598</v>
      </c>
      <c r="F4641" s="466">
        <v>106685</v>
      </c>
      <c r="G4641" s="468">
        <v>9922404550</v>
      </c>
      <c r="H4641" s="466">
        <v>2017</v>
      </c>
    </row>
    <row r="4642" spans="1:8" x14ac:dyDescent="0.25">
      <c r="A4642" s="466" t="s">
        <v>9620</v>
      </c>
      <c r="B4642" s="466" t="s">
        <v>768</v>
      </c>
      <c r="C4642" s="467">
        <v>2016240958</v>
      </c>
      <c r="D4642" s="472" t="s">
        <v>16675</v>
      </c>
      <c r="E4642" s="466" t="s">
        <v>9598</v>
      </c>
      <c r="F4642" s="466">
        <v>106714</v>
      </c>
      <c r="G4642" s="468">
        <v>8446472208</v>
      </c>
      <c r="H4642" s="466">
        <v>2017</v>
      </c>
    </row>
    <row r="4643" spans="1:8" x14ac:dyDescent="0.25">
      <c r="A4643" s="466" t="s">
        <v>9621</v>
      </c>
      <c r="B4643" s="466" t="s">
        <v>768</v>
      </c>
      <c r="C4643" s="467">
        <v>2016241044</v>
      </c>
      <c r="D4643" s="466" t="s">
        <v>9622</v>
      </c>
      <c r="E4643" s="466" t="s">
        <v>9598</v>
      </c>
      <c r="F4643" s="466">
        <v>107236</v>
      </c>
      <c r="G4643" s="468">
        <v>7030546771</v>
      </c>
      <c r="H4643" s="466">
        <v>2017</v>
      </c>
    </row>
    <row r="4644" spans="1:8" x14ac:dyDescent="0.25">
      <c r="A4644" s="466" t="s">
        <v>9623</v>
      </c>
      <c r="B4644" s="466" t="s">
        <v>768</v>
      </c>
      <c r="C4644" s="467">
        <v>2016241083</v>
      </c>
      <c r="D4644" s="466" t="s">
        <v>9624</v>
      </c>
      <c r="E4644" s="466" t="s">
        <v>9598</v>
      </c>
      <c r="F4644" s="466">
        <v>108376</v>
      </c>
      <c r="G4644" s="468">
        <v>7875057861</v>
      </c>
      <c r="H4644" s="466">
        <v>2017</v>
      </c>
    </row>
    <row r="4645" spans="1:8" x14ac:dyDescent="0.25">
      <c r="A4645" s="466" t="s">
        <v>9625</v>
      </c>
      <c r="B4645" s="466" t="s">
        <v>768</v>
      </c>
      <c r="C4645" s="467">
        <v>2016170358</v>
      </c>
      <c r="D4645" s="466" t="s">
        <v>9626</v>
      </c>
      <c r="E4645" s="466" t="s">
        <v>9627</v>
      </c>
      <c r="F4645" s="466">
        <v>98957</v>
      </c>
      <c r="G4645" s="468">
        <v>8177944254</v>
      </c>
      <c r="H4645" s="466">
        <v>2016</v>
      </c>
    </row>
    <row r="4646" spans="1:8" x14ac:dyDescent="0.25">
      <c r="A4646" s="466" t="s">
        <v>9628</v>
      </c>
      <c r="B4646" s="466" t="s">
        <v>768</v>
      </c>
      <c r="C4646" s="467">
        <v>2016170353</v>
      </c>
      <c r="D4646" s="466" t="s">
        <v>9629</v>
      </c>
      <c r="E4646" s="466" t="s">
        <v>9627</v>
      </c>
      <c r="F4646" s="466">
        <v>97598</v>
      </c>
      <c r="G4646" s="468">
        <v>9145305327</v>
      </c>
      <c r="H4646" s="466">
        <v>2016</v>
      </c>
    </row>
    <row r="4647" spans="1:8" x14ac:dyDescent="0.25">
      <c r="A4647" s="466" t="s">
        <v>9630</v>
      </c>
      <c r="B4647" s="466" t="s">
        <v>768</v>
      </c>
      <c r="C4647" s="467">
        <v>2016170357</v>
      </c>
      <c r="D4647" s="466" t="s">
        <v>9631</v>
      </c>
      <c r="E4647" s="466" t="s">
        <v>9627</v>
      </c>
      <c r="F4647" s="466">
        <v>98649</v>
      </c>
      <c r="G4647" s="468">
        <v>9011166486</v>
      </c>
      <c r="H4647" s="466">
        <v>2016</v>
      </c>
    </row>
    <row r="4648" spans="1:8" x14ac:dyDescent="0.25">
      <c r="A4648" s="466" t="s">
        <v>9632</v>
      </c>
      <c r="B4648" s="466" t="s">
        <v>768</v>
      </c>
      <c r="C4648" s="467">
        <v>2016170361</v>
      </c>
      <c r="D4648" s="466" t="s">
        <v>16676</v>
      </c>
      <c r="E4648" s="466" t="s">
        <v>9627</v>
      </c>
      <c r="F4648" s="466">
        <v>99300</v>
      </c>
      <c r="G4648" s="468">
        <v>9975999208</v>
      </c>
      <c r="H4648" s="466">
        <v>2016</v>
      </c>
    </row>
    <row r="4649" spans="1:8" x14ac:dyDescent="0.25">
      <c r="A4649" s="466" t="s">
        <v>9633</v>
      </c>
      <c r="B4649" s="466" t="s">
        <v>768</v>
      </c>
      <c r="C4649" s="467">
        <v>2016170360</v>
      </c>
      <c r="D4649" s="466" t="s">
        <v>9634</v>
      </c>
      <c r="E4649" s="466" t="s">
        <v>9627</v>
      </c>
      <c r="F4649" s="466">
        <v>99299</v>
      </c>
      <c r="G4649" s="468">
        <v>9139855510</v>
      </c>
      <c r="H4649" s="466">
        <v>2016</v>
      </c>
    </row>
    <row r="4650" spans="1:8" x14ac:dyDescent="0.25">
      <c r="A4650" s="466" t="s">
        <v>9635</v>
      </c>
      <c r="B4650" s="466" t="s">
        <v>768</v>
      </c>
      <c r="C4650" s="467">
        <v>2016170359</v>
      </c>
      <c r="D4650" s="466" t="s">
        <v>9636</v>
      </c>
      <c r="E4650" s="466" t="s">
        <v>9627</v>
      </c>
      <c r="F4650" s="466">
        <v>99298</v>
      </c>
      <c r="G4650" s="468">
        <v>8329963279</v>
      </c>
      <c r="H4650" s="466">
        <v>2016</v>
      </c>
    </row>
    <row r="4651" spans="1:8" x14ac:dyDescent="0.25">
      <c r="A4651" s="466" t="s">
        <v>9637</v>
      </c>
      <c r="B4651" s="466" t="s">
        <v>768</v>
      </c>
      <c r="C4651" s="467">
        <v>2016170354</v>
      </c>
      <c r="D4651" s="466" t="s">
        <v>9638</v>
      </c>
      <c r="E4651" s="466" t="s">
        <v>9627</v>
      </c>
      <c r="F4651" s="466">
        <v>98328</v>
      </c>
      <c r="G4651" s="468">
        <v>9545140465</v>
      </c>
      <c r="H4651" s="466">
        <v>2016</v>
      </c>
    </row>
    <row r="4652" spans="1:8" x14ac:dyDescent="0.25">
      <c r="A4652" s="466" t="s">
        <v>9639</v>
      </c>
      <c r="B4652" s="466" t="s">
        <v>768</v>
      </c>
      <c r="C4652" s="467">
        <v>2016170362</v>
      </c>
      <c r="D4652" s="466" t="s">
        <v>9640</v>
      </c>
      <c r="E4652" s="466" t="s">
        <v>9627</v>
      </c>
      <c r="F4652" s="466">
        <v>99363</v>
      </c>
      <c r="G4652" s="468">
        <v>9028796805</v>
      </c>
      <c r="H4652" s="466">
        <v>2016</v>
      </c>
    </row>
    <row r="4653" spans="1:8" x14ac:dyDescent="0.25">
      <c r="A4653" s="466" t="s">
        <v>9641</v>
      </c>
      <c r="B4653" s="466" t="s">
        <v>1231</v>
      </c>
      <c r="C4653" s="467">
        <v>2016170366</v>
      </c>
      <c r="D4653" s="466" t="s">
        <v>9642</v>
      </c>
      <c r="E4653" s="466" t="s">
        <v>9627</v>
      </c>
      <c r="F4653" s="466">
        <v>99711</v>
      </c>
      <c r="G4653" s="468">
        <v>9923452632</v>
      </c>
      <c r="H4653" s="466">
        <v>2016</v>
      </c>
    </row>
    <row r="4654" spans="1:8" x14ac:dyDescent="0.25">
      <c r="A4654" s="466" t="s">
        <v>9643</v>
      </c>
      <c r="B4654" s="466" t="s">
        <v>1231</v>
      </c>
      <c r="C4654" s="467">
        <v>2016170365</v>
      </c>
      <c r="D4654" s="466" t="s">
        <v>9644</v>
      </c>
      <c r="E4654" s="466" t="s">
        <v>9627</v>
      </c>
      <c r="F4654" s="466">
        <v>99455</v>
      </c>
      <c r="G4654" s="468">
        <v>8485818711</v>
      </c>
      <c r="H4654" s="466">
        <v>2016</v>
      </c>
    </row>
    <row r="4655" spans="1:8" x14ac:dyDescent="0.25">
      <c r="A4655" s="466" t="s">
        <v>9645</v>
      </c>
      <c r="B4655" s="466" t="s">
        <v>768</v>
      </c>
      <c r="C4655" s="467">
        <v>2016170355</v>
      </c>
      <c r="D4655" s="466" t="s">
        <v>9646</v>
      </c>
      <c r="E4655" s="466" t="s">
        <v>9627</v>
      </c>
      <c r="F4655" s="466">
        <v>98445</v>
      </c>
      <c r="G4655" s="468">
        <v>9860793007</v>
      </c>
      <c r="H4655" s="466">
        <v>2016</v>
      </c>
    </row>
    <row r="4656" spans="1:8" x14ac:dyDescent="0.25">
      <c r="A4656" s="466" t="s">
        <v>9647</v>
      </c>
      <c r="B4656" s="466" t="s">
        <v>768</v>
      </c>
      <c r="C4656" s="467">
        <v>2016170356</v>
      </c>
      <c r="D4656" s="466" t="s">
        <v>9648</v>
      </c>
      <c r="E4656" s="466" t="s">
        <v>9627</v>
      </c>
      <c r="F4656" s="466">
        <v>98648</v>
      </c>
      <c r="G4656" s="468">
        <v>7875303619</v>
      </c>
      <c r="H4656" s="466">
        <v>2016</v>
      </c>
    </row>
    <row r="4657" spans="1:8" x14ac:dyDescent="0.25">
      <c r="A4657" s="466" t="s">
        <v>9649</v>
      </c>
      <c r="B4657" s="466" t="s">
        <v>1231</v>
      </c>
      <c r="C4657" s="467">
        <v>2016170364</v>
      </c>
      <c r="D4657" s="466" t="s">
        <v>9650</v>
      </c>
      <c r="E4657" s="466" t="s">
        <v>9627</v>
      </c>
      <c r="F4657" s="466">
        <v>99454</v>
      </c>
      <c r="G4657" s="468">
        <v>8446939325</v>
      </c>
      <c r="H4657" s="466">
        <v>2016</v>
      </c>
    </row>
    <row r="4658" spans="1:8" x14ac:dyDescent="0.25">
      <c r="A4658" s="466" t="s">
        <v>9651</v>
      </c>
      <c r="B4658" s="466" t="s">
        <v>768</v>
      </c>
      <c r="C4658" s="467">
        <v>2015180582</v>
      </c>
      <c r="D4658" s="466" t="s">
        <v>9652</v>
      </c>
      <c r="E4658" s="466" t="s">
        <v>9653</v>
      </c>
      <c r="F4658" s="466">
        <v>88787</v>
      </c>
      <c r="G4658" s="468">
        <v>7083087627</v>
      </c>
      <c r="H4658" s="466">
        <v>2015</v>
      </c>
    </row>
    <row r="4659" spans="1:8" x14ac:dyDescent="0.25">
      <c r="A4659" s="466" t="s">
        <v>9654</v>
      </c>
      <c r="B4659" s="466" t="s">
        <v>768</v>
      </c>
      <c r="C4659" s="467">
        <v>2015180585</v>
      </c>
      <c r="D4659" s="466" t="s">
        <v>9655</v>
      </c>
      <c r="E4659" s="466" t="s">
        <v>9653</v>
      </c>
      <c r="F4659" s="466">
        <v>89387</v>
      </c>
      <c r="G4659" s="468">
        <v>8007393355</v>
      </c>
      <c r="H4659" s="466">
        <v>2015</v>
      </c>
    </row>
    <row r="4660" spans="1:8" x14ac:dyDescent="0.25">
      <c r="A4660" s="466" t="s">
        <v>9656</v>
      </c>
      <c r="B4660" s="466" t="s">
        <v>1231</v>
      </c>
      <c r="C4660" s="467">
        <v>2015180588</v>
      </c>
      <c r="D4660" s="466" t="s">
        <v>9657</v>
      </c>
      <c r="E4660" s="466" t="s">
        <v>9653</v>
      </c>
      <c r="F4660" s="466">
        <v>89819</v>
      </c>
      <c r="G4660" s="468">
        <v>7756965040</v>
      </c>
      <c r="H4660" s="466">
        <v>2015</v>
      </c>
    </row>
    <row r="4661" spans="1:8" x14ac:dyDescent="0.25">
      <c r="A4661" s="466" t="s">
        <v>9658</v>
      </c>
      <c r="B4661" s="466" t="s">
        <v>1231</v>
      </c>
      <c r="C4661" s="467">
        <v>2015180586</v>
      </c>
      <c r="D4661" s="466" t="s">
        <v>9659</v>
      </c>
      <c r="E4661" s="466" t="s">
        <v>9653</v>
      </c>
      <c r="F4661" s="466">
        <v>89716</v>
      </c>
      <c r="G4661" s="468">
        <v>9579660317</v>
      </c>
      <c r="H4661" s="466">
        <v>2015</v>
      </c>
    </row>
    <row r="4662" spans="1:8" x14ac:dyDescent="0.25">
      <c r="A4662" s="466" t="s">
        <v>9660</v>
      </c>
      <c r="B4662" s="466" t="s">
        <v>1231</v>
      </c>
      <c r="C4662" s="467">
        <v>2015180587</v>
      </c>
      <c r="D4662" s="466" t="s">
        <v>9661</v>
      </c>
      <c r="E4662" s="466" t="s">
        <v>9653</v>
      </c>
      <c r="F4662" s="466">
        <v>89818</v>
      </c>
      <c r="G4662" s="468">
        <v>9028552095</v>
      </c>
      <c r="H4662" s="466">
        <v>2015</v>
      </c>
    </row>
    <row r="4663" spans="1:8" x14ac:dyDescent="0.25">
      <c r="A4663" s="466" t="s">
        <v>9662</v>
      </c>
      <c r="B4663" s="466" t="s">
        <v>1231</v>
      </c>
      <c r="C4663" s="467">
        <v>2015180592</v>
      </c>
      <c r="D4663" s="466" t="s">
        <v>9663</v>
      </c>
      <c r="E4663" s="466" t="s">
        <v>9653</v>
      </c>
      <c r="F4663" s="466">
        <v>92137</v>
      </c>
      <c r="G4663" s="468">
        <v>9890034006</v>
      </c>
      <c r="H4663" s="466">
        <v>2015</v>
      </c>
    </row>
    <row r="4664" spans="1:8" x14ac:dyDescent="0.25">
      <c r="A4664" s="466" t="s">
        <v>9664</v>
      </c>
      <c r="B4664" s="466" t="s">
        <v>1231</v>
      </c>
      <c r="C4664" s="467">
        <v>2015180591</v>
      </c>
      <c r="D4664" s="466" t="s">
        <v>9665</v>
      </c>
      <c r="E4664" s="466" t="s">
        <v>9653</v>
      </c>
      <c r="F4664" s="466">
        <v>90716</v>
      </c>
      <c r="G4664" s="468">
        <v>9967156625</v>
      </c>
      <c r="H4664" s="466">
        <v>2015</v>
      </c>
    </row>
    <row r="4665" spans="1:8" x14ac:dyDescent="0.25">
      <c r="A4665" s="466" t="s">
        <v>9666</v>
      </c>
      <c r="B4665" s="466" t="s">
        <v>1231</v>
      </c>
      <c r="C4665" s="467">
        <v>2015180593</v>
      </c>
      <c r="D4665" s="466" t="s">
        <v>9667</v>
      </c>
      <c r="E4665" s="466" t="s">
        <v>9653</v>
      </c>
      <c r="F4665" s="466">
        <v>93863</v>
      </c>
      <c r="G4665" s="468">
        <v>7620701230</v>
      </c>
      <c r="H4665" s="466">
        <v>2015</v>
      </c>
    </row>
    <row r="4666" spans="1:8" x14ac:dyDescent="0.25">
      <c r="A4666" s="466" t="s">
        <v>9668</v>
      </c>
      <c r="B4666" s="466" t="s">
        <v>768</v>
      </c>
      <c r="C4666" s="467">
        <v>2015220598</v>
      </c>
      <c r="D4666" s="466" t="s">
        <v>9669</v>
      </c>
      <c r="E4666" s="466" t="s">
        <v>9670</v>
      </c>
      <c r="F4666" s="466">
        <v>89368</v>
      </c>
      <c r="G4666" s="468">
        <v>9970907937</v>
      </c>
      <c r="H4666" s="466">
        <v>2015</v>
      </c>
    </row>
    <row r="4667" spans="1:8" x14ac:dyDescent="0.25">
      <c r="A4667" s="466" t="s">
        <v>9671</v>
      </c>
      <c r="B4667" s="466" t="s">
        <v>1231</v>
      </c>
      <c r="C4667" s="467">
        <v>2015220607</v>
      </c>
      <c r="D4667" s="466" t="s">
        <v>9672</v>
      </c>
      <c r="E4667" s="466" t="s">
        <v>9673</v>
      </c>
      <c r="F4667" s="466">
        <v>91801</v>
      </c>
      <c r="G4667" s="468">
        <v>7020622450</v>
      </c>
      <c r="H4667" s="466">
        <v>2015</v>
      </c>
    </row>
    <row r="4668" spans="1:8" x14ac:dyDescent="0.25">
      <c r="A4668" s="466" t="s">
        <v>9674</v>
      </c>
      <c r="B4668" s="466" t="s">
        <v>1231</v>
      </c>
      <c r="C4668" s="467">
        <v>2015220602</v>
      </c>
      <c r="D4668" s="466" t="s">
        <v>9675</v>
      </c>
      <c r="E4668" s="466" t="s">
        <v>9673</v>
      </c>
      <c r="F4668" s="466">
        <v>89405</v>
      </c>
      <c r="G4668" s="468">
        <v>9860242747</v>
      </c>
      <c r="H4668" s="466">
        <v>2015</v>
      </c>
    </row>
    <row r="4669" spans="1:8" x14ac:dyDescent="0.25">
      <c r="A4669" s="466" t="s">
        <v>9676</v>
      </c>
      <c r="B4669" s="466" t="s">
        <v>1231</v>
      </c>
      <c r="C4669" s="467">
        <v>2015220603</v>
      </c>
      <c r="D4669" s="466" t="s">
        <v>9677</v>
      </c>
      <c r="E4669" s="466" t="s">
        <v>9673</v>
      </c>
      <c r="F4669" s="466">
        <v>89413</v>
      </c>
      <c r="G4669" s="468">
        <v>7875357819</v>
      </c>
      <c r="H4669" s="466">
        <v>2015</v>
      </c>
    </row>
    <row r="4670" spans="1:8" x14ac:dyDescent="0.25">
      <c r="A4670" s="466" t="s">
        <v>9678</v>
      </c>
      <c r="B4670" s="466" t="s">
        <v>1231</v>
      </c>
      <c r="C4670" s="467">
        <v>2015220597</v>
      </c>
      <c r="D4670" s="466" t="s">
        <v>9679</v>
      </c>
      <c r="E4670" s="466" t="s">
        <v>9673</v>
      </c>
      <c r="F4670" s="466">
        <v>89363</v>
      </c>
      <c r="G4670" s="468">
        <v>8446623656</v>
      </c>
      <c r="H4670" s="466">
        <v>2015</v>
      </c>
    </row>
    <row r="4671" spans="1:8" x14ac:dyDescent="0.25">
      <c r="A4671" s="466" t="s">
        <v>9680</v>
      </c>
      <c r="B4671" s="466" t="s">
        <v>1231</v>
      </c>
      <c r="C4671" s="467">
        <v>2015220601</v>
      </c>
      <c r="D4671" s="466" t="s">
        <v>9681</v>
      </c>
      <c r="E4671" s="466" t="s">
        <v>9673</v>
      </c>
      <c r="F4671" s="466">
        <v>89397</v>
      </c>
      <c r="G4671" s="468">
        <v>9665662787</v>
      </c>
      <c r="H4671" s="466">
        <v>2015</v>
      </c>
    </row>
    <row r="4672" spans="1:8" x14ac:dyDescent="0.25">
      <c r="A4672" s="466" t="s">
        <v>9682</v>
      </c>
      <c r="B4672" s="466" t="s">
        <v>1231</v>
      </c>
      <c r="C4672" s="467">
        <v>2015220595</v>
      </c>
      <c r="D4672" s="466" t="s">
        <v>9683</v>
      </c>
      <c r="E4672" s="466" t="s">
        <v>9673</v>
      </c>
      <c r="F4672" s="466">
        <v>89268</v>
      </c>
      <c r="G4672" s="468">
        <v>8484984828</v>
      </c>
      <c r="H4672" s="466">
        <v>2015</v>
      </c>
    </row>
    <row r="4673" spans="1:8" x14ac:dyDescent="0.25">
      <c r="A4673" s="466" t="s">
        <v>9684</v>
      </c>
      <c r="B4673" s="466" t="s">
        <v>1231</v>
      </c>
      <c r="C4673" s="467">
        <v>2015220604</v>
      </c>
      <c r="D4673" s="466" t="s">
        <v>9685</v>
      </c>
      <c r="E4673" s="466" t="s">
        <v>9673</v>
      </c>
      <c r="F4673" s="466">
        <v>89445</v>
      </c>
      <c r="G4673" s="468">
        <v>9689618716</v>
      </c>
      <c r="H4673" s="466">
        <v>2015</v>
      </c>
    </row>
    <row r="4674" spans="1:8" x14ac:dyDescent="0.25">
      <c r="A4674" s="466" t="s">
        <v>9686</v>
      </c>
      <c r="B4674" s="466" t="s">
        <v>1231</v>
      </c>
      <c r="C4674" s="467">
        <v>2015220594</v>
      </c>
      <c r="D4674" s="466" t="s">
        <v>9687</v>
      </c>
      <c r="E4674" s="466" t="s">
        <v>9673</v>
      </c>
      <c r="F4674" s="466">
        <v>88896</v>
      </c>
      <c r="G4674" s="468">
        <v>9960040920</v>
      </c>
      <c r="H4674" s="466">
        <v>2015</v>
      </c>
    </row>
    <row r="4675" spans="1:8" x14ac:dyDescent="0.25">
      <c r="A4675" s="466" t="s">
        <v>9688</v>
      </c>
      <c r="B4675" s="466" t="s">
        <v>1231</v>
      </c>
      <c r="C4675" s="467">
        <v>2014220553</v>
      </c>
      <c r="D4675" s="466" t="s">
        <v>9689</v>
      </c>
      <c r="E4675" s="466" t="s">
        <v>9673</v>
      </c>
      <c r="F4675" s="466">
        <v>85244</v>
      </c>
      <c r="G4675" s="468">
        <v>9923077860</v>
      </c>
      <c r="H4675" s="466">
        <v>2014</v>
      </c>
    </row>
    <row r="4676" spans="1:8" x14ac:dyDescent="0.25">
      <c r="A4676" s="466" t="s">
        <v>9690</v>
      </c>
      <c r="B4676" s="466" t="s">
        <v>1231</v>
      </c>
      <c r="C4676" s="467">
        <v>2015220606</v>
      </c>
      <c r="D4676" s="466" t="s">
        <v>9691</v>
      </c>
      <c r="E4676" s="466" t="s">
        <v>9673</v>
      </c>
      <c r="F4676" s="466">
        <v>91047</v>
      </c>
      <c r="G4676" s="468">
        <v>8888536975</v>
      </c>
      <c r="H4676" s="466">
        <v>2015</v>
      </c>
    </row>
    <row r="4677" spans="1:8" x14ac:dyDescent="0.25">
      <c r="A4677" s="466" t="s">
        <v>7604</v>
      </c>
      <c r="B4677" s="466" t="s">
        <v>1231</v>
      </c>
      <c r="C4677" s="467">
        <v>2015220596</v>
      </c>
      <c r="D4677" s="466" t="s">
        <v>9692</v>
      </c>
      <c r="E4677" s="466" t="s">
        <v>9673</v>
      </c>
      <c r="F4677" s="466">
        <v>89362</v>
      </c>
      <c r="G4677" s="468">
        <v>9503686869</v>
      </c>
      <c r="H4677" s="466">
        <v>2015</v>
      </c>
    </row>
    <row r="4678" spans="1:8" x14ac:dyDescent="0.25">
      <c r="A4678" s="466" t="s">
        <v>9693</v>
      </c>
      <c r="B4678" s="466" t="s">
        <v>1231</v>
      </c>
      <c r="C4678" s="467">
        <v>2015220599</v>
      </c>
      <c r="D4678" s="466" t="s">
        <v>9694</v>
      </c>
      <c r="E4678" s="466" t="s">
        <v>9673</v>
      </c>
      <c r="F4678" s="466">
        <v>89371</v>
      </c>
      <c r="G4678" s="468">
        <v>9850024871</v>
      </c>
      <c r="H4678" s="466">
        <v>2015</v>
      </c>
    </row>
    <row r="4679" spans="1:8" x14ac:dyDescent="0.25">
      <c r="A4679" s="466" t="s">
        <v>9695</v>
      </c>
      <c r="B4679" s="466" t="s">
        <v>1231</v>
      </c>
      <c r="C4679" s="467">
        <v>2015220605</v>
      </c>
      <c r="D4679" s="466" t="s">
        <v>9696</v>
      </c>
      <c r="E4679" s="466" t="s">
        <v>9673</v>
      </c>
      <c r="F4679" s="466">
        <v>90286</v>
      </c>
      <c r="G4679" s="468">
        <v>8483039200</v>
      </c>
      <c r="H4679" s="466">
        <v>2015</v>
      </c>
    </row>
    <row r="4680" spans="1:8" x14ac:dyDescent="0.25">
      <c r="A4680" s="466" t="s">
        <v>3367</v>
      </c>
      <c r="B4680" s="466" t="s">
        <v>1231</v>
      </c>
      <c r="C4680" s="467">
        <v>2015220600</v>
      </c>
      <c r="D4680" s="466" t="s">
        <v>9697</v>
      </c>
      <c r="E4680" s="466" t="s">
        <v>9673</v>
      </c>
      <c r="F4680" s="466">
        <v>89378</v>
      </c>
      <c r="G4680" s="468">
        <v>9623887998</v>
      </c>
      <c r="H4680" s="466">
        <v>2015</v>
      </c>
    </row>
    <row r="4681" spans="1:8" x14ac:dyDescent="0.25">
      <c r="A4681" s="466" t="s">
        <v>9698</v>
      </c>
      <c r="B4681" s="466" t="s">
        <v>768</v>
      </c>
      <c r="C4681" s="467">
        <v>2016240517</v>
      </c>
      <c r="D4681" s="466" t="s">
        <v>9699</v>
      </c>
      <c r="E4681" s="466" t="s">
        <v>9700</v>
      </c>
      <c r="F4681" s="466">
        <v>105295</v>
      </c>
      <c r="G4681" s="468">
        <v>8379876701</v>
      </c>
      <c r="H4681" s="466">
        <v>2017</v>
      </c>
    </row>
    <row r="4682" spans="1:8" x14ac:dyDescent="0.25">
      <c r="A4682" s="466" t="s">
        <v>9701</v>
      </c>
      <c r="B4682" s="466" t="s">
        <v>768</v>
      </c>
      <c r="C4682" s="467">
        <v>2016240518</v>
      </c>
      <c r="D4682" s="466" t="s">
        <v>9702</v>
      </c>
      <c r="E4682" s="466" t="s">
        <v>9700</v>
      </c>
      <c r="F4682" s="466">
        <v>105296</v>
      </c>
      <c r="G4682" s="468">
        <v>9552420317</v>
      </c>
      <c r="H4682" s="466">
        <v>2017</v>
      </c>
    </row>
    <row r="4683" spans="1:8" x14ac:dyDescent="0.25">
      <c r="A4683" s="466" t="s">
        <v>9703</v>
      </c>
      <c r="B4683" s="466" t="s">
        <v>768</v>
      </c>
      <c r="C4683" s="467">
        <v>2016240524</v>
      </c>
      <c r="D4683" s="466" t="s">
        <v>9704</v>
      </c>
      <c r="E4683" s="466" t="s">
        <v>9700</v>
      </c>
      <c r="F4683" s="466">
        <v>105336</v>
      </c>
      <c r="G4683" s="468">
        <v>8698283441</v>
      </c>
      <c r="H4683" s="466">
        <v>2017</v>
      </c>
    </row>
    <row r="4684" spans="1:8" x14ac:dyDescent="0.25">
      <c r="A4684" s="466" t="s">
        <v>9705</v>
      </c>
      <c r="B4684" s="466" t="s">
        <v>768</v>
      </c>
      <c r="C4684" s="467">
        <v>2016240525</v>
      </c>
      <c r="D4684" s="466" t="s">
        <v>9706</v>
      </c>
      <c r="E4684" s="466" t="s">
        <v>9700</v>
      </c>
      <c r="F4684" s="466">
        <v>105337</v>
      </c>
      <c r="G4684" s="468">
        <v>9637470552</v>
      </c>
      <c r="H4684" s="466">
        <v>2017</v>
      </c>
    </row>
    <row r="4685" spans="1:8" x14ac:dyDescent="0.25">
      <c r="A4685" s="466" t="s">
        <v>9707</v>
      </c>
      <c r="B4685" s="466" t="s">
        <v>768</v>
      </c>
      <c r="C4685" s="467">
        <v>2016240526</v>
      </c>
      <c r="D4685" s="466" t="s">
        <v>9708</v>
      </c>
      <c r="E4685" s="466" t="s">
        <v>9700</v>
      </c>
      <c r="F4685" s="466">
        <v>105359</v>
      </c>
      <c r="G4685" s="468">
        <v>9764772398</v>
      </c>
      <c r="H4685" s="466">
        <v>2017</v>
      </c>
    </row>
    <row r="4686" spans="1:8" x14ac:dyDescent="0.25">
      <c r="A4686" s="466" t="s">
        <v>9709</v>
      </c>
      <c r="B4686" s="466" t="s">
        <v>768</v>
      </c>
      <c r="C4686" s="467">
        <v>2016240533</v>
      </c>
      <c r="D4686" s="466" t="s">
        <v>9710</v>
      </c>
      <c r="E4686" s="466" t="s">
        <v>9700</v>
      </c>
      <c r="F4686" s="466">
        <v>105411</v>
      </c>
      <c r="G4686" s="468">
        <v>7020778295</v>
      </c>
      <c r="H4686" s="466">
        <v>2017</v>
      </c>
    </row>
    <row r="4687" spans="1:8" x14ac:dyDescent="0.25">
      <c r="A4687" s="466" t="s">
        <v>9711</v>
      </c>
      <c r="B4687" s="466" t="s">
        <v>768</v>
      </c>
      <c r="C4687" s="467">
        <v>2016240534</v>
      </c>
      <c r="D4687" s="466" t="s">
        <v>9712</v>
      </c>
      <c r="E4687" s="466" t="s">
        <v>9700</v>
      </c>
      <c r="F4687" s="466">
        <v>105412</v>
      </c>
      <c r="G4687" s="468">
        <v>8624969298</v>
      </c>
      <c r="H4687" s="466">
        <v>2017</v>
      </c>
    </row>
    <row r="4688" spans="1:8" x14ac:dyDescent="0.25">
      <c r="A4688" s="466" t="s">
        <v>9713</v>
      </c>
      <c r="B4688" s="466" t="s">
        <v>768</v>
      </c>
      <c r="C4688" s="467">
        <v>2016240539</v>
      </c>
      <c r="D4688" s="472" t="s">
        <v>16677</v>
      </c>
      <c r="E4688" s="466" t="s">
        <v>9700</v>
      </c>
      <c r="F4688" s="466">
        <v>105417</v>
      </c>
      <c r="G4688" s="468">
        <v>8888789592</v>
      </c>
      <c r="H4688" s="466">
        <v>2017</v>
      </c>
    </row>
    <row r="4689" spans="1:8" x14ac:dyDescent="0.25">
      <c r="A4689" s="466" t="s">
        <v>9714</v>
      </c>
      <c r="B4689" s="466" t="s">
        <v>768</v>
      </c>
      <c r="C4689" s="467">
        <v>2016240541</v>
      </c>
      <c r="D4689" s="466" t="s">
        <v>9715</v>
      </c>
      <c r="E4689" s="466" t="s">
        <v>9700</v>
      </c>
      <c r="F4689" s="466">
        <v>105448</v>
      </c>
      <c r="G4689" s="468">
        <v>8177930926</v>
      </c>
      <c r="H4689" s="466">
        <v>2017</v>
      </c>
    </row>
    <row r="4690" spans="1:8" x14ac:dyDescent="0.25">
      <c r="A4690" s="466" t="s">
        <v>9716</v>
      </c>
      <c r="B4690" s="466" t="s">
        <v>768</v>
      </c>
      <c r="C4690" s="467">
        <v>2016240542</v>
      </c>
      <c r="D4690" s="466" t="s">
        <v>9717</v>
      </c>
      <c r="E4690" s="466" t="s">
        <v>9700</v>
      </c>
      <c r="F4690" s="466">
        <v>105449</v>
      </c>
      <c r="G4690" s="468">
        <v>7083593008</v>
      </c>
      <c r="H4690" s="466">
        <v>2017</v>
      </c>
    </row>
    <row r="4691" spans="1:8" x14ac:dyDescent="0.25">
      <c r="A4691" s="466" t="s">
        <v>9718</v>
      </c>
      <c r="B4691" s="466" t="s">
        <v>768</v>
      </c>
      <c r="C4691" s="467">
        <v>2016240543</v>
      </c>
      <c r="D4691" s="466" t="s">
        <v>9719</v>
      </c>
      <c r="E4691" s="466" t="s">
        <v>9700</v>
      </c>
      <c r="F4691" s="466">
        <v>105450</v>
      </c>
      <c r="G4691" s="468">
        <v>7028081958</v>
      </c>
      <c r="H4691" s="466">
        <v>2017</v>
      </c>
    </row>
    <row r="4692" spans="1:8" x14ac:dyDescent="0.25">
      <c r="A4692" s="466" t="s">
        <v>9720</v>
      </c>
      <c r="B4692" s="466" t="s">
        <v>768</v>
      </c>
      <c r="C4692" s="467">
        <v>2016240546</v>
      </c>
      <c r="D4692" s="466" t="s">
        <v>9721</v>
      </c>
      <c r="E4692" s="466" t="s">
        <v>9700</v>
      </c>
      <c r="F4692" s="466">
        <v>105453</v>
      </c>
      <c r="G4692" s="468">
        <v>8983141293</v>
      </c>
      <c r="H4692" s="466">
        <v>2017</v>
      </c>
    </row>
    <row r="4693" spans="1:8" x14ac:dyDescent="0.25">
      <c r="A4693" s="466" t="s">
        <v>9722</v>
      </c>
      <c r="B4693" s="466" t="s">
        <v>768</v>
      </c>
      <c r="C4693" s="467">
        <v>2016240547</v>
      </c>
      <c r="D4693" s="466" t="s">
        <v>9723</v>
      </c>
      <c r="E4693" s="466" t="s">
        <v>9700</v>
      </c>
      <c r="F4693" s="466">
        <v>105454</v>
      </c>
      <c r="G4693" s="468">
        <v>9890813669</v>
      </c>
      <c r="H4693" s="466">
        <v>2017</v>
      </c>
    </row>
    <row r="4694" spans="1:8" x14ac:dyDescent="0.25">
      <c r="A4694" s="466" t="s">
        <v>9724</v>
      </c>
      <c r="B4694" s="466" t="s">
        <v>768</v>
      </c>
      <c r="C4694" s="467">
        <v>2016240548</v>
      </c>
      <c r="D4694" s="466" t="s">
        <v>9725</v>
      </c>
      <c r="E4694" s="466" t="s">
        <v>9700</v>
      </c>
      <c r="F4694" s="466">
        <v>105455</v>
      </c>
      <c r="G4694" s="468">
        <v>9436953507</v>
      </c>
      <c r="H4694" s="466">
        <v>2017</v>
      </c>
    </row>
    <row r="4695" spans="1:8" x14ac:dyDescent="0.25">
      <c r="A4695" s="466" t="s">
        <v>9726</v>
      </c>
      <c r="B4695" s="466" t="s">
        <v>768</v>
      </c>
      <c r="C4695" s="467">
        <v>2016240549</v>
      </c>
      <c r="D4695" s="466" t="s">
        <v>9727</v>
      </c>
      <c r="E4695" s="466" t="s">
        <v>9700</v>
      </c>
      <c r="F4695" s="466">
        <v>105456</v>
      </c>
      <c r="G4695" s="468">
        <v>7798160522</v>
      </c>
      <c r="H4695" s="466">
        <v>2017</v>
      </c>
    </row>
    <row r="4696" spans="1:8" x14ac:dyDescent="0.25">
      <c r="A4696" s="466" t="s">
        <v>3012</v>
      </c>
      <c r="B4696" s="466" t="s">
        <v>768</v>
      </c>
      <c r="C4696" s="467">
        <v>2016240550</v>
      </c>
      <c r="D4696" s="466" t="s">
        <v>9728</v>
      </c>
      <c r="E4696" s="466" t="s">
        <v>9700</v>
      </c>
      <c r="F4696" s="466">
        <v>105457</v>
      </c>
      <c r="G4696" s="468">
        <v>8308564372</v>
      </c>
      <c r="H4696" s="466">
        <v>2017</v>
      </c>
    </row>
    <row r="4697" spans="1:8" x14ac:dyDescent="0.25">
      <c r="A4697" s="466" t="s">
        <v>1737</v>
      </c>
      <c r="B4697" s="466" t="s">
        <v>768</v>
      </c>
      <c r="C4697" s="467">
        <v>2016240554</v>
      </c>
      <c r="D4697" s="466" t="s">
        <v>9729</v>
      </c>
      <c r="E4697" s="466" t="s">
        <v>9700</v>
      </c>
      <c r="F4697" s="466">
        <v>105470</v>
      </c>
      <c r="G4697" s="468">
        <v>9762132094</v>
      </c>
      <c r="H4697" s="466">
        <v>2017</v>
      </c>
    </row>
    <row r="4698" spans="1:8" x14ac:dyDescent="0.25">
      <c r="A4698" s="466" t="s">
        <v>9730</v>
      </c>
      <c r="B4698" s="466" t="s">
        <v>768</v>
      </c>
      <c r="C4698" s="467">
        <v>2016240558</v>
      </c>
      <c r="D4698" s="466" t="s">
        <v>9731</v>
      </c>
      <c r="E4698" s="466" t="s">
        <v>9700</v>
      </c>
      <c r="F4698" s="466">
        <v>105502</v>
      </c>
      <c r="G4698" s="468">
        <v>9404283748</v>
      </c>
      <c r="H4698" s="466">
        <v>2017</v>
      </c>
    </row>
    <row r="4699" spans="1:8" x14ac:dyDescent="0.25">
      <c r="A4699" s="466" t="s">
        <v>9732</v>
      </c>
      <c r="B4699" s="466" t="s">
        <v>768</v>
      </c>
      <c r="C4699" s="467">
        <v>2016240568</v>
      </c>
      <c r="D4699" s="466" t="s">
        <v>9733</v>
      </c>
      <c r="E4699" s="466" t="s">
        <v>9700</v>
      </c>
      <c r="F4699" s="466">
        <v>105519</v>
      </c>
      <c r="G4699" s="468">
        <v>8149993557</v>
      </c>
      <c r="H4699" s="466">
        <v>2017</v>
      </c>
    </row>
    <row r="4700" spans="1:8" x14ac:dyDescent="0.25">
      <c r="A4700" s="466" t="s">
        <v>9734</v>
      </c>
      <c r="B4700" s="466" t="s">
        <v>768</v>
      </c>
      <c r="C4700" s="467">
        <v>2016240570</v>
      </c>
      <c r="D4700" s="466" t="s">
        <v>9735</v>
      </c>
      <c r="E4700" s="466" t="s">
        <v>9700</v>
      </c>
      <c r="F4700" s="466">
        <v>105521</v>
      </c>
      <c r="G4700" s="468">
        <v>9822975290</v>
      </c>
      <c r="H4700" s="466">
        <v>2017</v>
      </c>
    </row>
    <row r="4701" spans="1:8" x14ac:dyDescent="0.25">
      <c r="A4701" s="466" t="s">
        <v>9736</v>
      </c>
      <c r="B4701" s="466" t="s">
        <v>768</v>
      </c>
      <c r="C4701" s="467">
        <v>2016240571</v>
      </c>
      <c r="D4701" s="466" t="s">
        <v>9737</v>
      </c>
      <c r="E4701" s="466" t="s">
        <v>9700</v>
      </c>
      <c r="F4701" s="466">
        <v>105522</v>
      </c>
      <c r="G4701" s="468">
        <v>9637828099</v>
      </c>
      <c r="H4701" s="466">
        <v>2017</v>
      </c>
    </row>
    <row r="4702" spans="1:8" x14ac:dyDescent="0.25">
      <c r="A4702" s="466" t="s">
        <v>9738</v>
      </c>
      <c r="B4702" s="466" t="s">
        <v>768</v>
      </c>
      <c r="C4702" s="467">
        <v>2016240572</v>
      </c>
      <c r="D4702" s="466" t="s">
        <v>9739</v>
      </c>
      <c r="E4702" s="466" t="s">
        <v>9700</v>
      </c>
      <c r="F4702" s="466">
        <v>105523</v>
      </c>
      <c r="G4702" s="468">
        <v>9175296533</v>
      </c>
      <c r="H4702" s="466">
        <v>2017</v>
      </c>
    </row>
    <row r="4703" spans="1:8" x14ac:dyDescent="0.25">
      <c r="A4703" s="466" t="s">
        <v>9740</v>
      </c>
      <c r="B4703" s="466" t="s">
        <v>768</v>
      </c>
      <c r="C4703" s="467">
        <v>2016240573</v>
      </c>
      <c r="D4703" s="466" t="s">
        <v>9741</v>
      </c>
      <c r="E4703" s="466" t="s">
        <v>9700</v>
      </c>
      <c r="F4703" s="466">
        <v>105524</v>
      </c>
      <c r="G4703" s="468">
        <v>8087697619</v>
      </c>
      <c r="H4703" s="466">
        <v>2017</v>
      </c>
    </row>
    <row r="4704" spans="1:8" x14ac:dyDescent="0.25">
      <c r="A4704" s="466" t="s">
        <v>9742</v>
      </c>
      <c r="B4704" s="466" t="s">
        <v>768</v>
      </c>
      <c r="C4704" s="467">
        <v>2016240577</v>
      </c>
      <c r="D4704" s="466" t="s">
        <v>9743</v>
      </c>
      <c r="E4704" s="466" t="s">
        <v>9700</v>
      </c>
      <c r="F4704" s="466">
        <v>105528</v>
      </c>
      <c r="G4704" s="468">
        <v>7757996885</v>
      </c>
      <c r="H4704" s="466">
        <v>2017</v>
      </c>
    </row>
    <row r="4705" spans="1:8" x14ac:dyDescent="0.25">
      <c r="A4705" s="466" t="s">
        <v>9744</v>
      </c>
      <c r="B4705" s="466" t="s">
        <v>768</v>
      </c>
      <c r="C4705" s="467">
        <v>2016240578</v>
      </c>
      <c r="D4705" s="466" t="s">
        <v>9745</v>
      </c>
      <c r="E4705" s="466" t="s">
        <v>9700</v>
      </c>
      <c r="F4705" s="466">
        <v>105534</v>
      </c>
      <c r="G4705" s="468">
        <v>7757997014</v>
      </c>
      <c r="H4705" s="466">
        <v>2017</v>
      </c>
    </row>
    <row r="4706" spans="1:8" x14ac:dyDescent="0.25">
      <c r="A4706" s="466" t="s">
        <v>9746</v>
      </c>
      <c r="B4706" s="466" t="s">
        <v>768</v>
      </c>
      <c r="C4706" s="467">
        <v>2016240581</v>
      </c>
      <c r="D4706" s="466" t="s">
        <v>9747</v>
      </c>
      <c r="E4706" s="466" t="s">
        <v>9700</v>
      </c>
      <c r="F4706" s="466">
        <v>105566</v>
      </c>
      <c r="G4706" s="468">
        <v>7768882977</v>
      </c>
      <c r="H4706" s="466">
        <v>2017</v>
      </c>
    </row>
    <row r="4707" spans="1:8" x14ac:dyDescent="0.25">
      <c r="A4707" s="466" t="s">
        <v>9748</v>
      </c>
      <c r="B4707" s="466" t="s">
        <v>768</v>
      </c>
      <c r="C4707" s="467">
        <v>2016240582</v>
      </c>
      <c r="D4707" s="476" t="s">
        <v>16678</v>
      </c>
      <c r="E4707" s="466" t="s">
        <v>9700</v>
      </c>
      <c r="F4707" s="466">
        <v>105567</v>
      </c>
      <c r="G4707" s="468">
        <v>8975543392</v>
      </c>
      <c r="H4707" s="466">
        <v>2017</v>
      </c>
    </row>
    <row r="4708" spans="1:8" x14ac:dyDescent="0.25">
      <c r="A4708" s="466" t="s">
        <v>9749</v>
      </c>
      <c r="B4708" s="466" t="s">
        <v>768</v>
      </c>
      <c r="C4708" s="467">
        <v>2016240583</v>
      </c>
      <c r="D4708" s="466" t="s">
        <v>9750</v>
      </c>
      <c r="E4708" s="466" t="s">
        <v>9700</v>
      </c>
      <c r="F4708" s="466">
        <v>105568</v>
      </c>
      <c r="G4708" s="468">
        <v>8087390649</v>
      </c>
      <c r="H4708" s="466">
        <v>2017</v>
      </c>
    </row>
    <row r="4709" spans="1:8" x14ac:dyDescent="0.25">
      <c r="A4709" s="466" t="s">
        <v>9751</v>
      </c>
      <c r="B4709" s="466" t="s">
        <v>768</v>
      </c>
      <c r="C4709" s="467">
        <v>2016240584</v>
      </c>
      <c r="D4709" s="466" t="s">
        <v>9752</v>
      </c>
      <c r="E4709" s="466" t="s">
        <v>9700</v>
      </c>
      <c r="F4709" s="466">
        <v>105569</v>
      </c>
      <c r="G4709" s="468">
        <v>7769049561</v>
      </c>
      <c r="H4709" s="466">
        <v>2017</v>
      </c>
    </row>
    <row r="4710" spans="1:8" x14ac:dyDescent="0.25">
      <c r="A4710" s="466" t="s">
        <v>9753</v>
      </c>
      <c r="B4710" s="466" t="s">
        <v>768</v>
      </c>
      <c r="C4710" s="467">
        <v>2016240585</v>
      </c>
      <c r="D4710" s="466" t="s">
        <v>9754</v>
      </c>
      <c r="E4710" s="466" t="s">
        <v>9700</v>
      </c>
      <c r="F4710" s="466">
        <v>105570</v>
      </c>
      <c r="G4710" s="468">
        <v>8483913048</v>
      </c>
      <c r="H4710" s="466">
        <v>2017</v>
      </c>
    </row>
    <row r="4711" spans="1:8" x14ac:dyDescent="0.25">
      <c r="A4711" s="466" t="s">
        <v>9755</v>
      </c>
      <c r="B4711" s="466" t="s">
        <v>768</v>
      </c>
      <c r="C4711" s="467">
        <v>2016240588</v>
      </c>
      <c r="D4711" s="466" t="s">
        <v>9756</v>
      </c>
      <c r="E4711" s="466" t="s">
        <v>9700</v>
      </c>
      <c r="F4711" s="466">
        <v>105577</v>
      </c>
      <c r="G4711" s="468">
        <v>9049204881</v>
      </c>
      <c r="H4711" s="466">
        <v>2017</v>
      </c>
    </row>
    <row r="4712" spans="1:8" x14ac:dyDescent="0.25">
      <c r="A4712" s="466" t="s">
        <v>9757</v>
      </c>
      <c r="B4712" s="466" t="s">
        <v>768</v>
      </c>
      <c r="C4712" s="467">
        <v>2016240590</v>
      </c>
      <c r="D4712" s="466" t="s">
        <v>9758</v>
      </c>
      <c r="E4712" s="466" t="s">
        <v>9700</v>
      </c>
      <c r="F4712" s="466">
        <v>105579</v>
      </c>
      <c r="G4712" s="468">
        <v>9049926292</v>
      </c>
      <c r="H4712" s="466">
        <v>2017</v>
      </c>
    </row>
    <row r="4713" spans="1:8" x14ac:dyDescent="0.25">
      <c r="A4713" s="466" t="s">
        <v>9759</v>
      </c>
      <c r="B4713" s="466" t="s">
        <v>768</v>
      </c>
      <c r="C4713" s="467">
        <v>2016240594</v>
      </c>
      <c r="D4713" s="466" t="s">
        <v>9760</v>
      </c>
      <c r="E4713" s="466" t="s">
        <v>9700</v>
      </c>
      <c r="F4713" s="466">
        <v>105583</v>
      </c>
      <c r="G4713" s="468">
        <v>9765829042</v>
      </c>
      <c r="H4713" s="466">
        <v>2017</v>
      </c>
    </row>
    <row r="4714" spans="1:8" x14ac:dyDescent="0.25">
      <c r="A4714" s="466" t="s">
        <v>9761</v>
      </c>
      <c r="B4714" s="466" t="s">
        <v>768</v>
      </c>
      <c r="C4714" s="467">
        <v>2016240601</v>
      </c>
      <c r="D4714" s="466" t="s">
        <v>9762</v>
      </c>
      <c r="E4714" s="466" t="s">
        <v>9700</v>
      </c>
      <c r="F4714" s="466">
        <v>105608</v>
      </c>
      <c r="G4714" s="468">
        <v>9545952549</v>
      </c>
      <c r="H4714" s="466">
        <v>2017</v>
      </c>
    </row>
    <row r="4715" spans="1:8" x14ac:dyDescent="0.25">
      <c r="A4715" s="466" t="s">
        <v>9763</v>
      </c>
      <c r="B4715" s="466" t="s">
        <v>768</v>
      </c>
      <c r="C4715" s="467">
        <v>2016240610</v>
      </c>
      <c r="D4715" s="466" t="s">
        <v>9764</v>
      </c>
      <c r="E4715" s="466" t="s">
        <v>9700</v>
      </c>
      <c r="F4715" s="466">
        <v>105620</v>
      </c>
      <c r="G4715" s="468">
        <v>9552284783</v>
      </c>
      <c r="H4715" s="466">
        <v>2017</v>
      </c>
    </row>
    <row r="4716" spans="1:8" x14ac:dyDescent="0.25">
      <c r="A4716" s="466" t="s">
        <v>9765</v>
      </c>
      <c r="B4716" s="466" t="s">
        <v>768</v>
      </c>
      <c r="C4716" s="467">
        <v>2016240611</v>
      </c>
      <c r="D4716" s="466" t="s">
        <v>16679</v>
      </c>
      <c r="E4716" s="466" t="s">
        <v>9700</v>
      </c>
      <c r="F4716" s="466">
        <v>105621</v>
      </c>
      <c r="G4716" s="468">
        <v>8411809119</v>
      </c>
      <c r="H4716" s="466">
        <v>2017</v>
      </c>
    </row>
    <row r="4717" spans="1:8" x14ac:dyDescent="0.25">
      <c r="A4717" s="466" t="s">
        <v>9766</v>
      </c>
      <c r="B4717" s="466" t="s">
        <v>768</v>
      </c>
      <c r="C4717" s="467">
        <v>2016240613</v>
      </c>
      <c r="D4717" s="466" t="s">
        <v>9767</v>
      </c>
      <c r="E4717" s="466" t="s">
        <v>9700</v>
      </c>
      <c r="F4717" s="466">
        <v>105632</v>
      </c>
      <c r="G4717" s="468">
        <v>9325430830</v>
      </c>
      <c r="H4717" s="466">
        <v>2017</v>
      </c>
    </row>
    <row r="4718" spans="1:8" x14ac:dyDescent="0.25">
      <c r="A4718" s="466" t="s">
        <v>9768</v>
      </c>
      <c r="B4718" s="466" t="s">
        <v>768</v>
      </c>
      <c r="C4718" s="467">
        <v>2016240614</v>
      </c>
      <c r="D4718" s="472" t="s">
        <v>16680</v>
      </c>
      <c r="E4718" s="466" t="s">
        <v>9700</v>
      </c>
      <c r="F4718" s="466">
        <v>105633</v>
      </c>
      <c r="G4718" s="468">
        <v>8983967909</v>
      </c>
      <c r="H4718" s="466">
        <v>2017</v>
      </c>
    </row>
    <row r="4719" spans="1:8" x14ac:dyDescent="0.25">
      <c r="A4719" s="466" t="s">
        <v>9769</v>
      </c>
      <c r="B4719" s="466" t="s">
        <v>768</v>
      </c>
      <c r="C4719" s="467">
        <v>2016240615</v>
      </c>
      <c r="D4719" s="466" t="s">
        <v>9770</v>
      </c>
      <c r="E4719" s="466" t="s">
        <v>9700</v>
      </c>
      <c r="F4719" s="466">
        <v>105634</v>
      </c>
      <c r="G4719" s="468">
        <v>9860980174</v>
      </c>
      <c r="H4719" s="466">
        <v>2017</v>
      </c>
    </row>
    <row r="4720" spans="1:8" x14ac:dyDescent="0.25">
      <c r="A4720" s="466" t="s">
        <v>9771</v>
      </c>
      <c r="B4720" s="466" t="s">
        <v>768</v>
      </c>
      <c r="C4720" s="467">
        <v>2016240616</v>
      </c>
      <c r="D4720" s="466" t="s">
        <v>9772</v>
      </c>
      <c r="E4720" s="466" t="s">
        <v>9700</v>
      </c>
      <c r="F4720" s="466">
        <v>105635</v>
      </c>
      <c r="G4720" s="468">
        <v>8007268738</v>
      </c>
      <c r="H4720" s="466">
        <v>2017</v>
      </c>
    </row>
    <row r="4721" spans="1:8" x14ac:dyDescent="0.25">
      <c r="A4721" s="466" t="s">
        <v>9773</v>
      </c>
      <c r="B4721" s="466" t="s">
        <v>768</v>
      </c>
      <c r="C4721" s="467">
        <v>2016240620</v>
      </c>
      <c r="D4721" s="472" t="s">
        <v>16681</v>
      </c>
      <c r="E4721" s="466" t="s">
        <v>9700</v>
      </c>
      <c r="F4721" s="466">
        <v>105639</v>
      </c>
      <c r="G4721" s="468">
        <v>8007541925</v>
      </c>
      <c r="H4721" s="466">
        <v>2017</v>
      </c>
    </row>
    <row r="4722" spans="1:8" x14ac:dyDescent="0.25">
      <c r="A4722" s="466" t="s">
        <v>9774</v>
      </c>
      <c r="B4722" s="466" t="s">
        <v>768</v>
      </c>
      <c r="C4722" s="467">
        <v>2016240621</v>
      </c>
      <c r="D4722" s="466" t="s">
        <v>9775</v>
      </c>
      <c r="E4722" s="466" t="s">
        <v>9700</v>
      </c>
      <c r="F4722" s="466">
        <v>105640</v>
      </c>
      <c r="G4722" s="468">
        <v>8390871563</v>
      </c>
      <c r="H4722" s="466">
        <v>2017</v>
      </c>
    </row>
    <row r="4723" spans="1:8" x14ac:dyDescent="0.25">
      <c r="A4723" s="476" t="s">
        <v>16682</v>
      </c>
      <c r="B4723" s="466" t="s">
        <v>768</v>
      </c>
      <c r="C4723" s="467">
        <v>2016240623</v>
      </c>
      <c r="D4723" s="466" t="s">
        <v>16683</v>
      </c>
      <c r="E4723" s="466" t="s">
        <v>9700</v>
      </c>
      <c r="F4723" s="466">
        <v>105642</v>
      </c>
      <c r="G4723" s="468">
        <v>8983472771</v>
      </c>
      <c r="H4723" s="466">
        <v>2017</v>
      </c>
    </row>
    <row r="4724" spans="1:8" x14ac:dyDescent="0.25">
      <c r="A4724" s="466" t="s">
        <v>9776</v>
      </c>
      <c r="B4724" s="466" t="s">
        <v>768</v>
      </c>
      <c r="C4724" s="467">
        <v>2016240624</v>
      </c>
      <c r="D4724" s="466" t="s">
        <v>9777</v>
      </c>
      <c r="E4724" s="466" t="s">
        <v>9700</v>
      </c>
      <c r="F4724" s="466">
        <v>105643</v>
      </c>
      <c r="G4724" s="468">
        <v>8999354938</v>
      </c>
      <c r="H4724" s="466">
        <v>2017</v>
      </c>
    </row>
    <row r="4725" spans="1:8" x14ac:dyDescent="0.25">
      <c r="A4725" s="466" t="s">
        <v>9778</v>
      </c>
      <c r="B4725" s="466" t="s">
        <v>768</v>
      </c>
      <c r="C4725" s="467">
        <v>2016240659</v>
      </c>
      <c r="D4725" s="466" t="s">
        <v>9779</v>
      </c>
      <c r="E4725" s="466" t="s">
        <v>9700</v>
      </c>
      <c r="F4725" s="466">
        <v>105777</v>
      </c>
      <c r="G4725" s="468">
        <v>9403047821</v>
      </c>
      <c r="H4725" s="466">
        <v>2017</v>
      </c>
    </row>
    <row r="4726" spans="1:8" x14ac:dyDescent="0.25">
      <c r="A4726" s="466" t="s">
        <v>9780</v>
      </c>
      <c r="B4726" s="466" t="s">
        <v>768</v>
      </c>
      <c r="C4726" s="467">
        <v>2016240660</v>
      </c>
      <c r="D4726" s="466" t="s">
        <v>9781</v>
      </c>
      <c r="E4726" s="466" t="s">
        <v>9700</v>
      </c>
      <c r="F4726" s="466">
        <v>105778</v>
      </c>
      <c r="G4726" s="468">
        <v>9527273519</v>
      </c>
      <c r="H4726" s="466">
        <v>2017</v>
      </c>
    </row>
    <row r="4727" spans="1:8" x14ac:dyDescent="0.25">
      <c r="A4727" s="466" t="s">
        <v>9782</v>
      </c>
      <c r="B4727" s="466" t="s">
        <v>768</v>
      </c>
      <c r="C4727" s="467">
        <v>2016240661</v>
      </c>
      <c r="D4727" s="466" t="s">
        <v>9783</v>
      </c>
      <c r="E4727" s="466" t="s">
        <v>9700</v>
      </c>
      <c r="F4727" s="466">
        <v>105779</v>
      </c>
      <c r="G4727" s="468">
        <v>7798812354</v>
      </c>
      <c r="H4727" s="466">
        <v>2017</v>
      </c>
    </row>
    <row r="4728" spans="1:8" x14ac:dyDescent="0.25">
      <c r="A4728" s="466" t="s">
        <v>9784</v>
      </c>
      <c r="B4728" s="466" t="s">
        <v>768</v>
      </c>
      <c r="C4728" s="467">
        <v>2016240662</v>
      </c>
      <c r="D4728" s="466" t="s">
        <v>9785</v>
      </c>
      <c r="E4728" s="466" t="s">
        <v>9700</v>
      </c>
      <c r="F4728" s="466">
        <v>105780</v>
      </c>
      <c r="G4728" s="468">
        <v>7875038603</v>
      </c>
      <c r="H4728" s="466">
        <v>2017</v>
      </c>
    </row>
    <row r="4729" spans="1:8" x14ac:dyDescent="0.25">
      <c r="A4729" s="466" t="s">
        <v>9786</v>
      </c>
      <c r="B4729" s="466" t="s">
        <v>768</v>
      </c>
      <c r="C4729" s="467">
        <v>2016240668</v>
      </c>
      <c r="D4729" s="466" t="s">
        <v>9787</v>
      </c>
      <c r="E4729" s="466" t="s">
        <v>9700</v>
      </c>
      <c r="F4729" s="466">
        <v>105803</v>
      </c>
      <c r="G4729" s="468">
        <v>9028890712</v>
      </c>
      <c r="H4729" s="466">
        <v>2017</v>
      </c>
    </row>
    <row r="4730" spans="1:8" x14ac:dyDescent="0.25">
      <c r="A4730" s="466" t="s">
        <v>9788</v>
      </c>
      <c r="B4730" s="466" t="s">
        <v>768</v>
      </c>
      <c r="C4730" s="467">
        <v>2016240669</v>
      </c>
      <c r="D4730" s="466" t="s">
        <v>9789</v>
      </c>
      <c r="E4730" s="466" t="s">
        <v>9700</v>
      </c>
      <c r="F4730" s="466">
        <v>105804</v>
      </c>
      <c r="G4730" s="468">
        <v>8237100471</v>
      </c>
      <c r="H4730" s="466">
        <v>2017</v>
      </c>
    </row>
    <row r="4731" spans="1:8" x14ac:dyDescent="0.25">
      <c r="A4731" s="466" t="s">
        <v>9790</v>
      </c>
      <c r="B4731" s="466" t="s">
        <v>768</v>
      </c>
      <c r="C4731" s="467">
        <v>2016240670</v>
      </c>
      <c r="D4731" s="466" t="s">
        <v>9791</v>
      </c>
      <c r="E4731" s="466" t="s">
        <v>9700</v>
      </c>
      <c r="F4731" s="466">
        <v>105805</v>
      </c>
      <c r="G4731" s="468">
        <v>8237100471</v>
      </c>
      <c r="H4731" s="466">
        <v>2017</v>
      </c>
    </row>
    <row r="4732" spans="1:8" x14ac:dyDescent="0.25">
      <c r="A4732" s="466" t="s">
        <v>9792</v>
      </c>
      <c r="B4732" s="466" t="s">
        <v>768</v>
      </c>
      <c r="C4732" s="467">
        <v>2016240671</v>
      </c>
      <c r="D4732" s="466" t="s">
        <v>9793</v>
      </c>
      <c r="E4732" s="466" t="s">
        <v>9700</v>
      </c>
      <c r="F4732" s="466">
        <v>105806</v>
      </c>
      <c r="G4732" s="468">
        <v>7040629185</v>
      </c>
      <c r="H4732" s="466">
        <v>2017</v>
      </c>
    </row>
    <row r="4733" spans="1:8" x14ac:dyDescent="0.25">
      <c r="A4733" s="466" t="s">
        <v>9794</v>
      </c>
      <c r="B4733" s="466" t="s">
        <v>768</v>
      </c>
      <c r="C4733" s="467">
        <v>2016240672</v>
      </c>
      <c r="D4733" s="466" t="s">
        <v>9795</v>
      </c>
      <c r="E4733" s="466" t="s">
        <v>9700</v>
      </c>
      <c r="F4733" s="466">
        <v>105807</v>
      </c>
      <c r="G4733" s="468">
        <v>8983162170</v>
      </c>
      <c r="H4733" s="466">
        <v>2017</v>
      </c>
    </row>
    <row r="4734" spans="1:8" x14ac:dyDescent="0.25">
      <c r="A4734" s="466" t="s">
        <v>9796</v>
      </c>
      <c r="B4734" s="466" t="s">
        <v>768</v>
      </c>
      <c r="C4734" s="467">
        <v>2016240673</v>
      </c>
      <c r="D4734" s="479" t="s">
        <v>16684</v>
      </c>
      <c r="E4734" s="466" t="s">
        <v>9700</v>
      </c>
      <c r="F4734" s="466">
        <v>105808</v>
      </c>
      <c r="G4734" s="468">
        <v>7387282148</v>
      </c>
      <c r="H4734" s="466">
        <v>2017</v>
      </c>
    </row>
    <row r="4735" spans="1:8" x14ac:dyDescent="0.25">
      <c r="A4735" s="466" t="s">
        <v>9797</v>
      </c>
      <c r="B4735" s="466" t="s">
        <v>768</v>
      </c>
      <c r="C4735" s="467">
        <v>2016240674</v>
      </c>
      <c r="D4735" s="479" t="s">
        <v>16685</v>
      </c>
      <c r="E4735" s="466" t="s">
        <v>9700</v>
      </c>
      <c r="F4735" s="466">
        <v>105809</v>
      </c>
      <c r="G4735" s="468">
        <v>7744032031</v>
      </c>
      <c r="H4735" s="466">
        <v>2017</v>
      </c>
    </row>
    <row r="4736" spans="1:8" x14ac:dyDescent="0.25">
      <c r="A4736" s="466" t="s">
        <v>9798</v>
      </c>
      <c r="B4736" s="466" t="s">
        <v>768</v>
      </c>
      <c r="C4736" s="467">
        <v>2016240675</v>
      </c>
      <c r="D4736" s="466" t="s">
        <v>9799</v>
      </c>
      <c r="E4736" s="466" t="s">
        <v>9700</v>
      </c>
      <c r="F4736" s="466">
        <v>105810</v>
      </c>
      <c r="G4736" s="468">
        <v>9011710273</v>
      </c>
      <c r="H4736" s="466">
        <v>2017</v>
      </c>
    </row>
    <row r="4737" spans="1:8" x14ac:dyDescent="0.25">
      <c r="A4737" s="466" t="s">
        <v>9800</v>
      </c>
      <c r="B4737" s="466" t="s">
        <v>768</v>
      </c>
      <c r="C4737" s="467">
        <v>2016240676</v>
      </c>
      <c r="D4737" s="466" t="s">
        <v>9801</v>
      </c>
      <c r="E4737" s="466" t="s">
        <v>9700</v>
      </c>
      <c r="F4737" s="466">
        <v>105811</v>
      </c>
      <c r="G4737" s="468">
        <v>9096099494</v>
      </c>
      <c r="H4737" s="466">
        <v>2017</v>
      </c>
    </row>
    <row r="4738" spans="1:8" x14ac:dyDescent="0.25">
      <c r="A4738" s="466" t="s">
        <v>9802</v>
      </c>
      <c r="B4738" s="466" t="s">
        <v>768</v>
      </c>
      <c r="C4738" s="467">
        <v>2016240677</v>
      </c>
      <c r="D4738" s="466" t="s">
        <v>9803</v>
      </c>
      <c r="E4738" s="466" t="s">
        <v>9700</v>
      </c>
      <c r="F4738" s="466">
        <v>105812</v>
      </c>
      <c r="G4738" s="468">
        <v>9552740523</v>
      </c>
      <c r="H4738" s="466">
        <v>2017</v>
      </c>
    </row>
    <row r="4739" spans="1:8" x14ac:dyDescent="0.25">
      <c r="A4739" s="466" t="s">
        <v>9804</v>
      </c>
      <c r="B4739" s="466" t="s">
        <v>768</v>
      </c>
      <c r="C4739" s="467">
        <v>2016240686</v>
      </c>
      <c r="D4739" s="466" t="s">
        <v>16686</v>
      </c>
      <c r="E4739" s="466" t="s">
        <v>9700</v>
      </c>
      <c r="F4739" s="466">
        <v>105862</v>
      </c>
      <c r="G4739" s="468">
        <v>8830355891</v>
      </c>
      <c r="H4739" s="466">
        <v>2017</v>
      </c>
    </row>
    <row r="4740" spans="1:8" x14ac:dyDescent="0.25">
      <c r="A4740" s="466" t="s">
        <v>9805</v>
      </c>
      <c r="B4740" s="466" t="s">
        <v>768</v>
      </c>
      <c r="C4740" s="467">
        <v>2016240690</v>
      </c>
      <c r="D4740" s="466" t="s">
        <v>9806</v>
      </c>
      <c r="E4740" s="466" t="s">
        <v>9700</v>
      </c>
      <c r="F4740" s="466">
        <v>105866</v>
      </c>
      <c r="G4740" s="468">
        <v>9764790902</v>
      </c>
      <c r="H4740" s="466">
        <v>2017</v>
      </c>
    </row>
    <row r="4741" spans="1:8" x14ac:dyDescent="0.25">
      <c r="A4741" s="466" t="s">
        <v>9807</v>
      </c>
      <c r="B4741" s="466" t="s">
        <v>768</v>
      </c>
      <c r="C4741" s="467">
        <v>2016240693</v>
      </c>
      <c r="D4741" s="466" t="s">
        <v>9808</v>
      </c>
      <c r="E4741" s="466" t="s">
        <v>9700</v>
      </c>
      <c r="F4741" s="466">
        <v>105869</v>
      </c>
      <c r="G4741" s="468">
        <v>9766252051</v>
      </c>
      <c r="H4741" s="466">
        <v>2017</v>
      </c>
    </row>
    <row r="4742" spans="1:8" x14ac:dyDescent="0.25">
      <c r="A4742" s="466" t="s">
        <v>9809</v>
      </c>
      <c r="B4742" s="466" t="s">
        <v>768</v>
      </c>
      <c r="C4742" s="467">
        <v>2016240694</v>
      </c>
      <c r="D4742" s="466" t="s">
        <v>9810</v>
      </c>
      <c r="E4742" s="466" t="s">
        <v>9700</v>
      </c>
      <c r="F4742" s="466">
        <v>105870</v>
      </c>
      <c r="G4742" s="468">
        <v>9923071232</v>
      </c>
      <c r="H4742" s="466">
        <v>2017</v>
      </c>
    </row>
    <row r="4743" spans="1:8" x14ac:dyDescent="0.25">
      <c r="A4743" s="466" t="s">
        <v>9811</v>
      </c>
      <c r="B4743" s="466" t="s">
        <v>768</v>
      </c>
      <c r="C4743" s="467">
        <v>2016240697</v>
      </c>
      <c r="D4743" s="466" t="s">
        <v>9812</v>
      </c>
      <c r="E4743" s="466" t="s">
        <v>9700</v>
      </c>
      <c r="F4743" s="466">
        <v>105873</v>
      </c>
      <c r="G4743" s="468">
        <v>7066209663</v>
      </c>
      <c r="H4743" s="466">
        <v>2017</v>
      </c>
    </row>
    <row r="4744" spans="1:8" x14ac:dyDescent="0.25">
      <c r="A4744" s="466" t="s">
        <v>9813</v>
      </c>
      <c r="B4744" s="466" t="s">
        <v>768</v>
      </c>
      <c r="C4744" s="467">
        <v>2016240698</v>
      </c>
      <c r="D4744" s="466" t="s">
        <v>9814</v>
      </c>
      <c r="E4744" s="466" t="s">
        <v>9700</v>
      </c>
      <c r="F4744" s="466">
        <v>105874</v>
      </c>
      <c r="G4744" s="468">
        <v>8796122883</v>
      </c>
      <c r="H4744" s="466">
        <v>2017</v>
      </c>
    </row>
    <row r="4745" spans="1:8" x14ac:dyDescent="0.25">
      <c r="A4745" s="466" t="s">
        <v>9815</v>
      </c>
      <c r="B4745" s="466" t="s">
        <v>768</v>
      </c>
      <c r="C4745" s="467">
        <v>2016240717</v>
      </c>
      <c r="D4745" s="466" t="s">
        <v>9816</v>
      </c>
      <c r="E4745" s="466" t="s">
        <v>9700</v>
      </c>
      <c r="F4745" s="466">
        <v>105928</v>
      </c>
      <c r="G4745" s="468">
        <v>9922654484</v>
      </c>
      <c r="H4745" s="466">
        <v>2017</v>
      </c>
    </row>
    <row r="4746" spans="1:8" x14ac:dyDescent="0.25">
      <c r="A4746" s="466" t="s">
        <v>9817</v>
      </c>
      <c r="B4746" s="466" t="s">
        <v>768</v>
      </c>
      <c r="C4746" s="467">
        <v>2016240716</v>
      </c>
      <c r="D4746" s="466" t="s">
        <v>9818</v>
      </c>
      <c r="E4746" s="466" t="s">
        <v>9700</v>
      </c>
      <c r="F4746" s="466">
        <v>105927</v>
      </c>
      <c r="G4746" s="468">
        <v>7875184353</v>
      </c>
      <c r="H4746" s="466">
        <v>2017</v>
      </c>
    </row>
    <row r="4747" spans="1:8" x14ac:dyDescent="0.25">
      <c r="A4747" s="466" t="s">
        <v>9819</v>
      </c>
      <c r="B4747" s="466" t="s">
        <v>768</v>
      </c>
      <c r="C4747" s="467">
        <v>2016240728</v>
      </c>
      <c r="D4747" s="466" t="s">
        <v>16687</v>
      </c>
      <c r="E4747" s="466" t="s">
        <v>9700</v>
      </c>
      <c r="F4747" s="466">
        <v>105973</v>
      </c>
      <c r="G4747" s="468">
        <v>8575331231</v>
      </c>
      <c r="H4747" s="466">
        <v>2017</v>
      </c>
    </row>
    <row r="4748" spans="1:8" x14ac:dyDescent="0.25">
      <c r="A4748" s="466" t="s">
        <v>9820</v>
      </c>
      <c r="B4748" s="466" t="s">
        <v>768</v>
      </c>
      <c r="C4748" s="467">
        <v>2016240729</v>
      </c>
      <c r="D4748" s="466" t="s">
        <v>16688</v>
      </c>
      <c r="E4748" s="466" t="s">
        <v>9700</v>
      </c>
      <c r="F4748" s="466">
        <v>105974</v>
      </c>
      <c r="G4748" s="468">
        <v>8014792684</v>
      </c>
      <c r="H4748" s="466">
        <v>2017</v>
      </c>
    </row>
    <row r="4749" spans="1:8" x14ac:dyDescent="0.25">
      <c r="A4749" s="466" t="s">
        <v>9821</v>
      </c>
      <c r="B4749" s="466" t="s">
        <v>768</v>
      </c>
      <c r="C4749" s="467">
        <v>2016240744</v>
      </c>
      <c r="D4749" s="466" t="s">
        <v>9822</v>
      </c>
      <c r="E4749" s="466" t="s">
        <v>9700</v>
      </c>
      <c r="F4749" s="466">
        <v>106052</v>
      </c>
      <c r="G4749" s="468">
        <v>9545132494</v>
      </c>
      <c r="H4749" s="466">
        <v>2017</v>
      </c>
    </row>
    <row r="4750" spans="1:8" x14ac:dyDescent="0.25">
      <c r="A4750" s="466" t="s">
        <v>9823</v>
      </c>
      <c r="B4750" s="466" t="s">
        <v>768</v>
      </c>
      <c r="C4750" s="467">
        <v>2016240745</v>
      </c>
      <c r="D4750" s="466" t="s">
        <v>9824</v>
      </c>
      <c r="E4750" s="466" t="s">
        <v>9700</v>
      </c>
      <c r="F4750" s="466">
        <v>106053</v>
      </c>
      <c r="G4750" s="468">
        <v>8857867536</v>
      </c>
      <c r="H4750" s="466">
        <v>2017</v>
      </c>
    </row>
    <row r="4751" spans="1:8" x14ac:dyDescent="0.25">
      <c r="A4751" s="466" t="s">
        <v>9825</v>
      </c>
      <c r="B4751" s="466" t="s">
        <v>768</v>
      </c>
      <c r="C4751" s="467">
        <v>2016240747</v>
      </c>
      <c r="D4751" s="466" t="s">
        <v>9826</v>
      </c>
      <c r="E4751" s="466" t="s">
        <v>9700</v>
      </c>
      <c r="F4751" s="466">
        <v>106055</v>
      </c>
      <c r="G4751" s="468">
        <v>9175505578</v>
      </c>
      <c r="H4751" s="466">
        <v>2017</v>
      </c>
    </row>
    <row r="4752" spans="1:8" x14ac:dyDescent="0.25">
      <c r="A4752" s="466" t="s">
        <v>9827</v>
      </c>
      <c r="B4752" s="466" t="s">
        <v>768</v>
      </c>
      <c r="C4752" s="467">
        <v>2016240748</v>
      </c>
      <c r="D4752" s="466" t="s">
        <v>9828</v>
      </c>
      <c r="E4752" s="466" t="s">
        <v>9700</v>
      </c>
      <c r="F4752" s="466">
        <v>106056</v>
      </c>
      <c r="G4752" s="468">
        <v>9422334016</v>
      </c>
      <c r="H4752" s="466">
        <v>2017</v>
      </c>
    </row>
    <row r="4753" spans="1:8" x14ac:dyDescent="0.25">
      <c r="A4753" s="466" t="s">
        <v>9829</v>
      </c>
      <c r="B4753" s="466" t="s">
        <v>768</v>
      </c>
      <c r="C4753" s="467">
        <v>2016240800</v>
      </c>
      <c r="D4753" s="466" t="s">
        <v>9830</v>
      </c>
      <c r="E4753" s="466" t="s">
        <v>9700</v>
      </c>
      <c r="F4753" s="466">
        <v>106162</v>
      </c>
      <c r="G4753" s="468">
        <v>9767961589</v>
      </c>
      <c r="H4753" s="466">
        <v>2017</v>
      </c>
    </row>
    <row r="4754" spans="1:8" x14ac:dyDescent="0.25">
      <c r="A4754" s="466" t="s">
        <v>9831</v>
      </c>
      <c r="B4754" s="466" t="s">
        <v>768</v>
      </c>
      <c r="C4754" s="467">
        <v>2016240825</v>
      </c>
      <c r="D4754" s="466" t="s">
        <v>9832</v>
      </c>
      <c r="E4754" s="466" t="s">
        <v>9700</v>
      </c>
      <c r="F4754" s="466">
        <v>106233</v>
      </c>
      <c r="G4754" s="468">
        <v>7875645025</v>
      </c>
      <c r="H4754" s="466">
        <v>2017</v>
      </c>
    </row>
    <row r="4755" spans="1:8" x14ac:dyDescent="0.25">
      <c r="A4755" s="466" t="s">
        <v>9833</v>
      </c>
      <c r="B4755" s="466" t="s">
        <v>768</v>
      </c>
      <c r="C4755" s="467">
        <v>2016240901</v>
      </c>
      <c r="D4755" s="466" t="s">
        <v>9834</v>
      </c>
      <c r="E4755" s="466" t="s">
        <v>9700</v>
      </c>
      <c r="F4755" s="466">
        <v>106467</v>
      </c>
      <c r="G4755" s="468">
        <v>9823969540</v>
      </c>
      <c r="H4755" s="466">
        <v>2017</v>
      </c>
    </row>
    <row r="4756" spans="1:8" x14ac:dyDescent="0.25">
      <c r="A4756" s="466" t="s">
        <v>9835</v>
      </c>
      <c r="B4756" s="466" t="s">
        <v>768</v>
      </c>
      <c r="C4756" s="467">
        <v>2016241028</v>
      </c>
      <c r="D4756" s="466" t="s">
        <v>9836</v>
      </c>
      <c r="E4756" s="466" t="s">
        <v>9700</v>
      </c>
      <c r="F4756" s="466">
        <v>107129</v>
      </c>
      <c r="G4756" s="468">
        <v>9850777725</v>
      </c>
      <c r="H4756" s="466">
        <v>2017</v>
      </c>
    </row>
    <row r="4757" spans="1:8" x14ac:dyDescent="0.25">
      <c r="A4757" s="466" t="s">
        <v>9837</v>
      </c>
      <c r="B4757" s="466" t="s">
        <v>768</v>
      </c>
      <c r="C4757" s="467">
        <v>2016240952</v>
      </c>
      <c r="D4757" s="466" t="s">
        <v>9838</v>
      </c>
      <c r="E4757" s="466" t="s">
        <v>9700</v>
      </c>
      <c r="F4757" s="466">
        <v>106701</v>
      </c>
      <c r="G4757" s="468">
        <v>8258994967</v>
      </c>
      <c r="H4757" s="466">
        <v>2017</v>
      </c>
    </row>
    <row r="4758" spans="1:8" x14ac:dyDescent="0.25">
      <c r="A4758" s="466" t="s">
        <v>9839</v>
      </c>
      <c r="B4758" s="466" t="s">
        <v>768</v>
      </c>
      <c r="C4758" s="467">
        <v>2016240990</v>
      </c>
      <c r="D4758" s="466" t="s">
        <v>9840</v>
      </c>
      <c r="E4758" s="466" t="s">
        <v>9700</v>
      </c>
      <c r="F4758" s="466">
        <v>106826</v>
      </c>
      <c r="G4758" s="468">
        <v>8149640434</v>
      </c>
      <c r="H4758" s="466">
        <v>2017</v>
      </c>
    </row>
    <row r="4759" spans="1:8" x14ac:dyDescent="0.25">
      <c r="A4759" s="466" t="s">
        <v>9841</v>
      </c>
      <c r="B4759" s="466" t="s">
        <v>768</v>
      </c>
      <c r="C4759" s="467">
        <v>2016240991</v>
      </c>
      <c r="D4759" s="466" t="s">
        <v>9842</v>
      </c>
      <c r="E4759" s="466" t="s">
        <v>9700</v>
      </c>
      <c r="F4759" s="466">
        <v>106827</v>
      </c>
      <c r="G4759" s="468">
        <v>8983687762</v>
      </c>
      <c r="H4759" s="466">
        <v>2017</v>
      </c>
    </row>
    <row r="4760" spans="1:8" x14ac:dyDescent="0.25">
      <c r="A4760" s="466" t="s">
        <v>9843</v>
      </c>
      <c r="B4760" s="466" t="s">
        <v>768</v>
      </c>
      <c r="C4760" s="467">
        <v>2016240992</v>
      </c>
      <c r="D4760" s="466" t="s">
        <v>9844</v>
      </c>
      <c r="E4760" s="466" t="s">
        <v>9700</v>
      </c>
      <c r="F4760" s="466">
        <v>106828</v>
      </c>
      <c r="G4760" s="468">
        <v>8483913993</v>
      </c>
      <c r="H4760" s="466">
        <v>2017</v>
      </c>
    </row>
    <row r="4761" spans="1:8" x14ac:dyDescent="0.25">
      <c r="A4761" s="466" t="s">
        <v>9845</v>
      </c>
      <c r="B4761" s="466" t="s">
        <v>1231</v>
      </c>
      <c r="C4761" s="467">
        <v>2016240522</v>
      </c>
      <c r="D4761" s="466" t="s">
        <v>9846</v>
      </c>
      <c r="E4761" s="466" t="s">
        <v>9700</v>
      </c>
      <c r="F4761" s="466">
        <v>105329</v>
      </c>
      <c r="G4761" s="468">
        <v>9527949762</v>
      </c>
      <c r="H4761" s="466">
        <v>2017</v>
      </c>
    </row>
    <row r="4762" spans="1:8" x14ac:dyDescent="0.25">
      <c r="A4762" s="466" t="s">
        <v>9847</v>
      </c>
      <c r="B4762" s="466" t="s">
        <v>1231</v>
      </c>
      <c r="C4762" s="467">
        <v>2016240527</v>
      </c>
      <c r="D4762" s="466" t="s">
        <v>9848</v>
      </c>
      <c r="E4762" s="466" t="s">
        <v>9700</v>
      </c>
      <c r="F4762" s="466">
        <v>105381</v>
      </c>
      <c r="G4762" s="468">
        <v>8149788471</v>
      </c>
      <c r="H4762" s="466">
        <v>2017</v>
      </c>
    </row>
    <row r="4763" spans="1:8" x14ac:dyDescent="0.25">
      <c r="A4763" s="466" t="s">
        <v>9849</v>
      </c>
      <c r="B4763" s="466" t="s">
        <v>1231</v>
      </c>
      <c r="C4763" s="467">
        <v>2016240528</v>
      </c>
      <c r="D4763" s="466" t="s">
        <v>9850</v>
      </c>
      <c r="E4763" s="466" t="s">
        <v>9700</v>
      </c>
      <c r="F4763" s="466">
        <v>105388</v>
      </c>
      <c r="G4763" s="468">
        <v>9127109307</v>
      </c>
      <c r="H4763" s="466">
        <v>2017</v>
      </c>
    </row>
    <row r="4764" spans="1:8" x14ac:dyDescent="0.25">
      <c r="A4764" s="466" t="s">
        <v>9851</v>
      </c>
      <c r="B4764" s="466" t="s">
        <v>1231</v>
      </c>
      <c r="C4764" s="467">
        <v>2016240545</v>
      </c>
      <c r="D4764" s="466" t="s">
        <v>9852</v>
      </c>
      <c r="E4764" s="466" t="s">
        <v>9700</v>
      </c>
      <c r="F4764" s="466">
        <v>105452</v>
      </c>
      <c r="G4764" s="468">
        <v>7775898648</v>
      </c>
      <c r="H4764" s="466">
        <v>2017</v>
      </c>
    </row>
    <row r="4765" spans="1:8" x14ac:dyDescent="0.25">
      <c r="A4765" s="466" t="s">
        <v>9853</v>
      </c>
      <c r="B4765" s="466" t="s">
        <v>1231</v>
      </c>
      <c r="C4765" s="467">
        <v>2016240556</v>
      </c>
      <c r="D4765" s="466" t="s">
        <v>9854</v>
      </c>
      <c r="E4765" s="466" t="s">
        <v>9700</v>
      </c>
      <c r="F4765" s="466">
        <v>105472</v>
      </c>
      <c r="G4765" s="468">
        <v>9762568010</v>
      </c>
      <c r="H4765" s="466">
        <v>2017</v>
      </c>
    </row>
    <row r="4766" spans="1:8" x14ac:dyDescent="0.25">
      <c r="A4766" s="466" t="s">
        <v>9855</v>
      </c>
      <c r="B4766" s="466" t="s">
        <v>1231</v>
      </c>
      <c r="C4766" s="467">
        <v>2016240559</v>
      </c>
      <c r="D4766" s="466" t="s">
        <v>9856</v>
      </c>
      <c r="E4766" s="466" t="s">
        <v>9700</v>
      </c>
      <c r="F4766" s="466">
        <v>105503</v>
      </c>
      <c r="G4766" s="468">
        <v>9049044782</v>
      </c>
      <c r="H4766" s="466">
        <v>2017</v>
      </c>
    </row>
    <row r="4767" spans="1:8" x14ac:dyDescent="0.25">
      <c r="A4767" s="466" t="s">
        <v>9857</v>
      </c>
      <c r="B4767" s="466" t="s">
        <v>1231</v>
      </c>
      <c r="C4767" s="467">
        <v>2016240579</v>
      </c>
      <c r="D4767" s="466" t="s">
        <v>9858</v>
      </c>
      <c r="E4767" s="466" t="s">
        <v>9700</v>
      </c>
      <c r="F4767" s="466">
        <v>105535</v>
      </c>
      <c r="G4767" s="468">
        <v>9850754547</v>
      </c>
      <c r="H4767" s="466">
        <v>2017</v>
      </c>
    </row>
    <row r="4768" spans="1:8" x14ac:dyDescent="0.25">
      <c r="A4768" s="466" t="s">
        <v>9859</v>
      </c>
      <c r="B4768" s="466" t="s">
        <v>1231</v>
      </c>
      <c r="C4768" s="467">
        <v>2016240629</v>
      </c>
      <c r="D4768" s="466" t="s">
        <v>9860</v>
      </c>
      <c r="E4768" s="466" t="s">
        <v>9700</v>
      </c>
      <c r="F4768" s="466">
        <v>105708</v>
      </c>
      <c r="G4768" s="468">
        <v>8806106602</v>
      </c>
      <c r="H4768" s="466">
        <v>2017</v>
      </c>
    </row>
    <row r="4769" spans="1:8" x14ac:dyDescent="0.25">
      <c r="A4769" s="466" t="s">
        <v>9861</v>
      </c>
      <c r="B4769" s="466" t="s">
        <v>1231</v>
      </c>
      <c r="C4769" s="467">
        <v>2016240679</v>
      </c>
      <c r="D4769" s="466" t="s">
        <v>9862</v>
      </c>
      <c r="E4769" s="466" t="s">
        <v>9700</v>
      </c>
      <c r="F4769" s="466">
        <v>105820</v>
      </c>
      <c r="G4769" s="468">
        <v>8551087404</v>
      </c>
      <c r="H4769" s="466">
        <v>2017</v>
      </c>
    </row>
    <row r="4770" spans="1:8" x14ac:dyDescent="0.25">
      <c r="A4770" s="466" t="s">
        <v>9863</v>
      </c>
      <c r="B4770" s="466" t="s">
        <v>1231</v>
      </c>
      <c r="C4770" s="467">
        <v>2016240681</v>
      </c>
      <c r="D4770" s="466" t="s">
        <v>9864</v>
      </c>
      <c r="E4770" s="466" t="s">
        <v>9700</v>
      </c>
      <c r="F4770" s="466">
        <v>105822</v>
      </c>
      <c r="G4770" s="468">
        <v>7744974757</v>
      </c>
      <c r="H4770" s="466">
        <v>2017</v>
      </c>
    </row>
    <row r="4771" spans="1:8" x14ac:dyDescent="0.25">
      <c r="A4771" s="466" t="s">
        <v>9865</v>
      </c>
      <c r="B4771" s="466" t="s">
        <v>1231</v>
      </c>
      <c r="C4771" s="467">
        <v>2016240704</v>
      </c>
      <c r="D4771" s="466" t="s">
        <v>9866</v>
      </c>
      <c r="E4771" s="466" t="s">
        <v>9700</v>
      </c>
      <c r="F4771" s="466">
        <v>105880</v>
      </c>
      <c r="G4771" s="468">
        <v>8378033806</v>
      </c>
      <c r="H4771" s="466">
        <v>2017</v>
      </c>
    </row>
    <row r="4772" spans="1:8" x14ac:dyDescent="0.25">
      <c r="A4772" s="466" t="s">
        <v>9867</v>
      </c>
      <c r="B4772" s="466" t="s">
        <v>1231</v>
      </c>
      <c r="C4772" s="467">
        <v>2016240705</v>
      </c>
      <c r="D4772" s="466" t="s">
        <v>9868</v>
      </c>
      <c r="E4772" s="466" t="s">
        <v>9700</v>
      </c>
      <c r="F4772" s="466">
        <v>105881</v>
      </c>
      <c r="G4772" s="468">
        <v>7798846849</v>
      </c>
      <c r="H4772" s="466">
        <v>2017</v>
      </c>
    </row>
    <row r="4773" spans="1:8" x14ac:dyDescent="0.25">
      <c r="A4773" s="466" t="s">
        <v>9869</v>
      </c>
      <c r="B4773" s="466" t="s">
        <v>1231</v>
      </c>
      <c r="C4773" s="467">
        <v>2016240722</v>
      </c>
      <c r="D4773" s="466" t="s">
        <v>9870</v>
      </c>
      <c r="E4773" s="466" t="s">
        <v>9700</v>
      </c>
      <c r="F4773" s="466">
        <v>105937</v>
      </c>
      <c r="G4773" s="468">
        <v>9595580858</v>
      </c>
      <c r="H4773" s="466">
        <v>2017</v>
      </c>
    </row>
    <row r="4774" spans="1:8" x14ac:dyDescent="0.25">
      <c r="A4774" s="466" t="s">
        <v>9871</v>
      </c>
      <c r="B4774" s="466" t="s">
        <v>1231</v>
      </c>
      <c r="C4774" s="467">
        <v>2016240723</v>
      </c>
      <c r="D4774" s="466" t="s">
        <v>9872</v>
      </c>
      <c r="E4774" s="466" t="s">
        <v>9700</v>
      </c>
      <c r="F4774" s="466">
        <v>105938</v>
      </c>
      <c r="G4774" s="468">
        <v>8888273639</v>
      </c>
      <c r="H4774" s="466">
        <v>2017</v>
      </c>
    </row>
    <row r="4775" spans="1:8" x14ac:dyDescent="0.25">
      <c r="A4775" s="466" t="s">
        <v>9873</v>
      </c>
      <c r="B4775" s="466" t="s">
        <v>1231</v>
      </c>
      <c r="C4775" s="467">
        <v>2016240724</v>
      </c>
      <c r="D4775" s="466" t="s">
        <v>9874</v>
      </c>
      <c r="E4775" s="466" t="s">
        <v>9700</v>
      </c>
      <c r="F4775" s="466">
        <v>105939</v>
      </c>
      <c r="G4775" s="468">
        <v>9975571486</v>
      </c>
      <c r="H4775" s="466">
        <v>2017</v>
      </c>
    </row>
    <row r="4776" spans="1:8" x14ac:dyDescent="0.25">
      <c r="A4776" s="466" t="s">
        <v>9875</v>
      </c>
      <c r="B4776" s="466" t="s">
        <v>1231</v>
      </c>
      <c r="C4776" s="467">
        <v>2016240725</v>
      </c>
      <c r="D4776" s="466" t="s">
        <v>9876</v>
      </c>
      <c r="E4776" s="466" t="s">
        <v>9700</v>
      </c>
      <c r="F4776" s="466">
        <v>105940</v>
      </c>
      <c r="G4776" s="468">
        <v>8796058619</v>
      </c>
      <c r="H4776" s="466">
        <v>2017</v>
      </c>
    </row>
    <row r="4777" spans="1:8" x14ac:dyDescent="0.25">
      <c r="A4777" s="466" t="s">
        <v>9877</v>
      </c>
      <c r="B4777" s="466" t="s">
        <v>1231</v>
      </c>
      <c r="C4777" s="467">
        <v>2016240735</v>
      </c>
      <c r="D4777" s="466" t="s">
        <v>9878</v>
      </c>
      <c r="E4777" s="466" t="s">
        <v>9700</v>
      </c>
      <c r="F4777" s="466">
        <v>105980</v>
      </c>
      <c r="G4777" s="468">
        <v>7507500021</v>
      </c>
      <c r="H4777" s="466">
        <v>2017</v>
      </c>
    </row>
    <row r="4778" spans="1:8" x14ac:dyDescent="0.25">
      <c r="A4778" s="466" t="s">
        <v>9879</v>
      </c>
      <c r="B4778" s="466" t="s">
        <v>1231</v>
      </c>
      <c r="C4778" s="467">
        <v>2016240738</v>
      </c>
      <c r="D4778" s="466" t="s">
        <v>9880</v>
      </c>
      <c r="E4778" s="466" t="s">
        <v>9700</v>
      </c>
      <c r="F4778" s="466">
        <v>105983</v>
      </c>
      <c r="G4778" s="468">
        <v>8983565544</v>
      </c>
      <c r="H4778" s="466">
        <v>2017</v>
      </c>
    </row>
    <row r="4779" spans="1:8" x14ac:dyDescent="0.25">
      <c r="A4779" s="466" t="s">
        <v>9881</v>
      </c>
      <c r="B4779" s="466" t="s">
        <v>1231</v>
      </c>
      <c r="C4779" s="467">
        <v>2016240739</v>
      </c>
      <c r="D4779" s="466" t="s">
        <v>9882</v>
      </c>
      <c r="E4779" s="466" t="s">
        <v>9700</v>
      </c>
      <c r="F4779" s="466">
        <v>106037</v>
      </c>
      <c r="G4779" s="468">
        <v>9604895726</v>
      </c>
      <c r="H4779" s="466">
        <v>2017</v>
      </c>
    </row>
    <row r="4780" spans="1:8" x14ac:dyDescent="0.25">
      <c r="A4780" s="466" t="s">
        <v>9883</v>
      </c>
      <c r="B4780" s="466" t="s">
        <v>1231</v>
      </c>
      <c r="C4780" s="467">
        <v>2016240788</v>
      </c>
      <c r="D4780" s="466" t="s">
        <v>9884</v>
      </c>
      <c r="E4780" s="466" t="s">
        <v>9700</v>
      </c>
      <c r="F4780" s="466">
        <v>106136</v>
      </c>
      <c r="G4780" s="468">
        <v>8600199646</v>
      </c>
      <c r="H4780" s="466">
        <v>2017</v>
      </c>
    </row>
    <row r="4781" spans="1:8" x14ac:dyDescent="0.25">
      <c r="A4781" s="466" t="s">
        <v>9885</v>
      </c>
      <c r="B4781" s="466" t="s">
        <v>1231</v>
      </c>
      <c r="C4781" s="467">
        <v>2016240790</v>
      </c>
      <c r="D4781" s="466" t="s">
        <v>9886</v>
      </c>
      <c r="E4781" s="466" t="s">
        <v>9700</v>
      </c>
      <c r="F4781" s="466">
        <v>106138</v>
      </c>
      <c r="G4781" s="468">
        <v>9604853580</v>
      </c>
      <c r="H4781" s="466">
        <v>2017</v>
      </c>
    </row>
    <row r="4782" spans="1:8" x14ac:dyDescent="0.25">
      <c r="A4782" s="466" t="s">
        <v>9887</v>
      </c>
      <c r="B4782" s="466" t="s">
        <v>1231</v>
      </c>
      <c r="C4782" s="467">
        <v>2016240791</v>
      </c>
      <c r="D4782" s="466" t="s">
        <v>9888</v>
      </c>
      <c r="E4782" s="466" t="s">
        <v>9700</v>
      </c>
      <c r="F4782" s="466">
        <v>106139</v>
      </c>
      <c r="G4782" s="468">
        <v>9822513306</v>
      </c>
      <c r="H4782" s="466">
        <v>2017</v>
      </c>
    </row>
    <row r="4783" spans="1:8" x14ac:dyDescent="0.25">
      <c r="A4783" s="466" t="s">
        <v>9889</v>
      </c>
      <c r="B4783" s="466" t="s">
        <v>1231</v>
      </c>
      <c r="C4783" s="467">
        <v>2016240804</v>
      </c>
      <c r="D4783" s="466" t="s">
        <v>9890</v>
      </c>
      <c r="E4783" s="466" t="s">
        <v>9700</v>
      </c>
      <c r="F4783" s="466">
        <v>106166</v>
      </c>
      <c r="G4783" s="468">
        <v>9763012363</v>
      </c>
      <c r="H4783" s="466">
        <v>2017</v>
      </c>
    </row>
    <row r="4784" spans="1:8" x14ac:dyDescent="0.25">
      <c r="A4784" s="466" t="s">
        <v>9891</v>
      </c>
      <c r="B4784" s="466" t="s">
        <v>1231</v>
      </c>
      <c r="C4784" s="467">
        <v>2016240815</v>
      </c>
      <c r="D4784" s="466" t="s">
        <v>9892</v>
      </c>
      <c r="E4784" s="466" t="s">
        <v>9700</v>
      </c>
      <c r="F4784" s="466">
        <v>106199</v>
      </c>
      <c r="G4784" s="468">
        <v>9623130658</v>
      </c>
      <c r="H4784" s="466">
        <v>2017</v>
      </c>
    </row>
    <row r="4785" spans="1:8" x14ac:dyDescent="0.25">
      <c r="A4785" s="466" t="s">
        <v>9893</v>
      </c>
      <c r="B4785" s="466" t="s">
        <v>1231</v>
      </c>
      <c r="C4785" s="467">
        <v>2016240818</v>
      </c>
      <c r="D4785" s="466" t="s">
        <v>16689</v>
      </c>
      <c r="E4785" s="466" t="s">
        <v>9700</v>
      </c>
      <c r="F4785" s="466">
        <v>106207</v>
      </c>
      <c r="G4785" s="468">
        <v>7798941749</v>
      </c>
      <c r="H4785" s="466">
        <v>2017</v>
      </c>
    </row>
    <row r="4786" spans="1:8" x14ac:dyDescent="0.25">
      <c r="A4786" s="466" t="s">
        <v>9894</v>
      </c>
      <c r="B4786" s="466" t="s">
        <v>1231</v>
      </c>
      <c r="C4786" s="467">
        <v>2016240826</v>
      </c>
      <c r="D4786" s="466" t="s">
        <v>9895</v>
      </c>
      <c r="E4786" s="466" t="s">
        <v>9700</v>
      </c>
      <c r="F4786" s="466">
        <v>106234</v>
      </c>
      <c r="G4786" s="468">
        <v>7709067726</v>
      </c>
      <c r="H4786" s="466">
        <v>2017</v>
      </c>
    </row>
    <row r="4787" spans="1:8" x14ac:dyDescent="0.25">
      <c r="A4787" s="466" t="s">
        <v>9896</v>
      </c>
      <c r="B4787" s="466" t="s">
        <v>1231</v>
      </c>
      <c r="C4787" s="467">
        <v>2016240837</v>
      </c>
      <c r="D4787" s="466" t="s">
        <v>9897</v>
      </c>
      <c r="E4787" s="466" t="s">
        <v>9700</v>
      </c>
      <c r="F4787" s="466">
        <v>106256</v>
      </c>
      <c r="G4787" s="468">
        <v>9612152052</v>
      </c>
      <c r="H4787" s="466">
        <v>2017</v>
      </c>
    </row>
    <row r="4788" spans="1:8" x14ac:dyDescent="0.25">
      <c r="A4788" s="466" t="s">
        <v>9898</v>
      </c>
      <c r="B4788" s="466" t="s">
        <v>1231</v>
      </c>
      <c r="C4788" s="467">
        <v>2016240841</v>
      </c>
      <c r="D4788" s="466" t="s">
        <v>9899</v>
      </c>
      <c r="E4788" s="466" t="s">
        <v>9700</v>
      </c>
      <c r="F4788" s="466">
        <v>106260</v>
      </c>
      <c r="G4788" s="468">
        <v>9139887363</v>
      </c>
      <c r="H4788" s="466">
        <v>2017</v>
      </c>
    </row>
    <row r="4789" spans="1:8" x14ac:dyDescent="0.25">
      <c r="A4789" s="466" t="s">
        <v>9900</v>
      </c>
      <c r="B4789" s="466" t="s">
        <v>1231</v>
      </c>
      <c r="C4789" s="467">
        <v>2016240854</v>
      </c>
      <c r="D4789" s="466" t="s">
        <v>9901</v>
      </c>
      <c r="E4789" s="466" t="s">
        <v>9700</v>
      </c>
      <c r="F4789" s="466">
        <v>106302</v>
      </c>
      <c r="G4789" s="468">
        <v>8411039064</v>
      </c>
      <c r="H4789" s="466">
        <v>2017</v>
      </c>
    </row>
    <row r="4790" spans="1:8" x14ac:dyDescent="0.25">
      <c r="A4790" s="466" t="s">
        <v>9902</v>
      </c>
      <c r="B4790" s="466" t="s">
        <v>1231</v>
      </c>
      <c r="C4790" s="467">
        <v>2016240862</v>
      </c>
      <c r="D4790" s="466" t="s">
        <v>9903</v>
      </c>
      <c r="E4790" s="466" t="s">
        <v>9700</v>
      </c>
      <c r="F4790" s="466">
        <v>106341</v>
      </c>
      <c r="G4790" s="468">
        <v>8446290753</v>
      </c>
      <c r="H4790" s="466">
        <v>2017</v>
      </c>
    </row>
    <row r="4791" spans="1:8" x14ac:dyDescent="0.25">
      <c r="A4791" s="466" t="s">
        <v>9904</v>
      </c>
      <c r="B4791" s="466" t="s">
        <v>1231</v>
      </c>
      <c r="C4791" s="467">
        <v>2016240863</v>
      </c>
      <c r="D4791" s="466" t="s">
        <v>9905</v>
      </c>
      <c r="E4791" s="466" t="s">
        <v>9700</v>
      </c>
      <c r="F4791" s="466">
        <v>106342</v>
      </c>
      <c r="G4791" s="468">
        <v>9923542128</v>
      </c>
      <c r="H4791" s="466">
        <v>2017</v>
      </c>
    </row>
    <row r="4792" spans="1:8" x14ac:dyDescent="0.25">
      <c r="A4792" s="466" t="s">
        <v>9906</v>
      </c>
      <c r="B4792" s="466" t="s">
        <v>1231</v>
      </c>
      <c r="C4792" s="467">
        <v>2016240871</v>
      </c>
      <c r="D4792" s="466" t="s">
        <v>9907</v>
      </c>
      <c r="E4792" s="466" t="s">
        <v>9700</v>
      </c>
      <c r="F4792" s="466">
        <v>106363</v>
      </c>
      <c r="G4792" s="468">
        <v>8446915236</v>
      </c>
      <c r="H4792" s="466">
        <v>2017</v>
      </c>
    </row>
    <row r="4793" spans="1:8" x14ac:dyDescent="0.25">
      <c r="A4793" s="466" t="s">
        <v>9908</v>
      </c>
      <c r="B4793" s="466" t="s">
        <v>1231</v>
      </c>
      <c r="C4793" s="467">
        <v>2016240874</v>
      </c>
      <c r="D4793" s="466" t="s">
        <v>16690</v>
      </c>
      <c r="E4793" s="466" t="s">
        <v>9700</v>
      </c>
      <c r="F4793" s="466">
        <v>106372</v>
      </c>
      <c r="G4793" s="468">
        <v>9864183638</v>
      </c>
      <c r="H4793" s="466">
        <v>2017</v>
      </c>
    </row>
    <row r="4794" spans="1:8" x14ac:dyDescent="0.25">
      <c r="A4794" s="466" t="s">
        <v>9909</v>
      </c>
      <c r="B4794" s="466" t="s">
        <v>1231</v>
      </c>
      <c r="C4794" s="467">
        <v>2016240875</v>
      </c>
      <c r="D4794" s="466" t="s">
        <v>16691</v>
      </c>
      <c r="E4794" s="466" t="s">
        <v>9700</v>
      </c>
      <c r="F4794" s="466">
        <v>106373</v>
      </c>
      <c r="G4794" s="468">
        <v>8055224989</v>
      </c>
      <c r="H4794" s="466">
        <v>2017</v>
      </c>
    </row>
    <row r="4795" spans="1:8" x14ac:dyDescent="0.25">
      <c r="A4795" s="466" t="s">
        <v>9910</v>
      </c>
      <c r="B4795" s="466" t="s">
        <v>1231</v>
      </c>
      <c r="C4795" s="467">
        <v>2016240876</v>
      </c>
      <c r="D4795" s="466" t="s">
        <v>16692</v>
      </c>
      <c r="E4795" s="466" t="s">
        <v>9700</v>
      </c>
      <c r="F4795" s="466">
        <v>106374</v>
      </c>
      <c r="G4795" s="468">
        <v>8055224989</v>
      </c>
      <c r="H4795" s="466">
        <v>2017</v>
      </c>
    </row>
    <row r="4796" spans="1:8" x14ac:dyDescent="0.25">
      <c r="A4796" s="466" t="s">
        <v>9911</v>
      </c>
      <c r="B4796" s="466" t="s">
        <v>1231</v>
      </c>
      <c r="C4796" s="467">
        <v>2016240916</v>
      </c>
      <c r="D4796" s="466" t="s">
        <v>9912</v>
      </c>
      <c r="E4796" s="466" t="s">
        <v>9700</v>
      </c>
      <c r="F4796" s="466">
        <v>106510</v>
      </c>
      <c r="G4796" s="468">
        <v>8974728552</v>
      </c>
      <c r="H4796" s="466">
        <v>2017</v>
      </c>
    </row>
    <row r="4797" spans="1:8" x14ac:dyDescent="0.25">
      <c r="A4797" s="466" t="s">
        <v>9913</v>
      </c>
      <c r="B4797" s="466" t="s">
        <v>1231</v>
      </c>
      <c r="C4797" s="467">
        <v>2016240927</v>
      </c>
      <c r="D4797" s="466" t="s">
        <v>9914</v>
      </c>
      <c r="E4797" s="466" t="s">
        <v>9700</v>
      </c>
      <c r="F4797" s="466">
        <v>106549</v>
      </c>
      <c r="G4797" s="468">
        <v>8149884978</v>
      </c>
      <c r="H4797" s="466">
        <v>2017</v>
      </c>
    </row>
    <row r="4798" spans="1:8" x14ac:dyDescent="0.25">
      <c r="A4798" s="466" t="s">
        <v>9915</v>
      </c>
      <c r="B4798" s="466" t="s">
        <v>1231</v>
      </c>
      <c r="C4798" s="467">
        <v>2016240930</v>
      </c>
      <c r="D4798" s="466" t="s">
        <v>9916</v>
      </c>
      <c r="E4798" s="466" t="s">
        <v>9700</v>
      </c>
      <c r="F4798" s="466">
        <v>106568</v>
      </c>
      <c r="G4798" s="468">
        <v>9028488454</v>
      </c>
      <c r="H4798" s="466">
        <v>2017</v>
      </c>
    </row>
    <row r="4799" spans="1:8" x14ac:dyDescent="0.25">
      <c r="A4799" s="466" t="s">
        <v>9917</v>
      </c>
      <c r="B4799" s="466" t="s">
        <v>1231</v>
      </c>
      <c r="C4799" s="467">
        <v>2016240936</v>
      </c>
      <c r="D4799" s="466" t="s">
        <v>9918</v>
      </c>
      <c r="E4799" s="466" t="s">
        <v>9700</v>
      </c>
      <c r="F4799" s="466">
        <v>106593</v>
      </c>
      <c r="G4799" s="468">
        <v>7875430927</v>
      </c>
      <c r="H4799" s="466">
        <v>2017</v>
      </c>
    </row>
    <row r="4800" spans="1:8" x14ac:dyDescent="0.25">
      <c r="A4800" s="466" t="s">
        <v>9919</v>
      </c>
      <c r="B4800" s="466" t="s">
        <v>1231</v>
      </c>
      <c r="C4800" s="467">
        <v>2016240968</v>
      </c>
      <c r="D4800" s="466" t="s">
        <v>9920</v>
      </c>
      <c r="E4800" s="466" t="s">
        <v>9700</v>
      </c>
      <c r="F4800" s="466">
        <v>106752</v>
      </c>
      <c r="G4800" s="468">
        <v>7276178838</v>
      </c>
      <c r="H4800" s="466">
        <v>2017</v>
      </c>
    </row>
    <row r="4801" spans="1:8" x14ac:dyDescent="0.25">
      <c r="A4801" s="466" t="s">
        <v>9921</v>
      </c>
      <c r="B4801" s="466" t="s">
        <v>1231</v>
      </c>
      <c r="C4801" s="467">
        <v>2016240981</v>
      </c>
      <c r="D4801" s="466" t="s">
        <v>9922</v>
      </c>
      <c r="E4801" s="466" t="s">
        <v>9700</v>
      </c>
      <c r="F4801" s="466">
        <v>106801</v>
      </c>
      <c r="G4801" s="468">
        <v>7066116163</v>
      </c>
      <c r="H4801" s="466">
        <v>2017</v>
      </c>
    </row>
    <row r="4802" spans="1:8" x14ac:dyDescent="0.25">
      <c r="A4802" s="466" t="s">
        <v>9923</v>
      </c>
      <c r="B4802" s="466" t="s">
        <v>1231</v>
      </c>
      <c r="C4802" s="467">
        <v>2016240982</v>
      </c>
      <c r="D4802" s="466" t="s">
        <v>16693</v>
      </c>
      <c r="E4802" s="466" t="s">
        <v>9700</v>
      </c>
      <c r="F4802" s="466">
        <v>106802</v>
      </c>
      <c r="G4802" s="468">
        <v>7030031618</v>
      </c>
      <c r="H4802" s="466">
        <v>2017</v>
      </c>
    </row>
    <row r="4803" spans="1:8" x14ac:dyDescent="0.25">
      <c r="A4803" s="466" t="s">
        <v>9924</v>
      </c>
      <c r="B4803" s="466" t="s">
        <v>1231</v>
      </c>
      <c r="C4803" s="467">
        <v>2016241040</v>
      </c>
      <c r="D4803" s="466" t="s">
        <v>9925</v>
      </c>
      <c r="E4803" s="466" t="s">
        <v>9700</v>
      </c>
      <c r="F4803" s="466">
        <v>107228</v>
      </c>
      <c r="G4803" s="468">
        <v>8806405487</v>
      </c>
      <c r="H4803" s="466">
        <v>2017</v>
      </c>
    </row>
    <row r="4804" spans="1:8" x14ac:dyDescent="0.25">
      <c r="A4804" s="466" t="s">
        <v>9926</v>
      </c>
      <c r="B4804" s="466" t="s">
        <v>1231</v>
      </c>
      <c r="C4804" s="467">
        <v>2016241060</v>
      </c>
      <c r="D4804" s="466" t="s">
        <v>9927</v>
      </c>
      <c r="E4804" s="466" t="s">
        <v>9700</v>
      </c>
      <c r="F4804" s="466">
        <v>107499</v>
      </c>
      <c r="G4804" s="468">
        <v>8806517760</v>
      </c>
      <c r="H4804" s="466">
        <v>2017</v>
      </c>
    </row>
    <row r="4805" spans="1:8" x14ac:dyDescent="0.25">
      <c r="A4805" s="466" t="s">
        <v>9928</v>
      </c>
      <c r="B4805" s="466" t="s">
        <v>1231</v>
      </c>
      <c r="C4805" s="467">
        <v>2016240942</v>
      </c>
      <c r="D4805" s="466" t="s">
        <v>9929</v>
      </c>
      <c r="E4805" s="466" t="s">
        <v>9700</v>
      </c>
      <c r="F4805" s="466">
        <v>106666</v>
      </c>
      <c r="G4805" s="468">
        <v>8087727864</v>
      </c>
      <c r="H4805" s="466">
        <v>2017</v>
      </c>
    </row>
    <row r="4806" spans="1:8" x14ac:dyDescent="0.25">
      <c r="A4806" s="466" t="s">
        <v>9930</v>
      </c>
      <c r="B4806" s="466" t="s">
        <v>768</v>
      </c>
      <c r="C4806" s="467">
        <v>2016080528</v>
      </c>
      <c r="D4806" s="466" t="s">
        <v>9931</v>
      </c>
      <c r="E4806" s="466" t="s">
        <v>9932</v>
      </c>
      <c r="F4806" s="466">
        <v>98416</v>
      </c>
      <c r="G4806" s="468">
        <v>8983683787</v>
      </c>
      <c r="H4806" s="466">
        <v>2016</v>
      </c>
    </row>
    <row r="4807" spans="1:8" x14ac:dyDescent="0.25">
      <c r="A4807" s="466" t="s">
        <v>9933</v>
      </c>
      <c r="B4807" s="466" t="s">
        <v>768</v>
      </c>
      <c r="C4807" s="467">
        <v>2016080481</v>
      </c>
      <c r="D4807" s="466" t="s">
        <v>9934</v>
      </c>
      <c r="E4807" s="466" t="s">
        <v>9932</v>
      </c>
      <c r="F4807" s="466">
        <v>96852</v>
      </c>
      <c r="G4807" s="468">
        <v>9767588456</v>
      </c>
      <c r="H4807" s="466">
        <v>2016</v>
      </c>
    </row>
    <row r="4808" spans="1:8" x14ac:dyDescent="0.25">
      <c r="A4808" s="466" t="s">
        <v>9935</v>
      </c>
      <c r="B4808" s="466" t="s">
        <v>768</v>
      </c>
      <c r="C4808" s="467">
        <v>2016080471</v>
      </c>
      <c r="D4808" s="466" t="s">
        <v>9936</v>
      </c>
      <c r="E4808" s="466" t="s">
        <v>9932</v>
      </c>
      <c r="F4808" s="466">
        <v>96720</v>
      </c>
      <c r="G4808" s="468">
        <v>8796969878</v>
      </c>
      <c r="H4808" s="466">
        <v>2016</v>
      </c>
    </row>
    <row r="4809" spans="1:8" x14ac:dyDescent="0.25">
      <c r="A4809" s="466" t="s">
        <v>9937</v>
      </c>
      <c r="B4809" s="466" t="s">
        <v>768</v>
      </c>
      <c r="C4809" s="467">
        <v>2016080469</v>
      </c>
      <c r="D4809" s="466" t="s">
        <v>9938</v>
      </c>
      <c r="E4809" s="466" t="s">
        <v>9932</v>
      </c>
      <c r="F4809" s="466">
        <v>96705</v>
      </c>
      <c r="G4809" s="468">
        <v>8149315007</v>
      </c>
      <c r="H4809" s="466">
        <v>2016</v>
      </c>
    </row>
    <row r="4810" spans="1:8" x14ac:dyDescent="0.25">
      <c r="A4810" s="466" t="s">
        <v>9939</v>
      </c>
      <c r="B4810" s="466" t="s">
        <v>768</v>
      </c>
      <c r="C4810" s="467">
        <v>2016080465</v>
      </c>
      <c r="D4810" s="466" t="s">
        <v>9940</v>
      </c>
      <c r="E4810" s="466" t="s">
        <v>9932</v>
      </c>
      <c r="F4810" s="466">
        <v>96683</v>
      </c>
      <c r="G4810" s="468">
        <v>7875681884</v>
      </c>
      <c r="H4810" s="466">
        <v>2016</v>
      </c>
    </row>
    <row r="4811" spans="1:8" x14ac:dyDescent="0.25">
      <c r="A4811" s="466" t="s">
        <v>9941</v>
      </c>
      <c r="B4811" s="466" t="s">
        <v>768</v>
      </c>
      <c r="C4811" s="467">
        <v>2016080468</v>
      </c>
      <c r="D4811" s="466" t="s">
        <v>9942</v>
      </c>
      <c r="E4811" s="466" t="s">
        <v>9932</v>
      </c>
      <c r="F4811" s="466">
        <v>96704</v>
      </c>
      <c r="G4811" s="468">
        <v>9561593687</v>
      </c>
      <c r="H4811" s="466">
        <v>2016</v>
      </c>
    </row>
    <row r="4812" spans="1:8" x14ac:dyDescent="0.25">
      <c r="A4812" s="466" t="s">
        <v>9943</v>
      </c>
      <c r="B4812" s="466" t="s">
        <v>768</v>
      </c>
      <c r="C4812" s="467">
        <v>2016080493</v>
      </c>
      <c r="D4812" s="466" t="s">
        <v>9944</v>
      </c>
      <c r="E4812" s="466" t="s">
        <v>9932</v>
      </c>
      <c r="F4812" s="466">
        <v>97011</v>
      </c>
      <c r="G4812" s="468">
        <v>9765233214</v>
      </c>
      <c r="H4812" s="466">
        <v>2016</v>
      </c>
    </row>
    <row r="4813" spans="1:8" x14ac:dyDescent="0.25">
      <c r="A4813" s="466" t="s">
        <v>9945</v>
      </c>
      <c r="B4813" s="466" t="s">
        <v>768</v>
      </c>
      <c r="C4813" s="467">
        <v>2016080462</v>
      </c>
      <c r="D4813" s="466" t="s">
        <v>9946</v>
      </c>
      <c r="E4813" s="466" t="s">
        <v>9932</v>
      </c>
      <c r="F4813" s="466">
        <v>96680</v>
      </c>
      <c r="G4813" s="468">
        <v>7758070253</v>
      </c>
      <c r="H4813" s="466">
        <v>2016</v>
      </c>
    </row>
    <row r="4814" spans="1:8" x14ac:dyDescent="0.25">
      <c r="A4814" s="466" t="s">
        <v>9947</v>
      </c>
      <c r="B4814" s="466" t="s">
        <v>768</v>
      </c>
      <c r="C4814" s="467">
        <v>2016080532</v>
      </c>
      <c r="D4814" s="466" t="s">
        <v>9948</v>
      </c>
      <c r="E4814" s="466" t="s">
        <v>9932</v>
      </c>
      <c r="F4814" s="466">
        <v>98598</v>
      </c>
      <c r="G4814" s="468">
        <v>7840941226</v>
      </c>
      <c r="H4814" s="466">
        <v>2016</v>
      </c>
    </row>
    <row r="4815" spans="1:8" x14ac:dyDescent="0.25">
      <c r="A4815" s="466" t="s">
        <v>9949</v>
      </c>
      <c r="B4815" s="466" t="s">
        <v>768</v>
      </c>
      <c r="C4815" s="467">
        <v>2016080503</v>
      </c>
      <c r="D4815" s="466" t="s">
        <v>9950</v>
      </c>
      <c r="E4815" s="466" t="s">
        <v>9932</v>
      </c>
      <c r="F4815" s="466">
        <v>97271</v>
      </c>
      <c r="G4815" s="468">
        <v>7767917048</v>
      </c>
      <c r="H4815" s="466">
        <v>2016</v>
      </c>
    </row>
    <row r="4816" spans="1:8" x14ac:dyDescent="0.25">
      <c r="A4816" s="466" t="s">
        <v>9951</v>
      </c>
      <c r="B4816" s="466" t="s">
        <v>768</v>
      </c>
      <c r="C4816" s="467">
        <v>2016080476</v>
      </c>
      <c r="D4816" s="466" t="s">
        <v>9952</v>
      </c>
      <c r="E4816" s="466" t="s">
        <v>9932</v>
      </c>
      <c r="F4816" s="466">
        <v>96771</v>
      </c>
      <c r="G4816" s="468">
        <v>9860426670</v>
      </c>
      <c r="H4816" s="466">
        <v>2016</v>
      </c>
    </row>
    <row r="4817" spans="1:8" x14ac:dyDescent="0.25">
      <c r="A4817" s="466" t="s">
        <v>9953</v>
      </c>
      <c r="B4817" s="466" t="s">
        <v>768</v>
      </c>
      <c r="C4817" s="467">
        <v>2016080477</v>
      </c>
      <c r="D4817" s="466" t="s">
        <v>9954</v>
      </c>
      <c r="E4817" s="466" t="s">
        <v>9932</v>
      </c>
      <c r="F4817" s="466">
        <v>96772</v>
      </c>
      <c r="G4817" s="468">
        <v>9689674293</v>
      </c>
      <c r="H4817" s="466">
        <v>2016</v>
      </c>
    </row>
    <row r="4818" spans="1:8" x14ac:dyDescent="0.25">
      <c r="A4818" s="466" t="s">
        <v>9955</v>
      </c>
      <c r="B4818" s="466" t="s">
        <v>768</v>
      </c>
      <c r="C4818" s="467">
        <v>2016080475</v>
      </c>
      <c r="D4818" s="466" t="s">
        <v>9956</v>
      </c>
      <c r="E4818" s="466" t="s">
        <v>9932</v>
      </c>
      <c r="F4818" s="466">
        <v>96770</v>
      </c>
      <c r="G4818" s="468">
        <v>8237337936</v>
      </c>
      <c r="H4818" s="466">
        <v>2016</v>
      </c>
    </row>
    <row r="4819" spans="1:8" x14ac:dyDescent="0.25">
      <c r="A4819" s="466" t="s">
        <v>9957</v>
      </c>
      <c r="B4819" s="466" t="s">
        <v>768</v>
      </c>
      <c r="C4819" s="467">
        <v>2016080512</v>
      </c>
      <c r="D4819" s="466" t="s">
        <v>9958</v>
      </c>
      <c r="E4819" s="466" t="s">
        <v>9932</v>
      </c>
      <c r="F4819" s="466">
        <v>97517</v>
      </c>
      <c r="G4819" s="468">
        <v>7057570994</v>
      </c>
      <c r="H4819" s="466">
        <v>2016</v>
      </c>
    </row>
    <row r="4820" spans="1:8" x14ac:dyDescent="0.25">
      <c r="A4820" s="466" t="s">
        <v>9959</v>
      </c>
      <c r="B4820" s="466" t="s">
        <v>768</v>
      </c>
      <c r="C4820" s="467">
        <v>2016080461</v>
      </c>
      <c r="D4820" s="466" t="s">
        <v>9960</v>
      </c>
      <c r="E4820" s="466" t="s">
        <v>9932</v>
      </c>
      <c r="F4820" s="466">
        <v>96679</v>
      </c>
      <c r="G4820" s="468">
        <v>9011915808</v>
      </c>
      <c r="H4820" s="466">
        <v>2016</v>
      </c>
    </row>
    <row r="4821" spans="1:8" x14ac:dyDescent="0.25">
      <c r="A4821" s="466" t="s">
        <v>9961</v>
      </c>
      <c r="B4821" s="466" t="s">
        <v>768</v>
      </c>
      <c r="C4821" s="467">
        <v>2016080463</v>
      </c>
      <c r="D4821" s="466" t="s">
        <v>9962</v>
      </c>
      <c r="E4821" s="466" t="s">
        <v>9932</v>
      </c>
      <c r="F4821" s="466">
        <v>96681</v>
      </c>
      <c r="G4821" s="468">
        <v>7776831637</v>
      </c>
      <c r="H4821" s="466">
        <v>2016</v>
      </c>
    </row>
    <row r="4822" spans="1:8" x14ac:dyDescent="0.25">
      <c r="A4822" s="466" t="s">
        <v>9963</v>
      </c>
      <c r="B4822" s="466" t="s">
        <v>768</v>
      </c>
      <c r="C4822" s="467">
        <v>2016080526</v>
      </c>
      <c r="D4822" s="466" t="s">
        <v>9964</v>
      </c>
      <c r="E4822" s="466" t="s">
        <v>9932</v>
      </c>
      <c r="F4822" s="466">
        <v>98191</v>
      </c>
      <c r="G4822" s="468">
        <v>8446905313</v>
      </c>
      <c r="H4822" s="466">
        <v>2016</v>
      </c>
    </row>
    <row r="4823" spans="1:8" x14ac:dyDescent="0.25">
      <c r="A4823" s="466" t="s">
        <v>7413</v>
      </c>
      <c r="B4823" s="466" t="s">
        <v>768</v>
      </c>
      <c r="C4823" s="467">
        <v>2016080518</v>
      </c>
      <c r="D4823" s="466" t="s">
        <v>9965</v>
      </c>
      <c r="E4823" s="466" t="s">
        <v>9932</v>
      </c>
      <c r="F4823" s="466">
        <v>97940</v>
      </c>
      <c r="G4823" s="468">
        <v>9689552284</v>
      </c>
      <c r="H4823" s="466">
        <v>2016</v>
      </c>
    </row>
    <row r="4824" spans="1:8" x14ac:dyDescent="0.25">
      <c r="A4824" s="466" t="s">
        <v>9966</v>
      </c>
      <c r="B4824" s="466" t="s">
        <v>768</v>
      </c>
      <c r="C4824" s="467">
        <v>2016080502</v>
      </c>
      <c r="D4824" s="466" t="s">
        <v>9967</v>
      </c>
      <c r="E4824" s="466" t="s">
        <v>9932</v>
      </c>
      <c r="F4824" s="466">
        <v>97270</v>
      </c>
      <c r="G4824" s="468">
        <v>9673642172</v>
      </c>
      <c r="H4824" s="466">
        <v>2016</v>
      </c>
    </row>
    <row r="4825" spans="1:8" x14ac:dyDescent="0.25">
      <c r="A4825" s="466" t="s">
        <v>9968</v>
      </c>
      <c r="B4825" s="466" t="s">
        <v>768</v>
      </c>
      <c r="C4825" s="467">
        <v>2016080487</v>
      </c>
      <c r="D4825" s="466" t="s">
        <v>9969</v>
      </c>
      <c r="E4825" s="466" t="s">
        <v>9932</v>
      </c>
      <c r="F4825" s="466">
        <v>96909</v>
      </c>
      <c r="G4825" s="468">
        <v>9527664089</v>
      </c>
      <c r="H4825" s="466">
        <v>2016</v>
      </c>
    </row>
    <row r="4826" spans="1:8" x14ac:dyDescent="0.25">
      <c r="A4826" s="466" t="s">
        <v>9970</v>
      </c>
      <c r="B4826" s="466" t="s">
        <v>768</v>
      </c>
      <c r="C4826" s="467">
        <v>2016080474</v>
      </c>
      <c r="D4826" s="466" t="s">
        <v>9971</v>
      </c>
      <c r="E4826" s="466" t="s">
        <v>9932</v>
      </c>
      <c r="F4826" s="466">
        <v>96765</v>
      </c>
      <c r="G4826" s="468">
        <v>7038621168</v>
      </c>
      <c r="H4826" s="466">
        <v>2016</v>
      </c>
    </row>
    <row r="4827" spans="1:8" x14ac:dyDescent="0.25">
      <c r="A4827" s="466" t="s">
        <v>9972</v>
      </c>
      <c r="B4827" s="466" t="s">
        <v>768</v>
      </c>
      <c r="C4827" s="467">
        <v>2016080483</v>
      </c>
      <c r="D4827" s="466" t="s">
        <v>9973</v>
      </c>
      <c r="E4827" s="466" t="s">
        <v>9932</v>
      </c>
      <c r="F4827" s="466">
        <v>96857</v>
      </c>
      <c r="G4827" s="468">
        <v>7507339709</v>
      </c>
      <c r="H4827" s="466">
        <v>2016</v>
      </c>
    </row>
    <row r="4828" spans="1:8" x14ac:dyDescent="0.25">
      <c r="A4828" s="466" t="s">
        <v>9974</v>
      </c>
      <c r="B4828" s="466" t="s">
        <v>768</v>
      </c>
      <c r="C4828" s="467">
        <v>2016080537</v>
      </c>
      <c r="D4828" s="466" t="s">
        <v>9975</v>
      </c>
      <c r="E4828" s="466" t="s">
        <v>9932</v>
      </c>
      <c r="F4828" s="466">
        <v>99837</v>
      </c>
      <c r="G4828" s="468">
        <v>9921490808</v>
      </c>
      <c r="H4828" s="466">
        <v>2016</v>
      </c>
    </row>
    <row r="4829" spans="1:8" x14ac:dyDescent="0.25">
      <c r="A4829" s="466" t="s">
        <v>9976</v>
      </c>
      <c r="B4829" s="466" t="s">
        <v>768</v>
      </c>
      <c r="C4829" s="467">
        <v>2016080523</v>
      </c>
      <c r="D4829" s="466" t="s">
        <v>9977</v>
      </c>
      <c r="E4829" s="466" t="s">
        <v>9932</v>
      </c>
      <c r="F4829" s="466">
        <v>98124</v>
      </c>
      <c r="G4829" s="468">
        <v>9766697620</v>
      </c>
      <c r="H4829" s="466">
        <v>2016</v>
      </c>
    </row>
    <row r="4830" spans="1:8" x14ac:dyDescent="0.25">
      <c r="A4830" s="466" t="s">
        <v>9978</v>
      </c>
      <c r="B4830" s="466" t="s">
        <v>768</v>
      </c>
      <c r="C4830" s="467">
        <v>2016080531</v>
      </c>
      <c r="D4830" s="466" t="s">
        <v>9979</v>
      </c>
      <c r="E4830" s="466" t="s">
        <v>9932</v>
      </c>
      <c r="F4830" s="466">
        <v>98530</v>
      </c>
      <c r="G4830" s="468">
        <v>8928991812</v>
      </c>
      <c r="H4830" s="466">
        <v>2016</v>
      </c>
    </row>
    <row r="4831" spans="1:8" x14ac:dyDescent="0.25">
      <c r="A4831" s="466" t="s">
        <v>9980</v>
      </c>
      <c r="B4831" s="466" t="s">
        <v>768</v>
      </c>
      <c r="C4831" s="467">
        <v>2016080521</v>
      </c>
      <c r="D4831" s="466" t="s">
        <v>9981</v>
      </c>
      <c r="E4831" s="466" t="s">
        <v>9932</v>
      </c>
      <c r="F4831" s="466">
        <v>98042</v>
      </c>
      <c r="G4831" s="468">
        <v>8411044876</v>
      </c>
      <c r="H4831" s="466">
        <v>2016</v>
      </c>
    </row>
    <row r="4832" spans="1:8" x14ac:dyDescent="0.25">
      <c r="A4832" s="466" t="s">
        <v>9982</v>
      </c>
      <c r="B4832" s="466" t="s">
        <v>768</v>
      </c>
      <c r="C4832" s="467">
        <v>2016080486</v>
      </c>
      <c r="D4832" s="466" t="s">
        <v>9983</v>
      </c>
      <c r="E4832" s="466" t="s">
        <v>9932</v>
      </c>
      <c r="F4832" s="466">
        <v>96908</v>
      </c>
      <c r="G4832" s="468">
        <v>8983634598</v>
      </c>
      <c r="H4832" s="466">
        <v>2016</v>
      </c>
    </row>
    <row r="4833" spans="1:8" x14ac:dyDescent="0.25">
      <c r="A4833" s="466" t="s">
        <v>9984</v>
      </c>
      <c r="B4833" s="466" t="s">
        <v>768</v>
      </c>
      <c r="C4833" s="467">
        <v>2016080491</v>
      </c>
      <c r="D4833" s="466" t="s">
        <v>9985</v>
      </c>
      <c r="E4833" s="466" t="s">
        <v>9932</v>
      </c>
      <c r="F4833" s="466">
        <v>96989</v>
      </c>
      <c r="G4833" s="468">
        <v>8390990919</v>
      </c>
      <c r="H4833" s="466">
        <v>2016</v>
      </c>
    </row>
    <row r="4834" spans="1:8" x14ac:dyDescent="0.25">
      <c r="A4834" s="466" t="s">
        <v>9986</v>
      </c>
      <c r="B4834" s="466" t="s">
        <v>768</v>
      </c>
      <c r="C4834" s="467">
        <v>2016080478</v>
      </c>
      <c r="D4834" s="466" t="s">
        <v>9987</v>
      </c>
      <c r="E4834" s="466" t="s">
        <v>9932</v>
      </c>
      <c r="F4834" s="466">
        <v>96808</v>
      </c>
      <c r="G4834" s="468">
        <v>9527297944</v>
      </c>
      <c r="H4834" s="466">
        <v>2016</v>
      </c>
    </row>
    <row r="4835" spans="1:8" x14ac:dyDescent="0.25">
      <c r="A4835" s="466" t="s">
        <v>9988</v>
      </c>
      <c r="B4835" s="466" t="s">
        <v>768</v>
      </c>
      <c r="C4835" s="467">
        <v>2016080466</v>
      </c>
      <c r="D4835" s="466" t="s">
        <v>9989</v>
      </c>
      <c r="E4835" s="466" t="s">
        <v>9932</v>
      </c>
      <c r="F4835" s="466">
        <v>96684</v>
      </c>
      <c r="G4835" s="468">
        <v>8983623751</v>
      </c>
      <c r="H4835" s="466">
        <v>2016</v>
      </c>
    </row>
    <row r="4836" spans="1:8" x14ac:dyDescent="0.25">
      <c r="A4836" s="466" t="s">
        <v>9990</v>
      </c>
      <c r="B4836" s="466" t="s">
        <v>768</v>
      </c>
      <c r="C4836" s="467">
        <v>2016080505</v>
      </c>
      <c r="D4836" s="466" t="s">
        <v>9991</v>
      </c>
      <c r="E4836" s="466" t="s">
        <v>9932</v>
      </c>
      <c r="F4836" s="466">
        <v>97321</v>
      </c>
      <c r="G4836" s="468">
        <v>8796513834</v>
      </c>
      <c r="H4836" s="466">
        <v>2016</v>
      </c>
    </row>
    <row r="4837" spans="1:8" x14ac:dyDescent="0.25">
      <c r="A4837" s="466" t="s">
        <v>9992</v>
      </c>
      <c r="B4837" s="466" t="s">
        <v>768</v>
      </c>
      <c r="C4837" s="467">
        <v>2016080519</v>
      </c>
      <c r="D4837" s="466" t="s">
        <v>9993</v>
      </c>
      <c r="E4837" s="466" t="s">
        <v>9932</v>
      </c>
      <c r="F4837" s="466">
        <v>97946</v>
      </c>
      <c r="G4837" s="468">
        <v>9552784325</v>
      </c>
      <c r="H4837" s="466">
        <v>2016</v>
      </c>
    </row>
    <row r="4838" spans="1:8" x14ac:dyDescent="0.25">
      <c r="A4838" s="466" t="s">
        <v>9994</v>
      </c>
      <c r="B4838" s="466" t="s">
        <v>768</v>
      </c>
      <c r="C4838" s="467">
        <v>2016080497</v>
      </c>
      <c r="D4838" s="466" t="s">
        <v>9995</v>
      </c>
      <c r="E4838" s="466" t="s">
        <v>9932</v>
      </c>
      <c r="F4838" s="466">
        <v>97069</v>
      </c>
      <c r="G4838" s="468">
        <v>7066508368</v>
      </c>
      <c r="H4838" s="466">
        <v>2016</v>
      </c>
    </row>
    <row r="4839" spans="1:8" x14ac:dyDescent="0.25">
      <c r="A4839" s="466" t="s">
        <v>9996</v>
      </c>
      <c r="B4839" s="466" t="s">
        <v>768</v>
      </c>
      <c r="C4839" s="467">
        <v>2016080460</v>
      </c>
      <c r="D4839" s="466" t="s">
        <v>16694</v>
      </c>
      <c r="E4839" s="466" t="s">
        <v>9932</v>
      </c>
      <c r="F4839" s="466">
        <v>96671</v>
      </c>
      <c r="G4839" s="468">
        <v>8149258768</v>
      </c>
      <c r="H4839" s="466">
        <v>2016</v>
      </c>
    </row>
    <row r="4840" spans="1:8" x14ac:dyDescent="0.25">
      <c r="A4840" s="466" t="s">
        <v>9997</v>
      </c>
      <c r="B4840" s="466" t="s">
        <v>768</v>
      </c>
      <c r="C4840" s="467">
        <v>2016080504</v>
      </c>
      <c r="D4840" s="466" t="s">
        <v>9998</v>
      </c>
      <c r="E4840" s="466" t="s">
        <v>9932</v>
      </c>
      <c r="F4840" s="466">
        <v>97272</v>
      </c>
      <c r="G4840" s="468">
        <v>8999825969</v>
      </c>
      <c r="H4840" s="466">
        <v>2016</v>
      </c>
    </row>
    <row r="4841" spans="1:8" x14ac:dyDescent="0.25">
      <c r="A4841" s="466" t="s">
        <v>9999</v>
      </c>
      <c r="B4841" s="466" t="s">
        <v>768</v>
      </c>
      <c r="C4841" s="467">
        <v>2016080496</v>
      </c>
      <c r="D4841" s="466" t="s">
        <v>10000</v>
      </c>
      <c r="E4841" s="466" t="s">
        <v>9932</v>
      </c>
      <c r="F4841" s="466">
        <v>97068</v>
      </c>
      <c r="G4841" s="468">
        <v>9049053315</v>
      </c>
      <c r="H4841" s="466">
        <v>2016</v>
      </c>
    </row>
    <row r="4842" spans="1:8" x14ac:dyDescent="0.25">
      <c r="A4842" s="466" t="s">
        <v>10001</v>
      </c>
      <c r="B4842" s="466" t="s">
        <v>768</v>
      </c>
      <c r="C4842" s="467">
        <v>2015080493</v>
      </c>
      <c r="D4842" s="466" t="s">
        <v>10002</v>
      </c>
      <c r="E4842" s="466" t="s">
        <v>9932</v>
      </c>
      <c r="F4842" s="466">
        <v>89616</v>
      </c>
      <c r="G4842" s="468">
        <v>9765134591</v>
      </c>
      <c r="H4842" s="466">
        <v>2015</v>
      </c>
    </row>
    <row r="4843" spans="1:8" x14ac:dyDescent="0.25">
      <c r="A4843" s="466" t="s">
        <v>10003</v>
      </c>
      <c r="B4843" s="466" t="s">
        <v>768</v>
      </c>
      <c r="C4843" s="467">
        <v>2016080516</v>
      </c>
      <c r="D4843" s="466" t="s">
        <v>10004</v>
      </c>
      <c r="E4843" s="466" t="s">
        <v>9932</v>
      </c>
      <c r="F4843" s="466">
        <v>97795</v>
      </c>
      <c r="G4843" s="468">
        <v>8390880040</v>
      </c>
      <c r="H4843" s="466">
        <v>2016</v>
      </c>
    </row>
    <row r="4844" spans="1:8" x14ac:dyDescent="0.25">
      <c r="A4844" s="466" t="s">
        <v>10005</v>
      </c>
      <c r="B4844" s="466" t="s">
        <v>768</v>
      </c>
      <c r="C4844" s="467">
        <v>2016080522</v>
      </c>
      <c r="D4844" s="466" t="s">
        <v>10006</v>
      </c>
      <c r="E4844" s="466" t="s">
        <v>9932</v>
      </c>
      <c r="F4844" s="466">
        <v>98059</v>
      </c>
      <c r="G4844" s="468">
        <v>7276577508</v>
      </c>
      <c r="H4844" s="466">
        <v>2016</v>
      </c>
    </row>
    <row r="4845" spans="1:8" x14ac:dyDescent="0.25">
      <c r="A4845" s="466" t="s">
        <v>10007</v>
      </c>
      <c r="B4845" s="466" t="s">
        <v>768</v>
      </c>
      <c r="C4845" s="467">
        <v>2016080482</v>
      </c>
      <c r="D4845" s="466" t="s">
        <v>10008</v>
      </c>
      <c r="E4845" s="466" t="s">
        <v>9932</v>
      </c>
      <c r="F4845" s="466">
        <v>96854</v>
      </c>
      <c r="G4845" s="468">
        <v>9370144874</v>
      </c>
      <c r="H4845" s="466">
        <v>2016</v>
      </c>
    </row>
    <row r="4846" spans="1:8" x14ac:dyDescent="0.25">
      <c r="A4846" s="466" t="s">
        <v>10009</v>
      </c>
      <c r="B4846" s="466" t="s">
        <v>768</v>
      </c>
      <c r="C4846" s="467">
        <v>2016080470</v>
      </c>
      <c r="D4846" s="466" t="s">
        <v>10010</v>
      </c>
      <c r="E4846" s="466" t="s">
        <v>9932</v>
      </c>
      <c r="F4846" s="466">
        <v>96719</v>
      </c>
      <c r="G4846" s="468">
        <v>8007771854</v>
      </c>
      <c r="H4846" s="466">
        <v>2016</v>
      </c>
    </row>
    <row r="4847" spans="1:8" x14ac:dyDescent="0.25">
      <c r="A4847" s="466" t="s">
        <v>10011</v>
      </c>
      <c r="B4847" s="466" t="s">
        <v>768</v>
      </c>
      <c r="C4847" s="467">
        <v>2016080489</v>
      </c>
      <c r="D4847" s="466" t="s">
        <v>10012</v>
      </c>
      <c r="E4847" s="466" t="s">
        <v>9932</v>
      </c>
      <c r="F4847" s="466">
        <v>96964</v>
      </c>
      <c r="G4847" s="468">
        <v>8087105805</v>
      </c>
      <c r="H4847" s="466">
        <v>2016</v>
      </c>
    </row>
    <row r="4848" spans="1:8" x14ac:dyDescent="0.25">
      <c r="A4848" s="466" t="s">
        <v>10013</v>
      </c>
      <c r="B4848" s="466" t="s">
        <v>768</v>
      </c>
      <c r="C4848" s="467">
        <v>2016080506</v>
      </c>
      <c r="D4848" s="466" t="s">
        <v>10014</v>
      </c>
      <c r="E4848" s="466" t="s">
        <v>9932</v>
      </c>
      <c r="F4848" s="466">
        <v>97322</v>
      </c>
      <c r="G4848" s="468">
        <v>9049355104</v>
      </c>
      <c r="H4848" s="466">
        <v>2016</v>
      </c>
    </row>
    <row r="4849" spans="1:8" x14ac:dyDescent="0.25">
      <c r="A4849" s="466" t="s">
        <v>10015</v>
      </c>
      <c r="B4849" s="466" t="s">
        <v>768</v>
      </c>
      <c r="C4849" s="467">
        <v>2016080520</v>
      </c>
      <c r="D4849" s="466" t="s">
        <v>10016</v>
      </c>
      <c r="E4849" s="466" t="s">
        <v>9932</v>
      </c>
      <c r="F4849" s="466">
        <v>98041</v>
      </c>
      <c r="G4849" s="468">
        <v>9881993010</v>
      </c>
      <c r="H4849" s="466">
        <v>2016</v>
      </c>
    </row>
    <row r="4850" spans="1:8" x14ac:dyDescent="0.25">
      <c r="A4850" s="466" t="s">
        <v>10017</v>
      </c>
      <c r="B4850" s="466" t="s">
        <v>768</v>
      </c>
      <c r="C4850" s="467">
        <v>2016080473</v>
      </c>
      <c r="D4850" s="466" t="s">
        <v>10018</v>
      </c>
      <c r="E4850" s="466" t="s">
        <v>9932</v>
      </c>
      <c r="F4850" s="466">
        <v>96731</v>
      </c>
      <c r="G4850" s="468">
        <v>9923758899</v>
      </c>
      <c r="H4850" s="466">
        <v>2016</v>
      </c>
    </row>
    <row r="4851" spans="1:8" x14ac:dyDescent="0.25">
      <c r="A4851" s="466" t="s">
        <v>10019</v>
      </c>
      <c r="B4851" s="466" t="s">
        <v>768</v>
      </c>
      <c r="C4851" s="467">
        <v>2016080464</v>
      </c>
      <c r="D4851" s="466" t="s">
        <v>10020</v>
      </c>
      <c r="E4851" s="466" t="s">
        <v>9932</v>
      </c>
      <c r="F4851" s="466">
        <v>96682</v>
      </c>
      <c r="G4851" s="468">
        <v>8856065896</v>
      </c>
      <c r="H4851" s="466">
        <v>2016</v>
      </c>
    </row>
    <row r="4852" spans="1:8" x14ac:dyDescent="0.25">
      <c r="A4852" s="466" t="s">
        <v>10021</v>
      </c>
      <c r="B4852" s="466" t="s">
        <v>768</v>
      </c>
      <c r="C4852" s="467">
        <v>2016080500</v>
      </c>
      <c r="D4852" s="466" t="s">
        <v>10022</v>
      </c>
      <c r="E4852" s="466" t="s">
        <v>9932</v>
      </c>
      <c r="F4852" s="466">
        <v>97243</v>
      </c>
      <c r="G4852" s="468">
        <v>7743871631</v>
      </c>
      <c r="H4852" s="466">
        <v>2016</v>
      </c>
    </row>
    <row r="4853" spans="1:8" x14ac:dyDescent="0.25">
      <c r="A4853" s="466" t="s">
        <v>10023</v>
      </c>
      <c r="B4853" s="466" t="s">
        <v>768</v>
      </c>
      <c r="C4853" s="467">
        <v>2016080490</v>
      </c>
      <c r="D4853" s="466" t="s">
        <v>10024</v>
      </c>
      <c r="E4853" s="466" t="s">
        <v>9932</v>
      </c>
      <c r="F4853" s="466">
        <v>96965</v>
      </c>
      <c r="G4853" s="468">
        <v>9762378605</v>
      </c>
      <c r="H4853" s="466">
        <v>2016</v>
      </c>
    </row>
    <row r="4854" spans="1:8" x14ac:dyDescent="0.25">
      <c r="A4854" s="466" t="s">
        <v>10025</v>
      </c>
      <c r="B4854" s="466" t="s">
        <v>768</v>
      </c>
      <c r="C4854" s="467">
        <v>2016080515</v>
      </c>
      <c r="D4854" s="466" t="s">
        <v>10026</v>
      </c>
      <c r="E4854" s="466" t="s">
        <v>9932</v>
      </c>
      <c r="F4854" s="466">
        <v>97766</v>
      </c>
      <c r="G4854" s="468">
        <v>9762006509</v>
      </c>
      <c r="H4854" s="466">
        <v>2016</v>
      </c>
    </row>
    <row r="4855" spans="1:8" x14ac:dyDescent="0.25">
      <c r="A4855" s="466" t="s">
        <v>10027</v>
      </c>
      <c r="B4855" s="466" t="s">
        <v>768</v>
      </c>
      <c r="C4855" s="467">
        <v>2016080524</v>
      </c>
      <c r="D4855" s="466" t="s">
        <v>10028</v>
      </c>
      <c r="E4855" s="466" t="s">
        <v>9932</v>
      </c>
      <c r="F4855" s="466">
        <v>98163</v>
      </c>
      <c r="G4855" s="468">
        <v>9623230068</v>
      </c>
      <c r="H4855" s="466">
        <v>2016</v>
      </c>
    </row>
    <row r="4856" spans="1:8" x14ac:dyDescent="0.25">
      <c r="A4856" s="466" t="s">
        <v>10029</v>
      </c>
      <c r="B4856" s="466" t="s">
        <v>768</v>
      </c>
      <c r="C4856" s="467">
        <v>2016080536</v>
      </c>
      <c r="D4856" s="466" t="s">
        <v>10030</v>
      </c>
      <c r="E4856" s="466" t="s">
        <v>9932</v>
      </c>
      <c r="F4856" s="466">
        <v>99453</v>
      </c>
      <c r="G4856" s="468">
        <v>9139229732</v>
      </c>
      <c r="H4856" s="466">
        <v>2016</v>
      </c>
    </row>
    <row r="4857" spans="1:8" x14ac:dyDescent="0.25">
      <c r="A4857" s="466" t="s">
        <v>10031</v>
      </c>
      <c r="B4857" s="466" t="s">
        <v>768</v>
      </c>
      <c r="C4857" s="467">
        <v>2016080472</v>
      </c>
      <c r="D4857" s="466" t="s">
        <v>10032</v>
      </c>
      <c r="E4857" s="466" t="s">
        <v>9932</v>
      </c>
      <c r="F4857" s="466">
        <v>96722</v>
      </c>
      <c r="G4857" s="468">
        <v>8624023761</v>
      </c>
      <c r="H4857" s="466">
        <v>2016</v>
      </c>
    </row>
    <row r="4858" spans="1:8" x14ac:dyDescent="0.25">
      <c r="A4858" s="466" t="s">
        <v>10033</v>
      </c>
      <c r="B4858" s="466" t="s">
        <v>768</v>
      </c>
      <c r="C4858" s="467">
        <v>2016080480</v>
      </c>
      <c r="D4858" s="466" t="s">
        <v>10034</v>
      </c>
      <c r="E4858" s="466" t="s">
        <v>9932</v>
      </c>
      <c r="F4858" s="466">
        <v>96832</v>
      </c>
      <c r="G4858" s="468">
        <v>8446665014</v>
      </c>
      <c r="H4858" s="466">
        <v>2016</v>
      </c>
    </row>
    <row r="4859" spans="1:8" x14ac:dyDescent="0.25">
      <c r="A4859" s="466" t="s">
        <v>10035</v>
      </c>
      <c r="B4859" s="466" t="s">
        <v>768</v>
      </c>
      <c r="C4859" s="467">
        <v>2016080507</v>
      </c>
      <c r="D4859" s="466" t="s">
        <v>10036</v>
      </c>
      <c r="E4859" s="466" t="s">
        <v>9932</v>
      </c>
      <c r="F4859" s="466">
        <v>97323</v>
      </c>
      <c r="G4859" s="468">
        <v>8208190392</v>
      </c>
      <c r="H4859" s="466">
        <v>2016</v>
      </c>
    </row>
    <row r="4860" spans="1:8" x14ac:dyDescent="0.25">
      <c r="A4860" s="466" t="s">
        <v>10037</v>
      </c>
      <c r="B4860" s="466" t="s">
        <v>768</v>
      </c>
      <c r="C4860" s="467">
        <v>2016080508</v>
      </c>
      <c r="D4860" s="466" t="s">
        <v>10038</v>
      </c>
      <c r="E4860" s="466" t="s">
        <v>9932</v>
      </c>
      <c r="F4860" s="466">
        <v>97324</v>
      </c>
      <c r="G4860" s="468">
        <v>8530676994</v>
      </c>
      <c r="H4860" s="466">
        <v>2016</v>
      </c>
    </row>
    <row r="4861" spans="1:8" x14ac:dyDescent="0.25">
      <c r="A4861" s="466" t="s">
        <v>10039</v>
      </c>
      <c r="B4861" s="466" t="s">
        <v>768</v>
      </c>
      <c r="C4861" s="467">
        <v>2016080527</v>
      </c>
      <c r="D4861" s="466" t="s">
        <v>10040</v>
      </c>
      <c r="E4861" s="466" t="s">
        <v>9932</v>
      </c>
      <c r="F4861" s="466">
        <v>98329</v>
      </c>
      <c r="G4861" s="468">
        <v>8180994525</v>
      </c>
      <c r="H4861" s="466">
        <v>2016</v>
      </c>
    </row>
    <row r="4862" spans="1:8" x14ac:dyDescent="0.25">
      <c r="A4862" s="466" t="s">
        <v>10041</v>
      </c>
      <c r="B4862" s="466" t="s">
        <v>768</v>
      </c>
      <c r="C4862" s="467">
        <v>2016080525</v>
      </c>
      <c r="D4862" s="466" t="s">
        <v>10042</v>
      </c>
      <c r="E4862" s="466" t="s">
        <v>9932</v>
      </c>
      <c r="F4862" s="466">
        <v>98190</v>
      </c>
      <c r="G4862" s="468">
        <v>9762746470</v>
      </c>
      <c r="H4862" s="466">
        <v>2016</v>
      </c>
    </row>
    <row r="4863" spans="1:8" x14ac:dyDescent="0.25">
      <c r="A4863" s="466" t="s">
        <v>10043</v>
      </c>
      <c r="B4863" s="466" t="s">
        <v>768</v>
      </c>
      <c r="C4863" s="467">
        <v>2016080492</v>
      </c>
      <c r="D4863" s="466" t="s">
        <v>10044</v>
      </c>
      <c r="E4863" s="466" t="s">
        <v>9932</v>
      </c>
      <c r="F4863" s="466">
        <v>97010</v>
      </c>
      <c r="G4863" s="468">
        <v>8698518945</v>
      </c>
      <c r="H4863" s="466">
        <v>2016</v>
      </c>
    </row>
    <row r="4864" spans="1:8" x14ac:dyDescent="0.25">
      <c r="A4864" s="466" t="s">
        <v>10045</v>
      </c>
      <c r="B4864" s="466" t="s">
        <v>768</v>
      </c>
      <c r="C4864" s="467">
        <v>2016080494</v>
      </c>
      <c r="D4864" s="466" t="s">
        <v>10046</v>
      </c>
      <c r="E4864" s="466" t="s">
        <v>9932</v>
      </c>
      <c r="F4864" s="466">
        <v>97040</v>
      </c>
      <c r="G4864" s="468">
        <v>9623214586</v>
      </c>
      <c r="H4864" s="466">
        <v>2016</v>
      </c>
    </row>
    <row r="4865" spans="1:8" x14ac:dyDescent="0.25">
      <c r="A4865" s="466" t="s">
        <v>10047</v>
      </c>
      <c r="B4865" s="466" t="s">
        <v>768</v>
      </c>
      <c r="C4865" s="467">
        <v>2016080509</v>
      </c>
      <c r="D4865" s="466" t="s">
        <v>10048</v>
      </c>
      <c r="E4865" s="466" t="s">
        <v>9932</v>
      </c>
      <c r="F4865" s="466">
        <v>97360</v>
      </c>
      <c r="G4865" s="468">
        <v>9112261626</v>
      </c>
      <c r="H4865" s="466">
        <v>2016</v>
      </c>
    </row>
    <row r="4866" spans="1:8" x14ac:dyDescent="0.25">
      <c r="A4866" s="466" t="s">
        <v>10049</v>
      </c>
      <c r="B4866" s="466" t="s">
        <v>768</v>
      </c>
      <c r="C4866" s="467">
        <v>2016080511</v>
      </c>
      <c r="D4866" s="466" t="s">
        <v>10050</v>
      </c>
      <c r="E4866" s="466" t="s">
        <v>9932</v>
      </c>
      <c r="F4866" s="466">
        <v>97401</v>
      </c>
      <c r="G4866" s="468">
        <v>8788252519</v>
      </c>
      <c r="H4866" s="466">
        <v>2016</v>
      </c>
    </row>
    <row r="4867" spans="1:8" x14ac:dyDescent="0.25">
      <c r="A4867" s="466" t="s">
        <v>10051</v>
      </c>
      <c r="B4867" s="466" t="s">
        <v>768</v>
      </c>
      <c r="C4867" s="467">
        <v>2016080485</v>
      </c>
      <c r="D4867" s="466" t="s">
        <v>10052</v>
      </c>
      <c r="E4867" s="466" t="s">
        <v>9932</v>
      </c>
      <c r="F4867" s="466">
        <v>96858</v>
      </c>
      <c r="G4867" s="468">
        <v>8308035509</v>
      </c>
      <c r="H4867" s="466">
        <v>2016</v>
      </c>
    </row>
    <row r="4868" spans="1:8" x14ac:dyDescent="0.25">
      <c r="A4868" s="466" t="s">
        <v>10053</v>
      </c>
      <c r="B4868" s="466" t="s">
        <v>768</v>
      </c>
      <c r="C4868" s="467">
        <v>2016080484</v>
      </c>
      <c r="D4868" s="466" t="s">
        <v>10054</v>
      </c>
      <c r="E4868" s="466" t="s">
        <v>9932</v>
      </c>
      <c r="F4868" s="466">
        <v>96856</v>
      </c>
      <c r="G4868" s="468">
        <v>7066209422</v>
      </c>
      <c r="H4868" s="466">
        <v>2016</v>
      </c>
    </row>
    <row r="4869" spans="1:8" x14ac:dyDescent="0.25">
      <c r="A4869" s="466" t="s">
        <v>10055</v>
      </c>
      <c r="B4869" s="466" t="s">
        <v>768</v>
      </c>
      <c r="C4869" s="467">
        <v>2016080529</v>
      </c>
      <c r="D4869" s="466" t="s">
        <v>10056</v>
      </c>
      <c r="E4869" s="466" t="s">
        <v>9932</v>
      </c>
      <c r="F4869" s="466">
        <v>98417</v>
      </c>
      <c r="G4869" s="468">
        <v>9130446471</v>
      </c>
      <c r="H4869" s="466">
        <v>2016</v>
      </c>
    </row>
    <row r="4870" spans="1:8" x14ac:dyDescent="0.25">
      <c r="A4870" s="466" t="s">
        <v>10057</v>
      </c>
      <c r="B4870" s="466" t="s">
        <v>768</v>
      </c>
      <c r="C4870" s="467">
        <v>2016080488</v>
      </c>
      <c r="D4870" s="466" t="s">
        <v>10058</v>
      </c>
      <c r="E4870" s="466" t="s">
        <v>9932</v>
      </c>
      <c r="F4870" s="466">
        <v>96963</v>
      </c>
      <c r="G4870" s="468">
        <v>9890867078</v>
      </c>
      <c r="H4870" s="466">
        <v>2016</v>
      </c>
    </row>
    <row r="4871" spans="1:8" x14ac:dyDescent="0.25">
      <c r="A4871" s="466" t="s">
        <v>10059</v>
      </c>
      <c r="B4871" s="466" t="s">
        <v>768</v>
      </c>
      <c r="C4871" s="467">
        <v>2016080530</v>
      </c>
      <c r="D4871" s="466" t="s">
        <v>16695</v>
      </c>
      <c r="E4871" s="466" t="s">
        <v>9932</v>
      </c>
      <c r="F4871" s="466">
        <v>98432</v>
      </c>
      <c r="G4871" s="468">
        <v>9270766294</v>
      </c>
      <c r="H4871" s="466">
        <v>2016</v>
      </c>
    </row>
    <row r="4872" spans="1:8" x14ac:dyDescent="0.25">
      <c r="A4872" s="466" t="s">
        <v>10060</v>
      </c>
      <c r="B4872" s="466" t="s">
        <v>768</v>
      </c>
      <c r="C4872" s="467">
        <v>2016080535</v>
      </c>
      <c r="D4872" s="466" t="s">
        <v>16696</v>
      </c>
      <c r="E4872" s="466" t="s">
        <v>9932</v>
      </c>
      <c r="F4872" s="466">
        <v>98657</v>
      </c>
      <c r="G4872" s="468">
        <v>9130446471</v>
      </c>
      <c r="H4872" s="466">
        <v>2016</v>
      </c>
    </row>
    <row r="4873" spans="1:8" x14ac:dyDescent="0.25">
      <c r="A4873" s="466" t="s">
        <v>10061</v>
      </c>
      <c r="B4873" s="466" t="s">
        <v>768</v>
      </c>
      <c r="C4873" s="467">
        <v>2016080510</v>
      </c>
      <c r="D4873" s="466" t="s">
        <v>10062</v>
      </c>
      <c r="E4873" s="466" t="s">
        <v>9932</v>
      </c>
      <c r="F4873" s="466">
        <v>97361</v>
      </c>
      <c r="G4873" s="468">
        <v>9890901452</v>
      </c>
      <c r="H4873" s="466">
        <v>2016</v>
      </c>
    </row>
    <row r="4874" spans="1:8" x14ac:dyDescent="0.25">
      <c r="A4874" s="466" t="s">
        <v>10063</v>
      </c>
      <c r="B4874" s="466" t="s">
        <v>768</v>
      </c>
      <c r="C4874" s="467">
        <v>2016080467</v>
      </c>
      <c r="D4874" s="466" t="s">
        <v>10064</v>
      </c>
      <c r="E4874" s="466" t="s">
        <v>9932</v>
      </c>
      <c r="F4874" s="466">
        <v>96686</v>
      </c>
      <c r="G4874" s="468">
        <v>8446874853</v>
      </c>
      <c r="H4874" s="466">
        <v>2016</v>
      </c>
    </row>
    <row r="4875" spans="1:8" x14ac:dyDescent="0.25">
      <c r="A4875" s="466" t="s">
        <v>10065</v>
      </c>
      <c r="B4875" s="466" t="s">
        <v>768</v>
      </c>
      <c r="C4875" s="467">
        <v>2016080517</v>
      </c>
      <c r="D4875" s="466" t="s">
        <v>10066</v>
      </c>
      <c r="E4875" s="466" t="s">
        <v>9932</v>
      </c>
      <c r="F4875" s="466">
        <v>97912</v>
      </c>
      <c r="G4875" s="468">
        <v>9049018307</v>
      </c>
      <c r="H4875" s="466">
        <v>2016</v>
      </c>
    </row>
    <row r="4876" spans="1:8" x14ac:dyDescent="0.25">
      <c r="A4876" s="466" t="s">
        <v>10067</v>
      </c>
      <c r="B4876" s="466" t="s">
        <v>1231</v>
      </c>
      <c r="C4876" s="467">
        <v>2015080579</v>
      </c>
      <c r="D4876" s="466" t="s">
        <v>10068</v>
      </c>
      <c r="E4876" s="466" t="s">
        <v>9932</v>
      </c>
      <c r="F4876" s="466">
        <v>91915</v>
      </c>
      <c r="G4876" s="468">
        <v>9130467559</v>
      </c>
      <c r="H4876" s="466">
        <v>2015</v>
      </c>
    </row>
    <row r="4877" spans="1:8" x14ac:dyDescent="0.25">
      <c r="A4877" s="466" t="s">
        <v>10069</v>
      </c>
      <c r="B4877" s="466" t="s">
        <v>1231</v>
      </c>
      <c r="C4877" s="467">
        <v>2015240547</v>
      </c>
      <c r="D4877" s="466" t="s">
        <v>10070</v>
      </c>
      <c r="E4877" s="466" t="s">
        <v>9932</v>
      </c>
      <c r="F4877" s="466">
        <v>97012</v>
      </c>
      <c r="G4877" s="468">
        <v>9168110076</v>
      </c>
      <c r="H4877" s="466">
        <v>2016</v>
      </c>
    </row>
    <row r="4878" spans="1:8" x14ac:dyDescent="0.25">
      <c r="A4878" s="466" t="s">
        <v>10071</v>
      </c>
      <c r="B4878" s="466" t="s">
        <v>1231</v>
      </c>
      <c r="C4878" s="467">
        <v>2016080555</v>
      </c>
      <c r="D4878" s="466" t="s">
        <v>10072</v>
      </c>
      <c r="E4878" s="466" t="s">
        <v>9932</v>
      </c>
      <c r="F4878" s="466">
        <v>97241</v>
      </c>
      <c r="G4878" s="468">
        <v>9767317566</v>
      </c>
      <c r="H4878" s="466">
        <v>2016</v>
      </c>
    </row>
    <row r="4879" spans="1:8" x14ac:dyDescent="0.25">
      <c r="A4879" s="466" t="s">
        <v>10073</v>
      </c>
      <c r="B4879" s="466" t="s">
        <v>1231</v>
      </c>
      <c r="C4879" s="467">
        <v>2016080579</v>
      </c>
      <c r="D4879" s="466" t="s">
        <v>10074</v>
      </c>
      <c r="E4879" s="466" t="s">
        <v>9932</v>
      </c>
      <c r="F4879" s="466">
        <v>99776</v>
      </c>
      <c r="G4879" s="468">
        <v>9764041943</v>
      </c>
      <c r="H4879" s="466">
        <v>2016</v>
      </c>
    </row>
    <row r="4880" spans="1:8" x14ac:dyDescent="0.25">
      <c r="A4880" s="466" t="s">
        <v>10075</v>
      </c>
      <c r="B4880" s="466" t="s">
        <v>1231</v>
      </c>
      <c r="C4880" s="467">
        <v>2016080574</v>
      </c>
      <c r="D4880" s="466" t="s">
        <v>10076</v>
      </c>
      <c r="E4880" s="466" t="s">
        <v>9932</v>
      </c>
      <c r="F4880" s="466">
        <v>98477</v>
      </c>
      <c r="G4880" s="468">
        <v>7262005216</v>
      </c>
      <c r="H4880" s="466">
        <v>2016</v>
      </c>
    </row>
    <row r="4881" spans="1:8" x14ac:dyDescent="0.25">
      <c r="A4881" s="466" t="s">
        <v>10077</v>
      </c>
      <c r="B4881" s="466" t="s">
        <v>1231</v>
      </c>
      <c r="C4881" s="467">
        <v>2016080542</v>
      </c>
      <c r="D4881" s="466" t="s">
        <v>10078</v>
      </c>
      <c r="E4881" s="466" t="s">
        <v>9932</v>
      </c>
      <c r="F4881" s="466">
        <v>96850</v>
      </c>
      <c r="G4881" s="468">
        <v>7798943526</v>
      </c>
      <c r="H4881" s="466">
        <v>2016</v>
      </c>
    </row>
    <row r="4882" spans="1:8" x14ac:dyDescent="0.25">
      <c r="A4882" s="466" t="s">
        <v>10079</v>
      </c>
      <c r="B4882" s="466" t="s">
        <v>1231</v>
      </c>
      <c r="C4882" s="467">
        <v>2016080558</v>
      </c>
      <c r="D4882" s="466" t="s">
        <v>10080</v>
      </c>
      <c r="E4882" s="466" t="s">
        <v>9932</v>
      </c>
      <c r="F4882" s="466">
        <v>97339</v>
      </c>
      <c r="G4882" s="468">
        <v>8421648410</v>
      </c>
      <c r="H4882" s="466">
        <v>2016</v>
      </c>
    </row>
    <row r="4883" spans="1:8" x14ac:dyDescent="0.25">
      <c r="A4883" s="466" t="s">
        <v>10081</v>
      </c>
      <c r="B4883" s="466" t="s">
        <v>1231</v>
      </c>
      <c r="C4883" s="467">
        <v>2016080580</v>
      </c>
      <c r="D4883" s="466" t="s">
        <v>10082</v>
      </c>
      <c r="E4883" s="466" t="s">
        <v>9932</v>
      </c>
      <c r="F4883" s="466">
        <v>99906</v>
      </c>
      <c r="G4883" s="468">
        <v>7798941052</v>
      </c>
      <c r="H4883" s="466">
        <v>2016</v>
      </c>
    </row>
    <row r="4884" spans="1:8" x14ac:dyDescent="0.25">
      <c r="A4884" s="466" t="s">
        <v>10083</v>
      </c>
      <c r="B4884" s="466" t="s">
        <v>1231</v>
      </c>
      <c r="C4884" s="467">
        <v>2016080581</v>
      </c>
      <c r="D4884" s="466" t="s">
        <v>10084</v>
      </c>
      <c r="E4884" s="466" t="s">
        <v>9932</v>
      </c>
      <c r="F4884" s="466">
        <v>100009</v>
      </c>
      <c r="G4884" s="468">
        <v>8888461902</v>
      </c>
      <c r="H4884" s="466">
        <v>2016</v>
      </c>
    </row>
    <row r="4885" spans="1:8" x14ac:dyDescent="0.25">
      <c r="A4885" s="466" t="s">
        <v>10085</v>
      </c>
      <c r="B4885" s="466" t="s">
        <v>1231</v>
      </c>
      <c r="C4885" s="467">
        <v>2016080567</v>
      </c>
      <c r="D4885" s="466" t="s">
        <v>10086</v>
      </c>
      <c r="E4885" s="466" t="s">
        <v>9932</v>
      </c>
      <c r="F4885" s="466">
        <v>98022</v>
      </c>
      <c r="G4885" s="468">
        <v>9518550451</v>
      </c>
      <c r="H4885" s="466">
        <v>2016</v>
      </c>
    </row>
    <row r="4886" spans="1:8" x14ac:dyDescent="0.25">
      <c r="A4886" s="466" t="s">
        <v>10087</v>
      </c>
      <c r="B4886" s="466" t="s">
        <v>1231</v>
      </c>
      <c r="C4886" s="467">
        <v>2015240543</v>
      </c>
      <c r="D4886" s="466" t="s">
        <v>16697</v>
      </c>
      <c r="E4886" s="466" t="s">
        <v>9932</v>
      </c>
      <c r="F4886" s="466">
        <v>96879</v>
      </c>
      <c r="G4886" s="468">
        <v>8007408524</v>
      </c>
      <c r="H4886" s="466">
        <v>2016</v>
      </c>
    </row>
    <row r="4887" spans="1:8" x14ac:dyDescent="0.25">
      <c r="A4887" s="466" t="s">
        <v>10088</v>
      </c>
      <c r="B4887" s="466" t="s">
        <v>1231</v>
      </c>
      <c r="C4887" s="467">
        <v>2016080541</v>
      </c>
      <c r="D4887" s="466" t="s">
        <v>10089</v>
      </c>
      <c r="E4887" s="466" t="s">
        <v>9932</v>
      </c>
      <c r="F4887" s="466">
        <v>96848</v>
      </c>
      <c r="G4887" s="468">
        <v>9527492565</v>
      </c>
      <c r="H4887" s="466">
        <v>2016</v>
      </c>
    </row>
    <row r="4888" spans="1:8" x14ac:dyDescent="0.25">
      <c r="A4888" s="466" t="s">
        <v>10090</v>
      </c>
      <c r="B4888" s="466" t="s">
        <v>1231</v>
      </c>
      <c r="C4888" s="467">
        <v>2016080539</v>
      </c>
      <c r="D4888" s="466" t="s">
        <v>10091</v>
      </c>
      <c r="E4888" s="466" t="s">
        <v>9932</v>
      </c>
      <c r="F4888" s="466">
        <v>96624</v>
      </c>
      <c r="G4888" s="468">
        <v>9850669914</v>
      </c>
      <c r="H4888" s="466">
        <v>2016</v>
      </c>
    </row>
    <row r="4889" spans="1:8" x14ac:dyDescent="0.25">
      <c r="A4889" s="466" t="s">
        <v>10092</v>
      </c>
      <c r="B4889" s="466" t="s">
        <v>1231</v>
      </c>
      <c r="C4889" s="467">
        <v>2016080554</v>
      </c>
      <c r="D4889" s="466" t="s">
        <v>10093</v>
      </c>
      <c r="E4889" s="466" t="s">
        <v>9932</v>
      </c>
      <c r="F4889" s="466">
        <v>97240</v>
      </c>
      <c r="G4889" s="468">
        <v>8983010339</v>
      </c>
      <c r="H4889" s="466">
        <v>2016</v>
      </c>
    </row>
    <row r="4890" spans="1:8" x14ac:dyDescent="0.25">
      <c r="A4890" s="466" t="s">
        <v>10094</v>
      </c>
      <c r="B4890" s="466" t="s">
        <v>1231</v>
      </c>
      <c r="C4890" s="467">
        <v>2016080571</v>
      </c>
      <c r="D4890" s="466" t="s">
        <v>10095</v>
      </c>
      <c r="E4890" s="466" t="s">
        <v>9932</v>
      </c>
      <c r="F4890" s="466">
        <v>98183</v>
      </c>
      <c r="G4890" s="468">
        <v>9146338511</v>
      </c>
      <c r="H4890" s="466">
        <v>2016</v>
      </c>
    </row>
    <row r="4891" spans="1:8" x14ac:dyDescent="0.25">
      <c r="A4891" s="466" t="s">
        <v>10096</v>
      </c>
      <c r="B4891" s="466" t="s">
        <v>1231</v>
      </c>
      <c r="C4891" s="467">
        <v>2016080573</v>
      </c>
      <c r="D4891" s="466" t="s">
        <v>10097</v>
      </c>
      <c r="E4891" s="466" t="s">
        <v>9932</v>
      </c>
      <c r="F4891" s="466">
        <v>98379</v>
      </c>
      <c r="G4891" s="468">
        <v>8149899676</v>
      </c>
      <c r="H4891" s="466">
        <v>2016</v>
      </c>
    </row>
    <row r="4892" spans="1:8" x14ac:dyDescent="0.25">
      <c r="A4892" s="466" t="s">
        <v>10098</v>
      </c>
      <c r="B4892" s="466" t="s">
        <v>1231</v>
      </c>
      <c r="C4892" s="467">
        <v>2016080544</v>
      </c>
      <c r="D4892" s="466" t="s">
        <v>10099</v>
      </c>
      <c r="E4892" s="466" t="s">
        <v>9932</v>
      </c>
      <c r="F4892" s="466">
        <v>96911</v>
      </c>
      <c r="G4892" s="468">
        <v>9766068949</v>
      </c>
      <c r="H4892" s="466">
        <v>2016</v>
      </c>
    </row>
    <row r="4893" spans="1:8" x14ac:dyDescent="0.25">
      <c r="A4893" s="466" t="s">
        <v>10100</v>
      </c>
      <c r="B4893" s="466" t="s">
        <v>1231</v>
      </c>
      <c r="C4893" s="467">
        <v>2016080548</v>
      </c>
      <c r="D4893" s="466" t="s">
        <v>10101</v>
      </c>
      <c r="E4893" s="466" t="s">
        <v>9932</v>
      </c>
      <c r="F4893" s="466">
        <v>97013</v>
      </c>
      <c r="G4893" s="468">
        <v>9890558244</v>
      </c>
      <c r="H4893" s="466">
        <v>2016</v>
      </c>
    </row>
    <row r="4894" spans="1:8" x14ac:dyDescent="0.25">
      <c r="A4894" s="466" t="s">
        <v>10102</v>
      </c>
      <c r="B4894" s="466" t="s">
        <v>1231</v>
      </c>
      <c r="C4894" s="467">
        <v>2016080559</v>
      </c>
      <c r="D4894" s="466" t="s">
        <v>10103</v>
      </c>
      <c r="E4894" s="466" t="s">
        <v>9932</v>
      </c>
      <c r="F4894" s="466">
        <v>97381</v>
      </c>
      <c r="G4894" s="468">
        <v>7758040046</v>
      </c>
      <c r="H4894" s="466">
        <v>2016</v>
      </c>
    </row>
    <row r="4895" spans="1:8" x14ac:dyDescent="0.25">
      <c r="A4895" s="466" t="s">
        <v>10104</v>
      </c>
      <c r="B4895" s="466" t="s">
        <v>1231</v>
      </c>
      <c r="C4895" s="467">
        <v>2015240546</v>
      </c>
      <c r="D4895" s="466" t="s">
        <v>10105</v>
      </c>
      <c r="E4895" s="466" t="s">
        <v>9932</v>
      </c>
      <c r="F4895" s="466">
        <v>96941</v>
      </c>
      <c r="G4895" s="468">
        <v>8983664611</v>
      </c>
      <c r="H4895" s="466">
        <v>2016</v>
      </c>
    </row>
    <row r="4896" spans="1:8" x14ac:dyDescent="0.25">
      <c r="A4896" s="466" t="s">
        <v>10106</v>
      </c>
      <c r="B4896" s="466" t="s">
        <v>1231</v>
      </c>
      <c r="C4896" s="467">
        <v>2016080564</v>
      </c>
      <c r="D4896" s="466" t="s">
        <v>10107</v>
      </c>
      <c r="E4896" s="466" t="s">
        <v>9932</v>
      </c>
      <c r="F4896" s="466">
        <v>97933</v>
      </c>
      <c r="G4896" s="468">
        <v>9604868505</v>
      </c>
      <c r="H4896" s="466">
        <v>2016</v>
      </c>
    </row>
    <row r="4897" spans="1:8" x14ac:dyDescent="0.25">
      <c r="A4897" s="466" t="s">
        <v>10108</v>
      </c>
      <c r="B4897" s="466" t="s">
        <v>1231</v>
      </c>
      <c r="C4897" s="467">
        <v>2016080570</v>
      </c>
      <c r="D4897" s="466" t="s">
        <v>10109</v>
      </c>
      <c r="E4897" s="466" t="s">
        <v>9932</v>
      </c>
      <c r="F4897" s="466">
        <v>98181</v>
      </c>
      <c r="G4897" s="468">
        <v>9089900342</v>
      </c>
      <c r="H4897" s="466">
        <v>2016</v>
      </c>
    </row>
    <row r="4898" spans="1:8" x14ac:dyDescent="0.25">
      <c r="A4898" s="466" t="s">
        <v>10110</v>
      </c>
      <c r="B4898" s="466" t="s">
        <v>1231</v>
      </c>
      <c r="C4898" s="467">
        <v>2016080572</v>
      </c>
      <c r="D4898" s="466" t="s">
        <v>10111</v>
      </c>
      <c r="E4898" s="466" t="s">
        <v>9932</v>
      </c>
      <c r="F4898" s="466">
        <v>98274</v>
      </c>
      <c r="G4898" s="468">
        <v>9420331743</v>
      </c>
      <c r="H4898" s="466">
        <v>2016</v>
      </c>
    </row>
    <row r="4899" spans="1:8" x14ac:dyDescent="0.25">
      <c r="A4899" s="466" t="s">
        <v>10112</v>
      </c>
      <c r="B4899" s="466" t="s">
        <v>1231</v>
      </c>
      <c r="C4899" s="467">
        <v>2016080553</v>
      </c>
      <c r="D4899" s="466" t="s">
        <v>10113</v>
      </c>
      <c r="E4899" s="466" t="s">
        <v>9932</v>
      </c>
      <c r="F4899" s="466">
        <v>97094</v>
      </c>
      <c r="G4899" s="468">
        <v>8237556492</v>
      </c>
      <c r="H4899" s="466">
        <v>2016</v>
      </c>
    </row>
    <row r="4900" spans="1:8" x14ac:dyDescent="0.25">
      <c r="A4900" s="466" t="s">
        <v>10114</v>
      </c>
      <c r="B4900" s="466" t="s">
        <v>1231</v>
      </c>
      <c r="C4900" s="467">
        <v>2016080551</v>
      </c>
      <c r="D4900" s="466" t="s">
        <v>10115</v>
      </c>
      <c r="E4900" s="466" t="s">
        <v>9932</v>
      </c>
      <c r="F4900" s="466">
        <v>97044</v>
      </c>
      <c r="G4900" s="468">
        <v>9975814602</v>
      </c>
      <c r="H4900" s="466">
        <v>2016</v>
      </c>
    </row>
    <row r="4901" spans="1:8" x14ac:dyDescent="0.25">
      <c r="A4901" s="466" t="s">
        <v>10116</v>
      </c>
      <c r="B4901" s="466" t="s">
        <v>1231</v>
      </c>
      <c r="C4901" s="467">
        <v>2016080578</v>
      </c>
      <c r="D4901" s="466" t="s">
        <v>10117</v>
      </c>
      <c r="E4901" s="466" t="s">
        <v>9932</v>
      </c>
      <c r="F4901" s="466">
        <v>99332</v>
      </c>
      <c r="G4901" s="468">
        <v>9767651764</v>
      </c>
      <c r="H4901" s="466">
        <v>2016</v>
      </c>
    </row>
    <row r="4902" spans="1:8" x14ac:dyDescent="0.25">
      <c r="A4902" s="466" t="s">
        <v>10118</v>
      </c>
      <c r="B4902" s="466" t="s">
        <v>1231</v>
      </c>
      <c r="C4902" s="467">
        <v>2016080568</v>
      </c>
      <c r="D4902" s="466" t="s">
        <v>10119</v>
      </c>
      <c r="E4902" s="466" t="s">
        <v>9932</v>
      </c>
      <c r="F4902" s="466">
        <v>98105</v>
      </c>
      <c r="G4902" s="468">
        <v>8551009805</v>
      </c>
      <c r="H4902" s="466">
        <v>2016</v>
      </c>
    </row>
    <row r="4903" spans="1:8" x14ac:dyDescent="0.25">
      <c r="A4903" s="466" t="s">
        <v>10120</v>
      </c>
      <c r="B4903" s="466" t="s">
        <v>1231</v>
      </c>
      <c r="C4903" s="467">
        <v>2016080569</v>
      </c>
      <c r="D4903" s="466" t="s">
        <v>10121</v>
      </c>
      <c r="E4903" s="466" t="s">
        <v>9932</v>
      </c>
      <c r="F4903" s="466">
        <v>98106</v>
      </c>
      <c r="G4903" s="468">
        <v>9527636716</v>
      </c>
      <c r="H4903" s="466">
        <v>2016</v>
      </c>
    </row>
    <row r="4904" spans="1:8" x14ac:dyDescent="0.25">
      <c r="A4904" s="466" t="s">
        <v>10122</v>
      </c>
      <c r="B4904" s="466" t="s">
        <v>1231</v>
      </c>
      <c r="C4904" s="467">
        <v>2016080577</v>
      </c>
      <c r="D4904" s="466" t="s">
        <v>10123</v>
      </c>
      <c r="E4904" s="466" t="s">
        <v>9932</v>
      </c>
      <c r="F4904" s="466">
        <v>98647</v>
      </c>
      <c r="G4904" s="468">
        <v>8605497009</v>
      </c>
      <c r="H4904" s="466">
        <v>2016</v>
      </c>
    </row>
    <row r="4905" spans="1:8" x14ac:dyDescent="0.25">
      <c r="A4905" s="466" t="s">
        <v>10124</v>
      </c>
      <c r="B4905" s="466" t="s">
        <v>1231</v>
      </c>
      <c r="C4905" s="467">
        <v>2016080550</v>
      </c>
      <c r="D4905" s="466" t="s">
        <v>10125</v>
      </c>
      <c r="E4905" s="466" t="s">
        <v>9932</v>
      </c>
      <c r="F4905" s="466">
        <v>97042</v>
      </c>
      <c r="G4905" s="468">
        <v>9767213576</v>
      </c>
      <c r="H4905" s="466">
        <v>2016</v>
      </c>
    </row>
    <row r="4906" spans="1:8" x14ac:dyDescent="0.25">
      <c r="A4906" s="466" t="s">
        <v>10126</v>
      </c>
      <c r="B4906" s="466" t="s">
        <v>1231</v>
      </c>
      <c r="C4906" s="467">
        <v>2016080556</v>
      </c>
      <c r="D4906" s="466" t="s">
        <v>10127</v>
      </c>
      <c r="E4906" s="466" t="s">
        <v>9932</v>
      </c>
      <c r="F4906" s="466">
        <v>97300</v>
      </c>
      <c r="G4906" s="468">
        <v>7769967829</v>
      </c>
      <c r="H4906" s="466">
        <v>2016</v>
      </c>
    </row>
    <row r="4907" spans="1:8" x14ac:dyDescent="0.25">
      <c r="A4907" s="466" t="s">
        <v>10128</v>
      </c>
      <c r="B4907" s="466" t="s">
        <v>1231</v>
      </c>
      <c r="C4907" s="467">
        <v>2016080552</v>
      </c>
      <c r="D4907" s="466" t="s">
        <v>10129</v>
      </c>
      <c r="E4907" s="466" t="s">
        <v>9932</v>
      </c>
      <c r="F4907" s="466">
        <v>97092</v>
      </c>
      <c r="G4907" s="468">
        <v>9665761383</v>
      </c>
      <c r="H4907" s="466">
        <v>2016</v>
      </c>
    </row>
    <row r="4908" spans="1:8" x14ac:dyDescent="0.25">
      <c r="A4908" s="466" t="s">
        <v>10130</v>
      </c>
      <c r="B4908" s="466" t="s">
        <v>1231</v>
      </c>
      <c r="C4908" s="467">
        <v>2016080561</v>
      </c>
      <c r="D4908" s="466" t="s">
        <v>10131</v>
      </c>
      <c r="E4908" s="466" t="s">
        <v>9932</v>
      </c>
      <c r="F4908" s="466">
        <v>97904</v>
      </c>
      <c r="G4908" s="468">
        <v>9623554365</v>
      </c>
      <c r="H4908" s="466">
        <v>2016</v>
      </c>
    </row>
    <row r="4909" spans="1:8" x14ac:dyDescent="0.25">
      <c r="A4909" s="466" t="s">
        <v>10132</v>
      </c>
      <c r="B4909" s="466" t="s">
        <v>1231</v>
      </c>
      <c r="C4909" s="467">
        <v>2016080562</v>
      </c>
      <c r="D4909" s="466" t="s">
        <v>10133</v>
      </c>
      <c r="E4909" s="466" t="s">
        <v>9932</v>
      </c>
      <c r="F4909" s="466">
        <v>97905</v>
      </c>
      <c r="G4909" s="468">
        <v>9011570886</v>
      </c>
      <c r="H4909" s="466">
        <v>2016</v>
      </c>
    </row>
    <row r="4910" spans="1:8" x14ac:dyDescent="0.25">
      <c r="A4910" s="466" t="s">
        <v>10134</v>
      </c>
      <c r="B4910" s="466" t="s">
        <v>1231</v>
      </c>
      <c r="C4910" s="467">
        <v>2016080566</v>
      </c>
      <c r="D4910" s="466" t="s">
        <v>16698</v>
      </c>
      <c r="E4910" s="466" t="s">
        <v>9932</v>
      </c>
      <c r="F4910" s="466">
        <v>98020</v>
      </c>
      <c r="G4910" s="468">
        <v>9657865313</v>
      </c>
      <c r="H4910" s="466">
        <v>2016</v>
      </c>
    </row>
    <row r="4911" spans="1:8" x14ac:dyDescent="0.25">
      <c r="A4911" s="466" t="s">
        <v>10135</v>
      </c>
      <c r="B4911" s="466" t="s">
        <v>768</v>
      </c>
      <c r="C4911" s="467">
        <v>2016240469</v>
      </c>
      <c r="D4911" s="466" t="s">
        <v>10136</v>
      </c>
      <c r="E4911" s="466" t="s">
        <v>10137</v>
      </c>
      <c r="F4911" s="466">
        <v>105150</v>
      </c>
      <c r="G4911" s="468">
        <v>9172054397</v>
      </c>
      <c r="H4911" s="466">
        <v>2017</v>
      </c>
    </row>
    <row r="4912" spans="1:8" x14ac:dyDescent="0.25">
      <c r="A4912" s="466" t="s">
        <v>10138</v>
      </c>
      <c r="B4912" s="466" t="s">
        <v>768</v>
      </c>
      <c r="C4912" s="467">
        <v>2016240470</v>
      </c>
      <c r="D4912" s="466" t="s">
        <v>10139</v>
      </c>
      <c r="E4912" s="466" t="s">
        <v>10137</v>
      </c>
      <c r="F4912" s="466">
        <v>105154</v>
      </c>
      <c r="G4912" s="468">
        <v>9172054397</v>
      </c>
      <c r="H4912" s="466">
        <v>2017</v>
      </c>
    </row>
    <row r="4913" spans="1:8" x14ac:dyDescent="0.25">
      <c r="A4913" s="466" t="s">
        <v>10140</v>
      </c>
      <c r="B4913" s="466" t="s">
        <v>768</v>
      </c>
      <c r="C4913" s="467">
        <v>2016240471</v>
      </c>
      <c r="D4913" s="466" t="s">
        <v>10141</v>
      </c>
      <c r="E4913" s="466" t="s">
        <v>10137</v>
      </c>
      <c r="F4913" s="466">
        <v>105157</v>
      </c>
      <c r="G4913" s="468">
        <v>8975459217</v>
      </c>
      <c r="H4913" s="466">
        <v>2017</v>
      </c>
    </row>
    <row r="4914" spans="1:8" x14ac:dyDescent="0.25">
      <c r="A4914" s="466" t="s">
        <v>10142</v>
      </c>
      <c r="B4914" s="466" t="s">
        <v>768</v>
      </c>
      <c r="C4914" s="467">
        <v>2016240472</v>
      </c>
      <c r="D4914" s="466" t="s">
        <v>10143</v>
      </c>
      <c r="E4914" s="466" t="s">
        <v>10137</v>
      </c>
      <c r="F4914" s="466">
        <v>105159</v>
      </c>
      <c r="G4914" s="468">
        <v>7219892327</v>
      </c>
      <c r="H4914" s="466">
        <v>2017</v>
      </c>
    </row>
    <row r="4915" spans="1:8" x14ac:dyDescent="0.25">
      <c r="A4915" s="466" t="s">
        <v>10144</v>
      </c>
      <c r="B4915" s="466" t="s">
        <v>768</v>
      </c>
      <c r="C4915" s="467">
        <v>2016240473</v>
      </c>
      <c r="D4915" s="466" t="s">
        <v>10145</v>
      </c>
      <c r="E4915" s="466" t="s">
        <v>10137</v>
      </c>
      <c r="F4915" s="466">
        <v>105160</v>
      </c>
      <c r="G4915" s="468">
        <v>9604731120</v>
      </c>
      <c r="H4915" s="466">
        <v>2017</v>
      </c>
    </row>
    <row r="4916" spans="1:8" x14ac:dyDescent="0.25">
      <c r="A4916" s="466" t="s">
        <v>10146</v>
      </c>
      <c r="B4916" s="466" t="s">
        <v>768</v>
      </c>
      <c r="C4916" s="467">
        <v>2016240474</v>
      </c>
      <c r="D4916" s="466" t="s">
        <v>16699</v>
      </c>
      <c r="E4916" s="466" t="s">
        <v>10137</v>
      </c>
      <c r="F4916" s="466">
        <v>105161</v>
      </c>
      <c r="G4916" s="468">
        <v>9561446958</v>
      </c>
      <c r="H4916" s="466">
        <v>2017</v>
      </c>
    </row>
    <row r="4917" spans="1:8" x14ac:dyDescent="0.25">
      <c r="A4917" s="466" t="s">
        <v>10147</v>
      </c>
      <c r="B4917" s="466" t="s">
        <v>768</v>
      </c>
      <c r="C4917" s="467">
        <v>2016240491</v>
      </c>
      <c r="D4917" s="466" t="s">
        <v>10148</v>
      </c>
      <c r="E4917" s="466" t="s">
        <v>10137</v>
      </c>
      <c r="F4917" s="466">
        <v>105214</v>
      </c>
      <c r="G4917" s="468">
        <v>7040381143</v>
      </c>
      <c r="H4917" s="466">
        <v>2017</v>
      </c>
    </row>
    <row r="4918" spans="1:8" x14ac:dyDescent="0.25">
      <c r="A4918" s="466" t="s">
        <v>10149</v>
      </c>
      <c r="B4918" s="466" t="s">
        <v>768</v>
      </c>
      <c r="C4918" s="467">
        <v>2016240492</v>
      </c>
      <c r="D4918" s="466" t="s">
        <v>10150</v>
      </c>
      <c r="E4918" s="466" t="s">
        <v>10137</v>
      </c>
      <c r="F4918" s="466">
        <v>105215</v>
      </c>
      <c r="G4918" s="468">
        <v>7768864432</v>
      </c>
      <c r="H4918" s="466">
        <v>2017</v>
      </c>
    </row>
    <row r="4919" spans="1:8" x14ac:dyDescent="0.25">
      <c r="A4919" s="466" t="s">
        <v>10151</v>
      </c>
      <c r="B4919" s="466" t="s">
        <v>768</v>
      </c>
      <c r="C4919" s="467">
        <v>2016240494</v>
      </c>
      <c r="D4919" s="466" t="s">
        <v>10152</v>
      </c>
      <c r="E4919" s="466" t="s">
        <v>10137</v>
      </c>
      <c r="F4919" s="466">
        <v>105217</v>
      </c>
      <c r="G4919" s="468">
        <v>7841843704</v>
      </c>
      <c r="H4919" s="466">
        <v>2017</v>
      </c>
    </row>
    <row r="4920" spans="1:8" x14ac:dyDescent="0.25">
      <c r="A4920" s="466" t="s">
        <v>10153</v>
      </c>
      <c r="B4920" s="466" t="s">
        <v>768</v>
      </c>
      <c r="C4920" s="467">
        <v>2016240497</v>
      </c>
      <c r="D4920" s="466" t="s">
        <v>10154</v>
      </c>
      <c r="E4920" s="466" t="s">
        <v>10137</v>
      </c>
      <c r="F4920" s="466">
        <v>105220</v>
      </c>
      <c r="G4920" s="468">
        <v>9130583941</v>
      </c>
      <c r="H4920" s="466">
        <v>2017</v>
      </c>
    </row>
    <row r="4921" spans="1:8" x14ac:dyDescent="0.25">
      <c r="A4921" s="466" t="s">
        <v>10155</v>
      </c>
      <c r="B4921" s="466" t="s">
        <v>768</v>
      </c>
      <c r="C4921" s="467">
        <v>2016240498</v>
      </c>
      <c r="D4921" s="466" t="s">
        <v>10156</v>
      </c>
      <c r="E4921" s="466" t="s">
        <v>10137</v>
      </c>
      <c r="F4921" s="466">
        <v>105221</v>
      </c>
      <c r="G4921" s="468">
        <v>9422014520</v>
      </c>
      <c r="H4921" s="466">
        <v>2017</v>
      </c>
    </row>
    <row r="4922" spans="1:8" x14ac:dyDescent="0.25">
      <c r="A4922" s="466" t="s">
        <v>10157</v>
      </c>
      <c r="B4922" s="466" t="s">
        <v>768</v>
      </c>
      <c r="C4922" s="467">
        <v>2016240499</v>
      </c>
      <c r="D4922" s="466" t="s">
        <v>10158</v>
      </c>
      <c r="E4922" s="466" t="s">
        <v>10137</v>
      </c>
      <c r="F4922" s="466">
        <v>105222</v>
      </c>
      <c r="G4922" s="468">
        <v>9561869868</v>
      </c>
      <c r="H4922" s="466">
        <v>2017</v>
      </c>
    </row>
    <row r="4923" spans="1:8" x14ac:dyDescent="0.25">
      <c r="A4923" s="466" t="s">
        <v>10159</v>
      </c>
      <c r="B4923" s="466" t="s">
        <v>768</v>
      </c>
      <c r="C4923" s="467">
        <v>2016240770</v>
      </c>
      <c r="D4923" s="466" t="s">
        <v>10160</v>
      </c>
      <c r="E4923" s="466" t="s">
        <v>10137</v>
      </c>
      <c r="F4923" s="466">
        <v>106092</v>
      </c>
      <c r="G4923" s="468">
        <v>7743926737</v>
      </c>
      <c r="H4923" s="466">
        <v>2017</v>
      </c>
    </row>
    <row r="4924" spans="1:8" x14ac:dyDescent="0.25">
      <c r="A4924" s="466" t="s">
        <v>10161</v>
      </c>
      <c r="B4924" s="466" t="s">
        <v>768</v>
      </c>
      <c r="C4924" s="467">
        <v>2016240824</v>
      </c>
      <c r="D4924" s="466" t="s">
        <v>10162</v>
      </c>
      <c r="E4924" s="466" t="s">
        <v>10137</v>
      </c>
      <c r="F4924" s="466">
        <v>106222</v>
      </c>
      <c r="G4924" s="468">
        <v>9403863127</v>
      </c>
      <c r="H4924" s="466">
        <v>2017</v>
      </c>
    </row>
    <row r="4925" spans="1:8" x14ac:dyDescent="0.25">
      <c r="A4925" s="466" t="s">
        <v>10163</v>
      </c>
      <c r="B4925" s="466" t="s">
        <v>768</v>
      </c>
      <c r="C4925" s="467">
        <v>2016240877</v>
      </c>
      <c r="D4925" s="466" t="s">
        <v>10164</v>
      </c>
      <c r="E4925" s="466" t="s">
        <v>10137</v>
      </c>
      <c r="F4925" s="466">
        <v>106375</v>
      </c>
      <c r="G4925" s="468">
        <v>9860964556</v>
      </c>
      <c r="H4925" s="466">
        <v>2017</v>
      </c>
    </row>
    <row r="4926" spans="1:8" x14ac:dyDescent="0.25">
      <c r="A4926" s="466" t="s">
        <v>10165</v>
      </c>
      <c r="B4926" s="466" t="s">
        <v>1231</v>
      </c>
      <c r="C4926" s="467">
        <v>2016240894</v>
      </c>
      <c r="D4926" s="466" t="s">
        <v>10166</v>
      </c>
      <c r="E4926" s="466" t="s">
        <v>10137</v>
      </c>
      <c r="F4926" s="466">
        <v>106443</v>
      </c>
      <c r="G4926" s="468">
        <v>8805356003</v>
      </c>
      <c r="H4926" s="466">
        <v>2017</v>
      </c>
    </row>
    <row r="4927" spans="1:8" x14ac:dyDescent="0.25">
      <c r="A4927" s="466" t="s">
        <v>10167</v>
      </c>
      <c r="B4927" s="466" t="s">
        <v>1231</v>
      </c>
      <c r="C4927" s="467">
        <v>2016240879</v>
      </c>
      <c r="D4927" s="466" t="s">
        <v>10168</v>
      </c>
      <c r="E4927" s="466" t="s">
        <v>10137</v>
      </c>
      <c r="F4927" s="466">
        <v>106377</v>
      </c>
      <c r="G4927" s="468">
        <v>7387317288</v>
      </c>
      <c r="H4927" s="466">
        <v>2017</v>
      </c>
    </row>
    <row r="4928" spans="1:8" x14ac:dyDescent="0.25">
      <c r="A4928" s="466" t="s">
        <v>10169</v>
      </c>
      <c r="B4928" s="466" t="s">
        <v>1231</v>
      </c>
      <c r="C4928" s="467">
        <v>2016240895</v>
      </c>
      <c r="D4928" s="466" t="s">
        <v>10170</v>
      </c>
      <c r="E4928" s="466" t="s">
        <v>10137</v>
      </c>
      <c r="F4928" s="466">
        <v>106444</v>
      </c>
      <c r="G4928" s="468">
        <v>7387247957</v>
      </c>
      <c r="H4928" s="466">
        <v>2017</v>
      </c>
    </row>
    <row r="4929" spans="1:8" x14ac:dyDescent="0.25">
      <c r="A4929" s="466" t="s">
        <v>10171</v>
      </c>
      <c r="B4929" s="466" t="s">
        <v>1231</v>
      </c>
      <c r="C4929" s="467">
        <v>2016240851</v>
      </c>
      <c r="D4929" s="466" t="s">
        <v>10172</v>
      </c>
      <c r="E4929" s="466" t="s">
        <v>10137</v>
      </c>
      <c r="F4929" s="466">
        <v>106299</v>
      </c>
      <c r="G4929" s="468">
        <v>9325114523</v>
      </c>
      <c r="H4929" s="466">
        <v>2017</v>
      </c>
    </row>
    <row r="4930" spans="1:8" x14ac:dyDescent="0.25">
      <c r="A4930" s="466" t="s">
        <v>10173</v>
      </c>
      <c r="B4930" s="466" t="s">
        <v>1231</v>
      </c>
      <c r="C4930" s="467">
        <v>2016240845</v>
      </c>
      <c r="D4930" s="466" t="s">
        <v>10174</v>
      </c>
      <c r="E4930" s="466" t="s">
        <v>10137</v>
      </c>
      <c r="F4930" s="466">
        <v>106264</v>
      </c>
      <c r="G4930" s="468">
        <v>9970791363</v>
      </c>
      <c r="H4930" s="466">
        <v>2017</v>
      </c>
    </row>
    <row r="4931" spans="1:8" x14ac:dyDescent="0.25">
      <c r="A4931" s="466" t="s">
        <v>10175</v>
      </c>
      <c r="B4931" s="466" t="s">
        <v>1231</v>
      </c>
      <c r="C4931" s="467">
        <v>2016240779</v>
      </c>
      <c r="D4931" s="466" t="s">
        <v>10176</v>
      </c>
      <c r="E4931" s="466" t="s">
        <v>10137</v>
      </c>
      <c r="F4931" s="466">
        <v>106101</v>
      </c>
      <c r="G4931" s="468">
        <v>9730726747</v>
      </c>
      <c r="H4931" s="466">
        <v>2017</v>
      </c>
    </row>
    <row r="4932" spans="1:8" x14ac:dyDescent="0.25">
      <c r="A4932" s="466" t="s">
        <v>10177</v>
      </c>
      <c r="B4932" s="466" t="s">
        <v>1231</v>
      </c>
      <c r="C4932" s="467">
        <v>2016240778</v>
      </c>
      <c r="D4932" s="466" t="s">
        <v>10178</v>
      </c>
      <c r="E4932" s="466" t="s">
        <v>10137</v>
      </c>
      <c r="F4932" s="466">
        <v>106100</v>
      </c>
      <c r="G4932" s="468">
        <v>8412806202</v>
      </c>
      <c r="H4932" s="466">
        <v>2017</v>
      </c>
    </row>
    <row r="4933" spans="1:8" x14ac:dyDescent="0.25">
      <c r="A4933" s="466" t="s">
        <v>10179</v>
      </c>
      <c r="B4933" s="466" t="s">
        <v>1231</v>
      </c>
      <c r="C4933" s="467">
        <v>2016240475</v>
      </c>
      <c r="D4933" s="466" t="s">
        <v>10180</v>
      </c>
      <c r="E4933" s="466" t="s">
        <v>10137</v>
      </c>
      <c r="F4933" s="466">
        <v>105162</v>
      </c>
      <c r="G4933" s="468">
        <v>8088696004</v>
      </c>
      <c r="H4933" s="466">
        <v>2017</v>
      </c>
    </row>
    <row r="4934" spans="1:8" x14ac:dyDescent="0.25">
      <c r="A4934" s="466" t="s">
        <v>10181</v>
      </c>
      <c r="B4934" s="466" t="s">
        <v>1231</v>
      </c>
      <c r="C4934" s="467">
        <v>2016240476</v>
      </c>
      <c r="D4934" s="466" t="s">
        <v>10182</v>
      </c>
      <c r="E4934" s="466" t="s">
        <v>10137</v>
      </c>
      <c r="F4934" s="466">
        <v>105163</v>
      </c>
      <c r="G4934" s="468">
        <v>9552100869</v>
      </c>
      <c r="H4934" s="466">
        <v>2017</v>
      </c>
    </row>
    <row r="4935" spans="1:8" x14ac:dyDescent="0.25">
      <c r="A4935" s="466" t="s">
        <v>10183</v>
      </c>
      <c r="B4935" s="466" t="s">
        <v>1231</v>
      </c>
      <c r="C4935" s="467">
        <v>2016240477</v>
      </c>
      <c r="D4935" s="466" t="s">
        <v>10184</v>
      </c>
      <c r="E4935" s="466" t="s">
        <v>10137</v>
      </c>
      <c r="F4935" s="466">
        <v>105164</v>
      </c>
      <c r="G4935" s="468">
        <v>9527948325</v>
      </c>
      <c r="H4935" s="466">
        <v>2017</v>
      </c>
    </row>
    <row r="4936" spans="1:8" x14ac:dyDescent="0.25">
      <c r="A4936" s="466" t="s">
        <v>10185</v>
      </c>
      <c r="B4936" s="466" t="s">
        <v>1231</v>
      </c>
      <c r="C4936" s="467">
        <v>2016240479</v>
      </c>
      <c r="D4936" s="466" t="s">
        <v>10186</v>
      </c>
      <c r="E4936" s="466" t="s">
        <v>10137</v>
      </c>
      <c r="F4936" s="466">
        <v>105166</v>
      </c>
      <c r="G4936" s="468">
        <v>8698989426</v>
      </c>
      <c r="H4936" s="466">
        <v>2017</v>
      </c>
    </row>
    <row r="4937" spans="1:8" x14ac:dyDescent="0.25">
      <c r="A4937" s="466" t="s">
        <v>10187</v>
      </c>
      <c r="B4937" s="466" t="s">
        <v>1231</v>
      </c>
      <c r="C4937" s="467">
        <v>2016240480</v>
      </c>
      <c r="D4937" s="466" t="s">
        <v>10188</v>
      </c>
      <c r="E4937" s="466" t="s">
        <v>10137</v>
      </c>
      <c r="F4937" s="466">
        <v>105167</v>
      </c>
      <c r="G4937" s="468">
        <v>9921577014</v>
      </c>
      <c r="H4937" s="466">
        <v>2017</v>
      </c>
    </row>
    <row r="4938" spans="1:8" x14ac:dyDescent="0.25">
      <c r="A4938" s="466" t="s">
        <v>10189</v>
      </c>
      <c r="B4938" s="466" t="s">
        <v>1231</v>
      </c>
      <c r="C4938" s="467">
        <v>2016240481</v>
      </c>
      <c r="D4938" s="466" t="s">
        <v>10190</v>
      </c>
      <c r="E4938" s="466" t="s">
        <v>10137</v>
      </c>
      <c r="F4938" s="466">
        <v>105171</v>
      </c>
      <c r="G4938" s="468">
        <v>8411806441</v>
      </c>
      <c r="H4938" s="466">
        <v>2017</v>
      </c>
    </row>
    <row r="4939" spans="1:8" x14ac:dyDescent="0.25">
      <c r="A4939" s="466" t="s">
        <v>10191</v>
      </c>
      <c r="B4939" s="466" t="s">
        <v>1231</v>
      </c>
      <c r="C4939" s="467">
        <v>2016240483</v>
      </c>
      <c r="D4939" s="466" t="s">
        <v>10192</v>
      </c>
      <c r="E4939" s="466" t="s">
        <v>10137</v>
      </c>
      <c r="F4939" s="466">
        <v>105173</v>
      </c>
      <c r="G4939" s="468">
        <v>8805568698</v>
      </c>
      <c r="H4939" s="466">
        <v>2017</v>
      </c>
    </row>
    <row r="4940" spans="1:8" x14ac:dyDescent="0.25">
      <c r="A4940" s="466" t="s">
        <v>10193</v>
      </c>
      <c r="B4940" s="466" t="s">
        <v>1231</v>
      </c>
      <c r="C4940" s="467">
        <v>2016240484</v>
      </c>
      <c r="D4940" s="466" t="s">
        <v>10194</v>
      </c>
      <c r="E4940" s="466" t="s">
        <v>10137</v>
      </c>
      <c r="F4940" s="466">
        <v>105174</v>
      </c>
      <c r="G4940" s="468">
        <v>7066981822</v>
      </c>
      <c r="H4940" s="466">
        <v>2017</v>
      </c>
    </row>
    <row r="4941" spans="1:8" x14ac:dyDescent="0.25">
      <c r="A4941" s="466" t="s">
        <v>10195</v>
      </c>
      <c r="B4941" s="466" t="s">
        <v>1231</v>
      </c>
      <c r="C4941" s="467">
        <v>2016240485</v>
      </c>
      <c r="D4941" s="466" t="s">
        <v>10196</v>
      </c>
      <c r="E4941" s="466" t="s">
        <v>10137</v>
      </c>
      <c r="F4941" s="466">
        <v>105175</v>
      </c>
      <c r="G4941" s="468">
        <v>8007150889</v>
      </c>
      <c r="H4941" s="466">
        <v>2017</v>
      </c>
    </row>
    <row r="4942" spans="1:8" x14ac:dyDescent="0.25">
      <c r="A4942" s="466" t="s">
        <v>10197</v>
      </c>
      <c r="B4942" s="466" t="s">
        <v>1231</v>
      </c>
      <c r="C4942" s="467">
        <v>2016240486</v>
      </c>
      <c r="D4942" s="466" t="s">
        <v>10198</v>
      </c>
      <c r="E4942" s="466" t="s">
        <v>10137</v>
      </c>
      <c r="F4942" s="466">
        <v>105176</v>
      </c>
      <c r="G4942" s="468">
        <v>8600079039</v>
      </c>
      <c r="H4942" s="466">
        <v>2017</v>
      </c>
    </row>
    <row r="4943" spans="1:8" x14ac:dyDescent="0.25">
      <c r="A4943" s="466" t="s">
        <v>10199</v>
      </c>
      <c r="B4943" s="466" t="s">
        <v>1231</v>
      </c>
      <c r="C4943" s="467">
        <v>2016240487</v>
      </c>
      <c r="D4943" s="466" t="s">
        <v>10200</v>
      </c>
      <c r="E4943" s="466" t="s">
        <v>10137</v>
      </c>
      <c r="F4943" s="466">
        <v>105177</v>
      </c>
      <c r="G4943" s="468">
        <v>9665450097</v>
      </c>
      <c r="H4943" s="466">
        <v>2017</v>
      </c>
    </row>
    <row r="4944" spans="1:8" x14ac:dyDescent="0.25">
      <c r="A4944" s="466" t="s">
        <v>10201</v>
      </c>
      <c r="B4944" s="466" t="s">
        <v>1231</v>
      </c>
      <c r="C4944" s="467">
        <v>2016240488</v>
      </c>
      <c r="D4944" s="466" t="s">
        <v>10202</v>
      </c>
      <c r="E4944" s="466" t="s">
        <v>10137</v>
      </c>
      <c r="F4944" s="466">
        <v>105178</v>
      </c>
      <c r="G4944" s="468">
        <v>9686080525</v>
      </c>
      <c r="H4944" s="466">
        <v>2017</v>
      </c>
    </row>
    <row r="4945" spans="1:8" x14ac:dyDescent="0.25">
      <c r="A4945" s="466" t="s">
        <v>10203</v>
      </c>
      <c r="B4945" s="466" t="s">
        <v>1231</v>
      </c>
      <c r="C4945" s="467">
        <v>2016240647</v>
      </c>
      <c r="D4945" s="466" t="s">
        <v>10204</v>
      </c>
      <c r="E4945" s="466" t="s">
        <v>10137</v>
      </c>
      <c r="F4945" s="466">
        <v>105726</v>
      </c>
      <c r="G4945" s="468">
        <v>9730908008</v>
      </c>
      <c r="H4945" s="466">
        <v>2017</v>
      </c>
    </row>
    <row r="4946" spans="1:8" x14ac:dyDescent="0.25">
      <c r="A4946" s="466" t="s">
        <v>10205</v>
      </c>
      <c r="B4946" s="466" t="s">
        <v>1231</v>
      </c>
      <c r="C4946" s="467">
        <v>2016240649</v>
      </c>
      <c r="D4946" s="466" t="s">
        <v>10206</v>
      </c>
      <c r="E4946" s="466" t="s">
        <v>10137</v>
      </c>
      <c r="F4946" s="466">
        <v>105728</v>
      </c>
      <c r="G4946" s="468">
        <v>7875027651</v>
      </c>
      <c r="H4946" s="466">
        <v>2017</v>
      </c>
    </row>
    <row r="4947" spans="1:8" x14ac:dyDescent="0.25">
      <c r="A4947" s="466" t="s">
        <v>10207</v>
      </c>
      <c r="B4947" s="466" t="s">
        <v>1231</v>
      </c>
      <c r="C4947" s="467">
        <v>2016240771</v>
      </c>
      <c r="D4947" s="466" t="s">
        <v>10208</v>
      </c>
      <c r="E4947" s="466" t="s">
        <v>10137</v>
      </c>
      <c r="F4947" s="466">
        <v>106093</v>
      </c>
      <c r="G4947" s="468">
        <v>9623468744</v>
      </c>
      <c r="H4947" s="466">
        <v>2017</v>
      </c>
    </row>
    <row r="4948" spans="1:8" x14ac:dyDescent="0.25">
      <c r="A4948" s="466" t="s">
        <v>10209</v>
      </c>
      <c r="B4948" s="466" t="s">
        <v>1231</v>
      </c>
      <c r="C4948" s="467">
        <v>2016240774</v>
      </c>
      <c r="D4948" s="466" t="s">
        <v>10210</v>
      </c>
      <c r="E4948" s="466" t="s">
        <v>10137</v>
      </c>
      <c r="F4948" s="466">
        <v>106096</v>
      </c>
      <c r="G4948" s="468">
        <v>8379024743</v>
      </c>
      <c r="H4948" s="466">
        <v>2017</v>
      </c>
    </row>
    <row r="4949" spans="1:8" x14ac:dyDescent="0.25">
      <c r="A4949" s="466" t="s">
        <v>10211</v>
      </c>
      <c r="B4949" s="466" t="s">
        <v>1231</v>
      </c>
      <c r="C4949" s="467">
        <v>2016240776</v>
      </c>
      <c r="D4949" s="466" t="s">
        <v>10212</v>
      </c>
      <c r="E4949" s="466" t="s">
        <v>10137</v>
      </c>
      <c r="F4949" s="466">
        <v>106098</v>
      </c>
      <c r="G4949" s="468">
        <v>8055382387</v>
      </c>
      <c r="H4949" s="466">
        <v>2017</v>
      </c>
    </row>
    <row r="4950" spans="1:8" x14ac:dyDescent="0.25">
      <c r="A4950" s="466" t="s">
        <v>10213</v>
      </c>
      <c r="B4950" s="466" t="s">
        <v>1231</v>
      </c>
      <c r="C4950" s="467">
        <v>2016240896</v>
      </c>
      <c r="D4950" s="466" t="s">
        <v>10214</v>
      </c>
      <c r="E4950" s="466" t="s">
        <v>10137</v>
      </c>
      <c r="F4950" s="466">
        <v>106445</v>
      </c>
      <c r="G4950" s="468">
        <v>7875272805</v>
      </c>
      <c r="H4950" s="466">
        <v>2017</v>
      </c>
    </row>
    <row r="4951" spans="1:8" x14ac:dyDescent="0.25">
      <c r="A4951" s="466" t="s">
        <v>10215</v>
      </c>
      <c r="B4951" s="466" t="s">
        <v>1231</v>
      </c>
      <c r="C4951" s="467">
        <v>2016240944</v>
      </c>
      <c r="D4951" s="466" t="s">
        <v>10216</v>
      </c>
      <c r="E4951" s="466" t="s">
        <v>10137</v>
      </c>
      <c r="F4951" s="466">
        <v>106678</v>
      </c>
      <c r="G4951" s="468">
        <v>9730172494</v>
      </c>
      <c r="H4951" s="466">
        <v>2017</v>
      </c>
    </row>
    <row r="4952" spans="1:8" x14ac:dyDescent="0.25">
      <c r="A4952" s="466" t="s">
        <v>10217</v>
      </c>
      <c r="B4952" s="466" t="s">
        <v>1231</v>
      </c>
      <c r="C4952" s="467">
        <v>2016240945</v>
      </c>
      <c r="D4952" s="466" t="s">
        <v>10218</v>
      </c>
      <c r="E4952" s="466" t="s">
        <v>10137</v>
      </c>
      <c r="F4952" s="466">
        <v>106679</v>
      </c>
      <c r="G4952" s="468">
        <v>8308277562</v>
      </c>
      <c r="H4952" s="466">
        <v>2017</v>
      </c>
    </row>
    <row r="4953" spans="1:8" x14ac:dyDescent="0.25">
      <c r="A4953" s="466" t="s">
        <v>10219</v>
      </c>
      <c r="B4953" s="466" t="s">
        <v>1231</v>
      </c>
      <c r="C4953" s="467">
        <v>2016240501</v>
      </c>
      <c r="D4953" s="466" t="s">
        <v>10220</v>
      </c>
      <c r="E4953" s="466" t="s">
        <v>10137</v>
      </c>
      <c r="F4953" s="466">
        <v>105224</v>
      </c>
      <c r="G4953" s="468">
        <v>7411676072</v>
      </c>
      <c r="H4953" s="466">
        <v>2017</v>
      </c>
    </row>
    <row r="4954" spans="1:8" x14ac:dyDescent="0.25">
      <c r="A4954" s="466" t="s">
        <v>10221</v>
      </c>
      <c r="B4954" s="466" t="s">
        <v>1231</v>
      </c>
      <c r="C4954" s="467">
        <v>2016241009</v>
      </c>
      <c r="D4954" s="466" t="s">
        <v>10222</v>
      </c>
      <c r="E4954" s="466" t="s">
        <v>10137</v>
      </c>
      <c r="F4954" s="466">
        <v>106942</v>
      </c>
      <c r="G4954" s="468">
        <v>8208553361</v>
      </c>
      <c r="H4954" s="466">
        <v>2017</v>
      </c>
    </row>
    <row r="4955" spans="1:8" x14ac:dyDescent="0.25">
      <c r="A4955" s="466" t="s">
        <v>10223</v>
      </c>
      <c r="B4955" s="466" t="s">
        <v>768</v>
      </c>
      <c r="C4955" s="467">
        <v>2016240640</v>
      </c>
      <c r="D4955" s="466" t="s">
        <v>10224</v>
      </c>
      <c r="E4955" s="466" t="s">
        <v>10137</v>
      </c>
      <c r="F4955" s="466">
        <v>105719</v>
      </c>
      <c r="G4955" s="468">
        <v>8805420960</v>
      </c>
      <c r="H4955" s="466">
        <v>2017</v>
      </c>
    </row>
    <row r="4956" spans="1:8" x14ac:dyDescent="0.25">
      <c r="A4956" s="466" t="s">
        <v>10225</v>
      </c>
      <c r="B4956" s="466" t="s">
        <v>768</v>
      </c>
      <c r="C4956" s="467">
        <v>2016240766</v>
      </c>
      <c r="D4956" s="466" t="s">
        <v>10226</v>
      </c>
      <c r="E4956" s="466" t="s">
        <v>10137</v>
      </c>
      <c r="F4956" s="466">
        <v>106088</v>
      </c>
      <c r="G4956" s="468">
        <v>7888168448</v>
      </c>
      <c r="H4956" s="466">
        <v>2017</v>
      </c>
    </row>
    <row r="4957" spans="1:8" x14ac:dyDescent="0.25">
      <c r="A4957" s="466" t="s">
        <v>10227</v>
      </c>
      <c r="B4957" s="466" t="s">
        <v>768</v>
      </c>
      <c r="C4957" s="467">
        <v>2016240642</v>
      </c>
      <c r="D4957" s="466" t="s">
        <v>10228</v>
      </c>
      <c r="E4957" s="466" t="s">
        <v>10137</v>
      </c>
      <c r="F4957" s="466">
        <v>105721</v>
      </c>
      <c r="G4957" s="468">
        <v>9604049625</v>
      </c>
      <c r="H4957" s="466">
        <v>2017</v>
      </c>
    </row>
    <row r="4958" spans="1:8" x14ac:dyDescent="0.25">
      <c r="A4958" s="466" t="s">
        <v>10229</v>
      </c>
      <c r="B4958" s="466" t="s">
        <v>768</v>
      </c>
      <c r="C4958" s="467">
        <v>2016060065</v>
      </c>
      <c r="D4958" s="466" t="s">
        <v>10230</v>
      </c>
      <c r="E4958" s="466" t="s">
        <v>10231</v>
      </c>
      <c r="F4958" s="466">
        <v>96732</v>
      </c>
      <c r="G4958" s="468">
        <v>7040821436</v>
      </c>
      <c r="H4958" s="466">
        <v>2016</v>
      </c>
    </row>
    <row r="4959" spans="1:8" x14ac:dyDescent="0.25">
      <c r="A4959" s="466" t="s">
        <v>10232</v>
      </c>
      <c r="B4959" s="466" t="s">
        <v>768</v>
      </c>
      <c r="C4959" s="467">
        <v>2016060066</v>
      </c>
      <c r="D4959" s="466" t="s">
        <v>10233</v>
      </c>
      <c r="E4959" s="466" t="s">
        <v>10231</v>
      </c>
      <c r="F4959" s="466">
        <v>96733</v>
      </c>
      <c r="G4959" s="468">
        <v>9960452244</v>
      </c>
      <c r="H4959" s="466">
        <v>2016</v>
      </c>
    </row>
    <row r="4960" spans="1:8" x14ac:dyDescent="0.25">
      <c r="A4960" s="466" t="s">
        <v>10234</v>
      </c>
      <c r="B4960" s="466" t="s">
        <v>768</v>
      </c>
      <c r="C4960" s="467">
        <v>2016060101</v>
      </c>
      <c r="D4960" s="466" t="s">
        <v>10235</v>
      </c>
      <c r="E4960" s="466" t="s">
        <v>10231</v>
      </c>
      <c r="F4960" s="466">
        <v>97295</v>
      </c>
      <c r="G4960" s="468">
        <v>9075940302</v>
      </c>
      <c r="H4960" s="466">
        <v>2016</v>
      </c>
    </row>
    <row r="4961" spans="1:8" x14ac:dyDescent="0.25">
      <c r="A4961" s="466" t="s">
        <v>10236</v>
      </c>
      <c r="B4961" s="466" t="s">
        <v>768</v>
      </c>
      <c r="C4961" s="467">
        <v>2016060102</v>
      </c>
      <c r="D4961" s="466" t="s">
        <v>10237</v>
      </c>
      <c r="E4961" s="466" t="s">
        <v>10231</v>
      </c>
      <c r="F4961" s="466">
        <v>97296</v>
      </c>
      <c r="G4961" s="468">
        <v>8796726749</v>
      </c>
      <c r="H4961" s="466">
        <v>2016</v>
      </c>
    </row>
    <row r="4962" spans="1:8" x14ac:dyDescent="0.25">
      <c r="A4962" s="466" t="s">
        <v>10238</v>
      </c>
      <c r="B4962" s="466" t="s">
        <v>768</v>
      </c>
      <c r="C4962" s="467">
        <v>2016060100</v>
      </c>
      <c r="D4962" s="466" t="s">
        <v>10239</v>
      </c>
      <c r="E4962" s="466" t="s">
        <v>10231</v>
      </c>
      <c r="F4962" s="466">
        <v>97294</v>
      </c>
      <c r="G4962" s="468">
        <v>8600895104</v>
      </c>
      <c r="H4962" s="466">
        <v>2016</v>
      </c>
    </row>
    <row r="4963" spans="1:8" x14ac:dyDescent="0.25">
      <c r="A4963" s="466" t="s">
        <v>10240</v>
      </c>
      <c r="B4963" s="466" t="s">
        <v>768</v>
      </c>
      <c r="C4963" s="467">
        <v>2016060078</v>
      </c>
      <c r="D4963" s="466" t="s">
        <v>10241</v>
      </c>
      <c r="E4963" s="466" t="s">
        <v>10231</v>
      </c>
      <c r="F4963" s="466">
        <v>96740</v>
      </c>
      <c r="G4963" s="468">
        <v>9673261207</v>
      </c>
      <c r="H4963" s="466">
        <v>2016</v>
      </c>
    </row>
    <row r="4964" spans="1:8" x14ac:dyDescent="0.25">
      <c r="A4964" s="466" t="s">
        <v>10242</v>
      </c>
      <c r="B4964" s="466" t="s">
        <v>768</v>
      </c>
      <c r="C4964" s="467">
        <v>2016060072</v>
      </c>
      <c r="D4964" s="466" t="s">
        <v>10243</v>
      </c>
      <c r="E4964" s="466" t="s">
        <v>10231</v>
      </c>
      <c r="F4964" s="466">
        <v>96741</v>
      </c>
      <c r="G4964" s="468">
        <v>8600538324</v>
      </c>
      <c r="H4964" s="466">
        <v>2016</v>
      </c>
    </row>
    <row r="4965" spans="1:8" x14ac:dyDescent="0.25">
      <c r="A4965" s="466" t="s">
        <v>10244</v>
      </c>
      <c r="B4965" s="466" t="s">
        <v>768</v>
      </c>
      <c r="C4965" s="467">
        <v>2016060074</v>
      </c>
      <c r="D4965" s="466" t="s">
        <v>10245</v>
      </c>
      <c r="E4965" s="466" t="s">
        <v>10231</v>
      </c>
      <c r="F4965" s="466">
        <v>96745</v>
      </c>
      <c r="G4965" s="468">
        <v>9765201355</v>
      </c>
      <c r="H4965" s="466">
        <v>2016</v>
      </c>
    </row>
    <row r="4966" spans="1:8" x14ac:dyDescent="0.25">
      <c r="A4966" s="466" t="s">
        <v>10246</v>
      </c>
      <c r="B4966" s="466" t="s">
        <v>768</v>
      </c>
      <c r="C4966" s="467">
        <v>2016060077</v>
      </c>
      <c r="D4966" s="466" t="s">
        <v>10247</v>
      </c>
      <c r="E4966" s="466" t="s">
        <v>10231</v>
      </c>
      <c r="F4966" s="466">
        <v>96747</v>
      </c>
      <c r="G4966" s="468">
        <v>7028128273</v>
      </c>
      <c r="H4966" s="466">
        <v>2016</v>
      </c>
    </row>
    <row r="4967" spans="1:8" x14ac:dyDescent="0.25">
      <c r="A4967" s="466" t="s">
        <v>10248</v>
      </c>
      <c r="B4967" s="466" t="s">
        <v>768</v>
      </c>
      <c r="C4967" s="467">
        <v>2016060067</v>
      </c>
      <c r="D4967" s="466" t="s">
        <v>10249</v>
      </c>
      <c r="E4967" s="466" t="s">
        <v>10231</v>
      </c>
      <c r="F4967" s="466">
        <v>96734</v>
      </c>
      <c r="G4967" s="468">
        <v>8796769452</v>
      </c>
      <c r="H4967" s="466">
        <v>2016</v>
      </c>
    </row>
    <row r="4968" spans="1:8" x14ac:dyDescent="0.25">
      <c r="A4968" s="466" t="s">
        <v>10250</v>
      </c>
      <c r="B4968" s="466" t="s">
        <v>768</v>
      </c>
      <c r="C4968" s="467">
        <v>2016060108</v>
      </c>
      <c r="D4968" s="466" t="s">
        <v>16700</v>
      </c>
      <c r="E4968" s="466" t="s">
        <v>10231</v>
      </c>
      <c r="F4968" s="466">
        <v>98344</v>
      </c>
      <c r="G4968" s="468">
        <v>8698104032</v>
      </c>
      <c r="H4968" s="466">
        <v>2016</v>
      </c>
    </row>
    <row r="4969" spans="1:8" x14ac:dyDescent="0.25">
      <c r="A4969" s="466" t="s">
        <v>10251</v>
      </c>
      <c r="B4969" s="466" t="s">
        <v>768</v>
      </c>
      <c r="C4969" s="467">
        <v>2016060094</v>
      </c>
      <c r="D4969" s="466" t="s">
        <v>10252</v>
      </c>
      <c r="E4969" s="466" t="s">
        <v>10231</v>
      </c>
      <c r="F4969" s="466">
        <v>96983</v>
      </c>
      <c r="G4969" s="468">
        <v>9420424302</v>
      </c>
      <c r="H4969" s="466">
        <v>2016</v>
      </c>
    </row>
    <row r="4970" spans="1:8" x14ac:dyDescent="0.25">
      <c r="A4970" s="466" t="s">
        <v>10253</v>
      </c>
      <c r="B4970" s="466" t="s">
        <v>768</v>
      </c>
      <c r="C4970" s="467">
        <v>2016060075</v>
      </c>
      <c r="D4970" s="466" t="s">
        <v>10254</v>
      </c>
      <c r="E4970" s="466" t="s">
        <v>10231</v>
      </c>
      <c r="F4970" s="466">
        <v>96746</v>
      </c>
      <c r="G4970" s="468">
        <v>9766223048</v>
      </c>
      <c r="H4970" s="466">
        <v>2016</v>
      </c>
    </row>
    <row r="4971" spans="1:8" x14ac:dyDescent="0.25">
      <c r="A4971" s="466" t="s">
        <v>10255</v>
      </c>
      <c r="B4971" s="466" t="s">
        <v>768</v>
      </c>
      <c r="C4971" s="467">
        <v>2016060106</v>
      </c>
      <c r="D4971" s="466" t="s">
        <v>10256</v>
      </c>
      <c r="E4971" s="466" t="s">
        <v>10231</v>
      </c>
      <c r="F4971" s="466">
        <v>97986</v>
      </c>
      <c r="G4971" s="468">
        <v>8237766818</v>
      </c>
      <c r="H4971" s="466">
        <v>2016</v>
      </c>
    </row>
    <row r="4972" spans="1:8" x14ac:dyDescent="0.25">
      <c r="A4972" s="466" t="s">
        <v>10257</v>
      </c>
      <c r="B4972" s="466" t="s">
        <v>768</v>
      </c>
      <c r="C4972" s="467">
        <v>2016060073</v>
      </c>
      <c r="D4972" s="466" t="s">
        <v>10258</v>
      </c>
      <c r="E4972" s="466" t="s">
        <v>10231</v>
      </c>
      <c r="F4972" s="466">
        <v>96744</v>
      </c>
      <c r="G4972" s="468">
        <v>8600881628</v>
      </c>
      <c r="H4972" s="466">
        <v>2016</v>
      </c>
    </row>
    <row r="4973" spans="1:8" x14ac:dyDescent="0.25">
      <c r="A4973" s="466" t="s">
        <v>10259</v>
      </c>
      <c r="B4973" s="466" t="s">
        <v>768</v>
      </c>
      <c r="C4973" s="467">
        <v>2016060068</v>
      </c>
      <c r="D4973" s="466" t="s">
        <v>10260</v>
      </c>
      <c r="E4973" s="466" t="s">
        <v>10231</v>
      </c>
      <c r="F4973" s="466">
        <v>96735</v>
      </c>
      <c r="G4973" s="468">
        <v>8806717046</v>
      </c>
      <c r="H4973" s="466">
        <v>2016</v>
      </c>
    </row>
    <row r="4974" spans="1:8" x14ac:dyDescent="0.25">
      <c r="A4974" s="466" t="s">
        <v>10261</v>
      </c>
      <c r="B4974" s="466" t="s">
        <v>768</v>
      </c>
      <c r="C4974" s="467">
        <v>2016060087</v>
      </c>
      <c r="D4974" s="466" t="s">
        <v>10262</v>
      </c>
      <c r="E4974" s="466" t="s">
        <v>10231</v>
      </c>
      <c r="F4974" s="466">
        <v>96922</v>
      </c>
      <c r="G4974" s="468">
        <v>8257063803</v>
      </c>
      <c r="H4974" s="466">
        <v>2016</v>
      </c>
    </row>
    <row r="4975" spans="1:8" x14ac:dyDescent="0.25">
      <c r="A4975" s="466" t="s">
        <v>10263</v>
      </c>
      <c r="B4975" s="466" t="s">
        <v>768</v>
      </c>
      <c r="C4975" s="467">
        <v>2016060069</v>
      </c>
      <c r="D4975" s="466" t="s">
        <v>16701</v>
      </c>
      <c r="E4975" s="466" t="s">
        <v>10231</v>
      </c>
      <c r="F4975" s="466">
        <v>96736</v>
      </c>
      <c r="G4975" s="468">
        <v>7066881178</v>
      </c>
      <c r="H4975" s="466">
        <v>2016</v>
      </c>
    </row>
    <row r="4976" spans="1:8" x14ac:dyDescent="0.25">
      <c r="A4976" s="466" t="s">
        <v>10264</v>
      </c>
      <c r="B4976" s="466" t="s">
        <v>768</v>
      </c>
      <c r="C4976" s="467">
        <v>2016060070</v>
      </c>
      <c r="D4976" s="466" t="s">
        <v>10265</v>
      </c>
      <c r="E4976" s="466" t="s">
        <v>10231</v>
      </c>
      <c r="F4976" s="466">
        <v>96737</v>
      </c>
      <c r="G4976" s="468">
        <v>8390031886</v>
      </c>
      <c r="H4976" s="466">
        <v>2016</v>
      </c>
    </row>
    <row r="4977" spans="1:8" x14ac:dyDescent="0.25">
      <c r="A4977" s="466" t="s">
        <v>10266</v>
      </c>
      <c r="B4977" s="466" t="s">
        <v>768</v>
      </c>
      <c r="C4977" s="467">
        <v>2016060071</v>
      </c>
      <c r="D4977" s="466" t="s">
        <v>10267</v>
      </c>
      <c r="E4977" s="466" t="s">
        <v>10231</v>
      </c>
      <c r="F4977" s="466">
        <v>96739</v>
      </c>
      <c r="G4977" s="468">
        <v>9970730597</v>
      </c>
      <c r="H4977" s="466">
        <v>2016</v>
      </c>
    </row>
    <row r="4978" spans="1:8" x14ac:dyDescent="0.25">
      <c r="A4978" s="466" t="s">
        <v>10268</v>
      </c>
      <c r="B4978" s="466" t="s">
        <v>768</v>
      </c>
      <c r="C4978" s="467">
        <v>2016060076</v>
      </c>
      <c r="D4978" s="466" t="s">
        <v>10269</v>
      </c>
      <c r="E4978" s="466" t="s">
        <v>10231</v>
      </c>
      <c r="F4978" s="466">
        <v>96738</v>
      </c>
      <c r="G4978" s="468">
        <v>8482811496</v>
      </c>
      <c r="H4978" s="466">
        <v>2016</v>
      </c>
    </row>
    <row r="4979" spans="1:8" x14ac:dyDescent="0.25">
      <c r="A4979" s="466" t="s">
        <v>10270</v>
      </c>
      <c r="B4979" s="466" t="s">
        <v>1231</v>
      </c>
      <c r="C4979" s="467">
        <v>2016060080</v>
      </c>
      <c r="D4979" s="466" t="s">
        <v>10271</v>
      </c>
      <c r="E4979" s="466" t="s">
        <v>10231</v>
      </c>
      <c r="F4979" s="466">
        <v>96750</v>
      </c>
      <c r="G4979" s="468">
        <v>9011916676</v>
      </c>
      <c r="H4979" s="466">
        <v>2016</v>
      </c>
    </row>
    <row r="4980" spans="1:8" x14ac:dyDescent="0.25">
      <c r="A4980" s="466" t="s">
        <v>10272</v>
      </c>
      <c r="B4980" s="466" t="s">
        <v>768</v>
      </c>
      <c r="C4980" s="467">
        <v>2016060107</v>
      </c>
      <c r="D4980" s="466" t="s">
        <v>10273</v>
      </c>
      <c r="E4980" s="466" t="s">
        <v>10231</v>
      </c>
      <c r="F4980" s="466">
        <v>97987</v>
      </c>
      <c r="G4980" s="468">
        <v>8007094565</v>
      </c>
      <c r="H4980" s="466">
        <v>2016</v>
      </c>
    </row>
    <row r="4981" spans="1:8" x14ac:dyDescent="0.25">
      <c r="A4981" s="466" t="s">
        <v>10274</v>
      </c>
      <c r="B4981" s="466" t="s">
        <v>1231</v>
      </c>
      <c r="C4981" s="467">
        <v>2016060109</v>
      </c>
      <c r="D4981" s="466" t="s">
        <v>10275</v>
      </c>
      <c r="E4981" s="466" t="s">
        <v>10231</v>
      </c>
      <c r="F4981" s="466">
        <v>96917</v>
      </c>
      <c r="G4981" s="468">
        <v>9422205996</v>
      </c>
      <c r="H4981" s="466">
        <v>2016</v>
      </c>
    </row>
    <row r="4982" spans="1:8" x14ac:dyDescent="0.25">
      <c r="A4982" s="466" t="s">
        <v>10276</v>
      </c>
      <c r="B4982" s="466" t="s">
        <v>1231</v>
      </c>
      <c r="C4982" s="467">
        <v>2016060082</v>
      </c>
      <c r="D4982" s="466" t="s">
        <v>10277</v>
      </c>
      <c r="E4982" s="466" t="s">
        <v>10231</v>
      </c>
      <c r="F4982" s="466">
        <v>96758</v>
      </c>
      <c r="G4982" s="468">
        <v>9158754514</v>
      </c>
      <c r="H4982" s="466">
        <v>2016</v>
      </c>
    </row>
    <row r="4983" spans="1:8" x14ac:dyDescent="0.25">
      <c r="A4983" s="466" t="s">
        <v>10278</v>
      </c>
      <c r="B4983" s="466" t="s">
        <v>1231</v>
      </c>
      <c r="C4983" s="467">
        <v>2016060093</v>
      </c>
      <c r="D4983" s="466" t="s">
        <v>10279</v>
      </c>
      <c r="E4983" s="466" t="s">
        <v>10231</v>
      </c>
      <c r="F4983" s="466">
        <v>96946</v>
      </c>
      <c r="G4983" s="468">
        <v>9673335755</v>
      </c>
      <c r="H4983" s="466">
        <v>2016</v>
      </c>
    </row>
    <row r="4984" spans="1:8" x14ac:dyDescent="0.25">
      <c r="A4984" s="466" t="s">
        <v>10280</v>
      </c>
      <c r="B4984" s="466" t="s">
        <v>1231</v>
      </c>
      <c r="C4984" s="467">
        <v>2016060110</v>
      </c>
      <c r="D4984" s="466" t="s">
        <v>10281</v>
      </c>
      <c r="E4984" s="466" t="s">
        <v>10231</v>
      </c>
      <c r="F4984" s="466">
        <v>96816</v>
      </c>
      <c r="G4984" s="468">
        <v>9130936659</v>
      </c>
      <c r="H4984" s="466">
        <v>2016</v>
      </c>
    </row>
    <row r="4985" spans="1:8" x14ac:dyDescent="0.25">
      <c r="A4985" s="466" t="s">
        <v>10282</v>
      </c>
      <c r="B4985" s="466" t="s">
        <v>1231</v>
      </c>
      <c r="C4985" s="467">
        <v>2016060085</v>
      </c>
      <c r="D4985" s="466" t="s">
        <v>10283</v>
      </c>
      <c r="E4985" s="466" t="s">
        <v>10231</v>
      </c>
      <c r="F4985" s="466">
        <v>96757</v>
      </c>
      <c r="G4985" s="468">
        <v>8390121463</v>
      </c>
      <c r="H4985" s="466">
        <v>2016</v>
      </c>
    </row>
    <row r="4986" spans="1:8" x14ac:dyDescent="0.25">
      <c r="A4986" s="466" t="s">
        <v>10284</v>
      </c>
      <c r="B4986" s="466" t="s">
        <v>1231</v>
      </c>
      <c r="C4986" s="467">
        <v>2016060079</v>
      </c>
      <c r="D4986" s="466" t="s">
        <v>10285</v>
      </c>
      <c r="E4986" s="466" t="s">
        <v>10231</v>
      </c>
      <c r="F4986" s="466">
        <v>96755</v>
      </c>
      <c r="G4986" s="468">
        <v>8888133715</v>
      </c>
      <c r="H4986" s="466">
        <v>2016</v>
      </c>
    </row>
    <row r="4987" spans="1:8" x14ac:dyDescent="0.25">
      <c r="A4987" s="466" t="s">
        <v>10286</v>
      </c>
      <c r="B4987" s="466" t="s">
        <v>1231</v>
      </c>
      <c r="C4987" s="467">
        <v>2016060091</v>
      </c>
      <c r="D4987" s="466" t="s">
        <v>10287</v>
      </c>
      <c r="E4987" s="466" t="s">
        <v>10231</v>
      </c>
      <c r="F4987" s="466">
        <v>96926</v>
      </c>
      <c r="G4987" s="468">
        <v>7028401665</v>
      </c>
      <c r="H4987" s="466">
        <v>2016</v>
      </c>
    </row>
    <row r="4988" spans="1:8" x14ac:dyDescent="0.25">
      <c r="A4988" s="466" t="s">
        <v>10288</v>
      </c>
      <c r="B4988" s="466" t="s">
        <v>1231</v>
      </c>
      <c r="C4988" s="467">
        <v>2016060111</v>
      </c>
      <c r="D4988" s="466" t="s">
        <v>10289</v>
      </c>
      <c r="E4988" s="466" t="s">
        <v>10231</v>
      </c>
      <c r="F4988" s="466">
        <v>96819</v>
      </c>
      <c r="G4988" s="468">
        <v>9421066588</v>
      </c>
      <c r="H4988" s="466">
        <v>2016</v>
      </c>
    </row>
    <row r="4989" spans="1:8" x14ac:dyDescent="0.25">
      <c r="A4989" s="466" t="s">
        <v>10290</v>
      </c>
      <c r="B4989" s="466" t="s">
        <v>1231</v>
      </c>
      <c r="C4989" s="467">
        <v>2016060105</v>
      </c>
      <c r="D4989" s="466" t="s">
        <v>10291</v>
      </c>
      <c r="E4989" s="466" t="s">
        <v>10231</v>
      </c>
      <c r="F4989" s="466">
        <v>97371</v>
      </c>
      <c r="G4989" s="468">
        <v>9158798096</v>
      </c>
      <c r="H4989" s="466">
        <v>2016</v>
      </c>
    </row>
    <row r="4990" spans="1:8" x14ac:dyDescent="0.25">
      <c r="A4990" s="466" t="s">
        <v>10292</v>
      </c>
      <c r="B4990" s="466" t="s">
        <v>1231</v>
      </c>
      <c r="C4990" s="467">
        <v>2016060096</v>
      </c>
      <c r="D4990" s="466" t="s">
        <v>10293</v>
      </c>
      <c r="E4990" s="466" t="s">
        <v>10231</v>
      </c>
      <c r="F4990" s="466">
        <v>97062</v>
      </c>
      <c r="G4990" s="468">
        <v>9860068549</v>
      </c>
      <c r="H4990" s="466">
        <v>2016</v>
      </c>
    </row>
    <row r="4991" spans="1:8" x14ac:dyDescent="0.25">
      <c r="A4991" s="466" t="s">
        <v>10294</v>
      </c>
      <c r="B4991" s="466" t="s">
        <v>1231</v>
      </c>
      <c r="C4991" s="467">
        <v>2016060086</v>
      </c>
      <c r="D4991" s="466" t="s">
        <v>10295</v>
      </c>
      <c r="E4991" s="466" t="s">
        <v>10231</v>
      </c>
      <c r="F4991" s="466">
        <v>96748</v>
      </c>
      <c r="G4991" s="468">
        <v>9561119570</v>
      </c>
      <c r="H4991" s="466">
        <v>2016</v>
      </c>
    </row>
    <row r="4992" spans="1:8" x14ac:dyDescent="0.25">
      <c r="A4992" s="466" t="s">
        <v>10296</v>
      </c>
      <c r="B4992" s="466" t="s">
        <v>1231</v>
      </c>
      <c r="C4992" s="467">
        <v>2016060098</v>
      </c>
      <c r="D4992" s="466" t="s">
        <v>10297</v>
      </c>
      <c r="E4992" s="466" t="s">
        <v>10231</v>
      </c>
      <c r="F4992" s="466">
        <v>97292</v>
      </c>
      <c r="G4992" s="468">
        <v>9545785469</v>
      </c>
      <c r="H4992" s="466">
        <v>2016</v>
      </c>
    </row>
    <row r="4993" spans="1:8" x14ac:dyDescent="0.25">
      <c r="A4993" s="466" t="s">
        <v>10298</v>
      </c>
      <c r="B4993" s="466" t="s">
        <v>1231</v>
      </c>
      <c r="C4993" s="467">
        <v>2016060104</v>
      </c>
      <c r="D4993" s="466" t="s">
        <v>10299</v>
      </c>
      <c r="E4993" s="466" t="s">
        <v>10231</v>
      </c>
      <c r="F4993" s="466">
        <v>97298</v>
      </c>
      <c r="G4993" s="468">
        <v>9405143866</v>
      </c>
      <c r="H4993" s="466">
        <v>2016</v>
      </c>
    </row>
    <row r="4994" spans="1:8" x14ac:dyDescent="0.25">
      <c r="A4994" s="466" t="s">
        <v>10300</v>
      </c>
      <c r="B4994" s="466" t="s">
        <v>1231</v>
      </c>
      <c r="C4994" s="467">
        <v>2016060112</v>
      </c>
      <c r="D4994" s="466" t="s">
        <v>10301</v>
      </c>
      <c r="E4994" s="466" t="s">
        <v>10231</v>
      </c>
      <c r="F4994" s="466">
        <v>96817</v>
      </c>
      <c r="G4994" s="468">
        <v>8668550936</v>
      </c>
      <c r="H4994" s="466">
        <v>2016</v>
      </c>
    </row>
    <row r="4995" spans="1:8" x14ac:dyDescent="0.25">
      <c r="A4995" s="466" t="s">
        <v>10302</v>
      </c>
      <c r="B4995" s="466" t="s">
        <v>1231</v>
      </c>
      <c r="C4995" s="467">
        <v>2016060081</v>
      </c>
      <c r="D4995" s="466" t="s">
        <v>10303</v>
      </c>
      <c r="E4995" s="466" t="s">
        <v>10231</v>
      </c>
      <c r="F4995" s="466">
        <v>96751</v>
      </c>
      <c r="G4995" s="468">
        <v>9011382673</v>
      </c>
      <c r="H4995" s="466">
        <v>2016</v>
      </c>
    </row>
    <row r="4996" spans="1:8" x14ac:dyDescent="0.25">
      <c r="A4996" s="466" t="s">
        <v>10304</v>
      </c>
      <c r="B4996" s="466" t="s">
        <v>1231</v>
      </c>
      <c r="C4996" s="467">
        <v>2016060092</v>
      </c>
      <c r="D4996" s="466" t="s">
        <v>10305</v>
      </c>
      <c r="E4996" s="466" t="s">
        <v>10231</v>
      </c>
      <c r="F4996" s="466">
        <v>96928</v>
      </c>
      <c r="G4996" s="468">
        <v>8888018581</v>
      </c>
      <c r="H4996" s="466">
        <v>2016</v>
      </c>
    </row>
    <row r="4997" spans="1:8" x14ac:dyDescent="0.25">
      <c r="A4997" s="466" t="s">
        <v>10306</v>
      </c>
      <c r="B4997" s="466" t="s">
        <v>1231</v>
      </c>
      <c r="C4997" s="467">
        <v>2016060095</v>
      </c>
      <c r="D4997" s="466" t="s">
        <v>10307</v>
      </c>
      <c r="E4997" s="466" t="s">
        <v>10231</v>
      </c>
      <c r="F4997" s="466">
        <v>96985</v>
      </c>
      <c r="G4997" s="468">
        <v>9766384152</v>
      </c>
      <c r="H4997" s="466">
        <v>2016</v>
      </c>
    </row>
    <row r="4998" spans="1:8" x14ac:dyDescent="0.25">
      <c r="A4998" s="466" t="s">
        <v>10308</v>
      </c>
      <c r="B4998" s="466" t="s">
        <v>1231</v>
      </c>
      <c r="C4998" s="467">
        <v>2016060090</v>
      </c>
      <c r="D4998" s="466" t="s">
        <v>10309</v>
      </c>
      <c r="E4998" s="466" t="s">
        <v>10231</v>
      </c>
      <c r="F4998" s="466">
        <v>96925</v>
      </c>
      <c r="G4998" s="468">
        <v>9762258260</v>
      </c>
      <c r="H4998" s="466">
        <v>2016</v>
      </c>
    </row>
    <row r="4999" spans="1:8" x14ac:dyDescent="0.25">
      <c r="A4999" s="466" t="s">
        <v>10310</v>
      </c>
      <c r="B4999" s="466" t="s">
        <v>1231</v>
      </c>
      <c r="C4999" s="467">
        <v>2016060103</v>
      </c>
      <c r="D4999" s="466" t="s">
        <v>10311</v>
      </c>
      <c r="E4999" s="466" t="s">
        <v>10231</v>
      </c>
      <c r="F4999" s="466">
        <v>97297</v>
      </c>
      <c r="G4999" s="468">
        <v>8999640923</v>
      </c>
      <c r="H4999" s="466">
        <v>2016</v>
      </c>
    </row>
    <row r="5000" spans="1:8" x14ac:dyDescent="0.25">
      <c r="A5000" s="466" t="s">
        <v>10312</v>
      </c>
      <c r="B5000" s="466" t="s">
        <v>1231</v>
      </c>
      <c r="C5000" s="467">
        <v>2016060083</v>
      </c>
      <c r="D5000" s="466" t="s">
        <v>10313</v>
      </c>
      <c r="E5000" s="466" t="s">
        <v>10231</v>
      </c>
      <c r="F5000" s="466">
        <v>96754</v>
      </c>
      <c r="G5000" s="468">
        <v>7744980119</v>
      </c>
      <c r="H5000" s="466">
        <v>2016</v>
      </c>
    </row>
    <row r="5001" spans="1:8" x14ac:dyDescent="0.25">
      <c r="A5001" s="466" t="s">
        <v>10314</v>
      </c>
      <c r="B5001" s="466" t="s">
        <v>1231</v>
      </c>
      <c r="C5001" s="467">
        <v>2015060089</v>
      </c>
      <c r="D5001" s="466" t="s">
        <v>10315</v>
      </c>
      <c r="E5001" s="466" t="s">
        <v>10231</v>
      </c>
      <c r="F5001" s="466">
        <v>89845</v>
      </c>
      <c r="G5001" s="468">
        <v>7756030806</v>
      </c>
      <c r="H5001" s="466">
        <v>2015</v>
      </c>
    </row>
    <row r="5002" spans="1:8" x14ac:dyDescent="0.25">
      <c r="A5002" s="466" t="s">
        <v>10316</v>
      </c>
      <c r="B5002" s="466" t="s">
        <v>1231</v>
      </c>
      <c r="C5002" s="467">
        <v>2016060084</v>
      </c>
      <c r="D5002" s="466" t="s">
        <v>10317</v>
      </c>
      <c r="E5002" s="466" t="s">
        <v>10231</v>
      </c>
      <c r="F5002" s="466">
        <v>96756</v>
      </c>
      <c r="G5002" s="468">
        <v>8007354376</v>
      </c>
      <c r="H5002" s="466">
        <v>2016</v>
      </c>
    </row>
    <row r="5003" spans="1:8" x14ac:dyDescent="0.25">
      <c r="A5003" s="466" t="s">
        <v>10318</v>
      </c>
      <c r="B5003" s="466" t="s">
        <v>1231</v>
      </c>
      <c r="C5003" s="467">
        <v>2016060097</v>
      </c>
      <c r="D5003" s="466" t="s">
        <v>10319</v>
      </c>
      <c r="E5003" s="466" t="s">
        <v>10231</v>
      </c>
      <c r="F5003" s="466">
        <v>97063</v>
      </c>
      <c r="G5003" s="468">
        <v>7769086977</v>
      </c>
      <c r="H5003" s="466">
        <v>2016</v>
      </c>
    </row>
    <row r="5004" spans="1:8" x14ac:dyDescent="0.25">
      <c r="A5004" s="466" t="s">
        <v>10320</v>
      </c>
      <c r="B5004" s="466" t="s">
        <v>1231</v>
      </c>
      <c r="C5004" s="467">
        <v>2016240460</v>
      </c>
      <c r="D5004" s="466" t="s">
        <v>10321</v>
      </c>
      <c r="E5004" s="466" t="s">
        <v>10322</v>
      </c>
      <c r="F5004" s="466">
        <v>103657</v>
      </c>
      <c r="G5004" s="468">
        <v>7057255529</v>
      </c>
      <c r="H5004" s="466">
        <v>2017</v>
      </c>
    </row>
    <row r="5005" spans="1:8" x14ac:dyDescent="0.25">
      <c r="A5005" s="466" t="s">
        <v>10323</v>
      </c>
      <c r="B5005" s="466" t="s">
        <v>1231</v>
      </c>
      <c r="C5005" s="467">
        <v>2016240461</v>
      </c>
      <c r="D5005" s="466" t="s">
        <v>10324</v>
      </c>
      <c r="E5005" s="466" t="s">
        <v>10322</v>
      </c>
      <c r="F5005" s="466">
        <v>103688</v>
      </c>
      <c r="G5005" s="468">
        <v>7840944585</v>
      </c>
      <c r="H5005" s="466">
        <v>2017</v>
      </c>
    </row>
    <row r="5006" spans="1:8" x14ac:dyDescent="0.25">
      <c r="A5006" s="466" t="s">
        <v>10325</v>
      </c>
      <c r="B5006" s="466" t="s">
        <v>768</v>
      </c>
      <c r="C5006" s="467">
        <v>2016240462</v>
      </c>
      <c r="D5006" s="466" t="s">
        <v>10326</v>
      </c>
      <c r="E5006" s="466" t="s">
        <v>10322</v>
      </c>
      <c r="F5006" s="466">
        <v>103705</v>
      </c>
      <c r="G5006" s="468">
        <v>8149493445</v>
      </c>
      <c r="H5006" s="466">
        <v>2017</v>
      </c>
    </row>
    <row r="5007" spans="1:8" x14ac:dyDescent="0.25">
      <c r="A5007" s="466" t="s">
        <v>10327</v>
      </c>
      <c r="B5007" s="466" t="s">
        <v>768</v>
      </c>
      <c r="C5007" s="467">
        <v>2016240463</v>
      </c>
      <c r="D5007" s="466" t="s">
        <v>10328</v>
      </c>
      <c r="E5007" s="466" t="s">
        <v>10322</v>
      </c>
      <c r="F5007" s="466">
        <v>104594</v>
      </c>
      <c r="G5007" s="468">
        <v>7028318241</v>
      </c>
      <c r="H5007" s="466">
        <v>2017</v>
      </c>
    </row>
    <row r="5008" spans="1:8" x14ac:dyDescent="0.25">
      <c r="A5008" s="466" t="s">
        <v>10329</v>
      </c>
      <c r="B5008" s="466" t="s">
        <v>768</v>
      </c>
      <c r="C5008" s="467">
        <v>2016240464</v>
      </c>
      <c r="D5008" s="466" t="s">
        <v>10330</v>
      </c>
      <c r="E5008" s="466" t="s">
        <v>10322</v>
      </c>
      <c r="F5008" s="466">
        <v>104595</v>
      </c>
      <c r="G5008" s="468">
        <v>7798972216</v>
      </c>
      <c r="H5008" s="466">
        <v>2017</v>
      </c>
    </row>
    <row r="5009" spans="1:8" x14ac:dyDescent="0.25">
      <c r="A5009" s="466" t="s">
        <v>10331</v>
      </c>
      <c r="B5009" s="466" t="s">
        <v>1231</v>
      </c>
      <c r="C5009" s="467">
        <v>2016240465</v>
      </c>
      <c r="D5009" s="466" t="s">
        <v>10332</v>
      </c>
      <c r="E5009" s="466" t="s">
        <v>10322</v>
      </c>
      <c r="F5009" s="466">
        <v>105049</v>
      </c>
      <c r="G5009" s="468">
        <v>9764120438</v>
      </c>
      <c r="H5009" s="466">
        <v>2017</v>
      </c>
    </row>
    <row r="5010" spans="1:8" x14ac:dyDescent="0.25">
      <c r="A5010" s="466" t="s">
        <v>10333</v>
      </c>
      <c r="B5010" s="466" t="s">
        <v>1231</v>
      </c>
      <c r="C5010" s="467">
        <v>2016240466</v>
      </c>
      <c r="D5010" s="466" t="s">
        <v>10334</v>
      </c>
      <c r="E5010" s="466" t="s">
        <v>10322</v>
      </c>
      <c r="F5010" s="466">
        <v>105050</v>
      </c>
      <c r="G5010" s="468">
        <v>7507076202</v>
      </c>
      <c r="H5010" s="466">
        <v>2017</v>
      </c>
    </row>
    <row r="5011" spans="1:8" x14ac:dyDescent="0.25">
      <c r="A5011" s="466" t="s">
        <v>10335</v>
      </c>
      <c r="B5011" s="466" t="s">
        <v>768</v>
      </c>
      <c r="C5011" s="467">
        <v>2016240467</v>
      </c>
      <c r="D5011" s="466" t="s">
        <v>10336</v>
      </c>
      <c r="E5011" s="466" t="s">
        <v>10322</v>
      </c>
      <c r="F5011" s="466">
        <v>105065</v>
      </c>
      <c r="G5011" s="468">
        <v>9561293937</v>
      </c>
      <c r="H5011" s="466">
        <v>2017</v>
      </c>
    </row>
    <row r="5012" spans="1:8" x14ac:dyDescent="0.25">
      <c r="A5012" s="466" t="s">
        <v>10337</v>
      </c>
      <c r="B5012" s="466" t="s">
        <v>768</v>
      </c>
      <c r="C5012" s="467">
        <v>2016240468</v>
      </c>
      <c r="D5012" s="466" t="s">
        <v>10338</v>
      </c>
      <c r="E5012" s="466" t="s">
        <v>10322</v>
      </c>
      <c r="F5012" s="466">
        <v>105111</v>
      </c>
      <c r="G5012" s="468">
        <v>7841063869</v>
      </c>
      <c r="H5012" s="466">
        <v>2017</v>
      </c>
    </row>
    <row r="5013" spans="1:8" x14ac:dyDescent="0.25">
      <c r="A5013" s="466" t="s">
        <v>10339</v>
      </c>
      <c r="B5013" s="466" t="s">
        <v>768</v>
      </c>
      <c r="C5013" s="467">
        <v>2016240489</v>
      </c>
      <c r="D5013" s="466" t="s">
        <v>10340</v>
      </c>
      <c r="E5013" s="466" t="s">
        <v>10322</v>
      </c>
      <c r="F5013" s="466">
        <v>105179</v>
      </c>
      <c r="G5013" s="468">
        <v>9604808268</v>
      </c>
      <c r="H5013" s="466">
        <v>2017</v>
      </c>
    </row>
    <row r="5014" spans="1:8" x14ac:dyDescent="0.25">
      <c r="A5014" s="466" t="s">
        <v>10341</v>
      </c>
      <c r="B5014" s="466" t="s">
        <v>768</v>
      </c>
      <c r="C5014" s="467">
        <v>2016240490</v>
      </c>
      <c r="D5014" s="466" t="s">
        <v>10342</v>
      </c>
      <c r="E5014" s="466" t="s">
        <v>10322</v>
      </c>
      <c r="F5014" s="466">
        <v>105203</v>
      </c>
      <c r="G5014" s="468">
        <v>7058145225</v>
      </c>
      <c r="H5014" s="466">
        <v>2017</v>
      </c>
    </row>
    <row r="5015" spans="1:8" x14ac:dyDescent="0.25">
      <c r="A5015" s="466" t="s">
        <v>10343</v>
      </c>
      <c r="B5015" s="466" t="s">
        <v>768</v>
      </c>
      <c r="C5015" s="467">
        <v>2016240515</v>
      </c>
      <c r="D5015" s="466" t="s">
        <v>10344</v>
      </c>
      <c r="E5015" s="466" t="s">
        <v>10322</v>
      </c>
      <c r="F5015" s="466">
        <v>105246</v>
      </c>
      <c r="G5015" s="468">
        <v>7769053094</v>
      </c>
      <c r="H5015" s="466">
        <v>2017</v>
      </c>
    </row>
    <row r="5016" spans="1:8" x14ac:dyDescent="0.25">
      <c r="A5016" s="466" t="s">
        <v>10345</v>
      </c>
      <c r="B5016" s="466" t="s">
        <v>768</v>
      </c>
      <c r="C5016" s="467">
        <v>2016240516</v>
      </c>
      <c r="D5016" s="466" t="s">
        <v>10346</v>
      </c>
      <c r="E5016" s="466" t="s">
        <v>10322</v>
      </c>
      <c r="F5016" s="466">
        <v>105291</v>
      </c>
      <c r="G5016" s="468">
        <v>8237598448</v>
      </c>
      <c r="H5016" s="466">
        <v>2017</v>
      </c>
    </row>
    <row r="5017" spans="1:8" x14ac:dyDescent="0.25">
      <c r="A5017" s="466" t="s">
        <v>10347</v>
      </c>
      <c r="B5017" s="466" t="s">
        <v>768</v>
      </c>
      <c r="C5017" s="467">
        <v>2016240519</v>
      </c>
      <c r="D5017" s="466" t="s">
        <v>10348</v>
      </c>
      <c r="E5017" s="466" t="s">
        <v>10322</v>
      </c>
      <c r="F5017" s="466">
        <v>105297</v>
      </c>
      <c r="G5017" s="468">
        <v>8975683809</v>
      </c>
      <c r="H5017" s="466">
        <v>2017</v>
      </c>
    </row>
    <row r="5018" spans="1:8" x14ac:dyDescent="0.25">
      <c r="A5018" s="466" t="s">
        <v>10349</v>
      </c>
      <c r="B5018" s="466" t="s">
        <v>768</v>
      </c>
      <c r="C5018" s="467">
        <v>2016240520</v>
      </c>
      <c r="D5018" s="466" t="s">
        <v>10350</v>
      </c>
      <c r="E5018" s="466" t="s">
        <v>10322</v>
      </c>
      <c r="F5018" s="466">
        <v>105298</v>
      </c>
      <c r="G5018" s="468">
        <v>9561233551</v>
      </c>
      <c r="H5018" s="466">
        <v>2017</v>
      </c>
    </row>
    <row r="5019" spans="1:8" x14ac:dyDescent="0.25">
      <c r="A5019" s="466" t="s">
        <v>10351</v>
      </c>
      <c r="B5019" s="466" t="s">
        <v>768</v>
      </c>
      <c r="C5019" s="467">
        <v>2016240563</v>
      </c>
      <c r="D5019" s="466" t="s">
        <v>10352</v>
      </c>
      <c r="E5019" s="466" t="s">
        <v>10322</v>
      </c>
      <c r="F5019" s="466">
        <v>105514</v>
      </c>
      <c r="G5019" s="468">
        <v>9922072098</v>
      </c>
      <c r="H5019" s="466">
        <v>2017</v>
      </c>
    </row>
    <row r="5020" spans="1:8" x14ac:dyDescent="0.25">
      <c r="A5020" s="466" t="s">
        <v>10353</v>
      </c>
      <c r="B5020" s="466" t="s">
        <v>768</v>
      </c>
      <c r="C5020" s="467">
        <v>2016240564</v>
      </c>
      <c r="D5020" s="466" t="s">
        <v>10354</v>
      </c>
      <c r="E5020" s="466" t="s">
        <v>10322</v>
      </c>
      <c r="F5020" s="466">
        <v>105515</v>
      </c>
      <c r="G5020" s="468">
        <v>9762270331</v>
      </c>
      <c r="H5020" s="466">
        <v>2017</v>
      </c>
    </row>
    <row r="5021" spans="1:8" x14ac:dyDescent="0.25">
      <c r="A5021" s="466" t="s">
        <v>10355</v>
      </c>
      <c r="B5021" s="466" t="s">
        <v>1231</v>
      </c>
      <c r="C5021" s="467">
        <v>2016240580</v>
      </c>
      <c r="D5021" s="466" t="s">
        <v>10356</v>
      </c>
      <c r="E5021" s="466" t="s">
        <v>10322</v>
      </c>
      <c r="F5021" s="466">
        <v>105549</v>
      </c>
      <c r="G5021" s="468">
        <v>8411981883</v>
      </c>
      <c r="H5021" s="466">
        <v>2017</v>
      </c>
    </row>
    <row r="5022" spans="1:8" x14ac:dyDescent="0.25">
      <c r="A5022" s="466" t="s">
        <v>10357</v>
      </c>
      <c r="B5022" s="466" t="s">
        <v>1231</v>
      </c>
      <c r="C5022" s="467">
        <v>2016240656</v>
      </c>
      <c r="D5022" s="466" t="s">
        <v>10358</v>
      </c>
      <c r="E5022" s="466" t="s">
        <v>10322</v>
      </c>
      <c r="F5022" s="466">
        <v>105742</v>
      </c>
      <c r="G5022" s="468">
        <v>8788431017</v>
      </c>
      <c r="H5022" s="466">
        <v>2017</v>
      </c>
    </row>
    <row r="5023" spans="1:8" x14ac:dyDescent="0.25">
      <c r="A5023" s="466" t="s">
        <v>10359</v>
      </c>
      <c r="B5023" s="466" t="s">
        <v>1231</v>
      </c>
      <c r="C5023" s="467">
        <v>2016240657</v>
      </c>
      <c r="D5023" s="466" t="s">
        <v>10360</v>
      </c>
      <c r="E5023" s="466" t="s">
        <v>10322</v>
      </c>
      <c r="F5023" s="466">
        <v>105743</v>
      </c>
      <c r="G5023" s="468">
        <v>8888206105</v>
      </c>
      <c r="H5023" s="466">
        <v>2017</v>
      </c>
    </row>
    <row r="5024" spans="1:8" x14ac:dyDescent="0.25">
      <c r="A5024" s="466" t="s">
        <v>10361</v>
      </c>
      <c r="B5024" s="466" t="s">
        <v>768</v>
      </c>
      <c r="C5024" s="467">
        <v>2016240665</v>
      </c>
      <c r="D5024" s="466" t="s">
        <v>10362</v>
      </c>
      <c r="E5024" s="466" t="s">
        <v>10322</v>
      </c>
      <c r="F5024" s="466">
        <v>105796</v>
      </c>
      <c r="G5024" s="468">
        <v>9158217544</v>
      </c>
      <c r="H5024" s="466">
        <v>2017</v>
      </c>
    </row>
    <row r="5025" spans="1:8" x14ac:dyDescent="0.25">
      <c r="A5025" s="466" t="s">
        <v>10363</v>
      </c>
      <c r="B5025" s="466" t="s">
        <v>1231</v>
      </c>
      <c r="C5025" s="467">
        <v>2016240740</v>
      </c>
      <c r="D5025" s="466" t="s">
        <v>10364</v>
      </c>
      <c r="E5025" s="466" t="s">
        <v>10322</v>
      </c>
      <c r="F5025" s="466">
        <v>106038</v>
      </c>
      <c r="G5025" s="468">
        <v>7058673354</v>
      </c>
      <c r="H5025" s="466">
        <v>2017</v>
      </c>
    </row>
    <row r="5026" spans="1:8" x14ac:dyDescent="0.25">
      <c r="A5026" s="466" t="s">
        <v>10365</v>
      </c>
      <c r="B5026" s="466" t="s">
        <v>768</v>
      </c>
      <c r="C5026" s="467">
        <v>2016240811</v>
      </c>
      <c r="D5026" s="466" t="s">
        <v>10366</v>
      </c>
      <c r="E5026" s="466" t="s">
        <v>10322</v>
      </c>
      <c r="F5026" s="466">
        <v>106173</v>
      </c>
      <c r="G5026" s="468">
        <v>9763087046</v>
      </c>
      <c r="H5026" s="466">
        <v>2017</v>
      </c>
    </row>
    <row r="5027" spans="1:8" x14ac:dyDescent="0.25">
      <c r="A5027" s="466" t="s">
        <v>10367</v>
      </c>
      <c r="B5027" s="466" t="s">
        <v>768</v>
      </c>
      <c r="C5027" s="467">
        <v>2016240964</v>
      </c>
      <c r="D5027" s="466" t="s">
        <v>10368</v>
      </c>
      <c r="E5027" s="466" t="s">
        <v>10322</v>
      </c>
      <c r="F5027" s="466">
        <v>106737</v>
      </c>
      <c r="G5027" s="468">
        <v>7744933920</v>
      </c>
      <c r="H5027" s="466">
        <v>2017</v>
      </c>
    </row>
    <row r="5028" spans="1:8" x14ac:dyDescent="0.25">
      <c r="A5028" s="466" t="s">
        <v>10369</v>
      </c>
      <c r="B5028" s="466" t="s">
        <v>1231</v>
      </c>
      <c r="C5028" s="467">
        <v>2016241008</v>
      </c>
      <c r="D5028" s="466" t="s">
        <v>16702</v>
      </c>
      <c r="E5028" s="466" t="s">
        <v>10322</v>
      </c>
      <c r="F5028" s="466">
        <v>106941</v>
      </c>
      <c r="G5028" s="468">
        <v>9561475243</v>
      </c>
      <c r="H5028" s="466">
        <v>2017</v>
      </c>
    </row>
    <row r="5029" spans="1:8" x14ac:dyDescent="0.25">
      <c r="A5029" s="466" t="s">
        <v>10370</v>
      </c>
      <c r="B5029" s="466" t="s">
        <v>1231</v>
      </c>
      <c r="C5029" s="467">
        <v>2016241014</v>
      </c>
      <c r="D5029" s="466" t="s">
        <v>10371</v>
      </c>
      <c r="E5029" s="466" t="s">
        <v>10322</v>
      </c>
      <c r="F5029" s="466">
        <v>107020</v>
      </c>
      <c r="G5029" s="468">
        <v>9588660076</v>
      </c>
      <c r="H5029" s="466">
        <v>2017</v>
      </c>
    </row>
    <row r="5030" spans="1:8" x14ac:dyDescent="0.25">
      <c r="A5030" s="466" t="s">
        <v>10372</v>
      </c>
      <c r="B5030" s="466" t="s">
        <v>768</v>
      </c>
      <c r="C5030" s="467">
        <v>2016241058</v>
      </c>
      <c r="D5030" s="466" t="s">
        <v>10373</v>
      </c>
      <c r="E5030" s="466" t="s">
        <v>10322</v>
      </c>
      <c r="F5030" s="466">
        <v>107488</v>
      </c>
      <c r="G5030" s="468">
        <v>7507128694</v>
      </c>
      <c r="H5030" s="466">
        <v>2017</v>
      </c>
    </row>
    <row r="5031" spans="1:8" x14ac:dyDescent="0.25">
      <c r="A5031" s="466" t="s">
        <v>10374</v>
      </c>
      <c r="B5031" s="466" t="s">
        <v>768</v>
      </c>
      <c r="C5031" s="467">
        <v>2016050008</v>
      </c>
      <c r="D5031" s="466" t="s">
        <v>10375</v>
      </c>
      <c r="E5031" s="466" t="s">
        <v>10376</v>
      </c>
      <c r="F5031" s="466">
        <v>96606</v>
      </c>
      <c r="G5031" s="468">
        <v>9923866403</v>
      </c>
      <c r="H5031" s="466">
        <v>2016</v>
      </c>
    </row>
    <row r="5032" spans="1:8" x14ac:dyDescent="0.25">
      <c r="A5032" s="466" t="s">
        <v>10377</v>
      </c>
      <c r="B5032" s="466" t="s">
        <v>768</v>
      </c>
      <c r="C5032" s="467">
        <v>2016050010</v>
      </c>
      <c r="D5032" s="466" t="s">
        <v>10378</v>
      </c>
      <c r="E5032" s="466" t="s">
        <v>10376</v>
      </c>
      <c r="F5032" s="466">
        <v>96697</v>
      </c>
      <c r="G5032" s="468">
        <v>8237713326</v>
      </c>
      <c r="H5032" s="466">
        <v>2016</v>
      </c>
    </row>
    <row r="5033" spans="1:8" x14ac:dyDescent="0.25">
      <c r="A5033" s="466" t="s">
        <v>10379</v>
      </c>
      <c r="B5033" s="466" t="s">
        <v>768</v>
      </c>
      <c r="C5033" s="467">
        <v>2016050016</v>
      </c>
      <c r="D5033" s="466" t="s">
        <v>10380</v>
      </c>
      <c r="E5033" s="466" t="s">
        <v>10376</v>
      </c>
      <c r="F5033" s="466">
        <v>96966</v>
      </c>
      <c r="G5033" s="468">
        <v>9561144607</v>
      </c>
      <c r="H5033" s="466">
        <v>2016</v>
      </c>
    </row>
    <row r="5034" spans="1:8" x14ac:dyDescent="0.25">
      <c r="A5034" s="466" t="s">
        <v>10381</v>
      </c>
      <c r="B5034" s="466" t="s">
        <v>768</v>
      </c>
      <c r="C5034" s="467">
        <v>2016050019</v>
      </c>
      <c r="D5034" s="466" t="s">
        <v>10382</v>
      </c>
      <c r="E5034" s="466" t="s">
        <v>10376</v>
      </c>
      <c r="F5034" s="466">
        <v>97529</v>
      </c>
      <c r="G5034" s="468">
        <v>7028889981</v>
      </c>
      <c r="H5034" s="466">
        <v>2016</v>
      </c>
    </row>
    <row r="5035" spans="1:8" x14ac:dyDescent="0.25">
      <c r="A5035" s="466" t="s">
        <v>10383</v>
      </c>
      <c r="B5035" s="466" t="s">
        <v>768</v>
      </c>
      <c r="C5035" s="467">
        <v>2016050002</v>
      </c>
      <c r="D5035" s="466" t="s">
        <v>10384</v>
      </c>
      <c r="E5035" s="466" t="s">
        <v>10376</v>
      </c>
      <c r="F5035" s="466">
        <v>96465</v>
      </c>
      <c r="G5035" s="468">
        <v>9765843794</v>
      </c>
      <c r="H5035" s="466">
        <v>2016</v>
      </c>
    </row>
    <row r="5036" spans="1:8" x14ac:dyDescent="0.25">
      <c r="A5036" s="466" t="s">
        <v>10385</v>
      </c>
      <c r="B5036" s="466" t="s">
        <v>768</v>
      </c>
      <c r="C5036" s="467">
        <v>2016050009</v>
      </c>
      <c r="D5036" s="466" t="s">
        <v>10386</v>
      </c>
      <c r="E5036" s="466" t="s">
        <v>10376</v>
      </c>
      <c r="F5036" s="466">
        <v>96607</v>
      </c>
      <c r="G5036" s="468">
        <v>8975394985</v>
      </c>
      <c r="H5036" s="466">
        <v>2016</v>
      </c>
    </row>
    <row r="5037" spans="1:8" x14ac:dyDescent="0.25">
      <c r="A5037" s="466" t="s">
        <v>10387</v>
      </c>
      <c r="B5037" s="466" t="s">
        <v>768</v>
      </c>
      <c r="C5037" s="467">
        <v>2016050014</v>
      </c>
      <c r="D5037" s="466" t="s">
        <v>10388</v>
      </c>
      <c r="E5037" s="466" t="s">
        <v>10376</v>
      </c>
      <c r="F5037" s="466">
        <v>96878</v>
      </c>
      <c r="G5037" s="468">
        <v>8237831889</v>
      </c>
      <c r="H5037" s="466">
        <v>2016</v>
      </c>
    </row>
    <row r="5038" spans="1:8" x14ac:dyDescent="0.25">
      <c r="A5038" s="466" t="s">
        <v>10389</v>
      </c>
      <c r="B5038" s="466" t="s">
        <v>1231</v>
      </c>
      <c r="C5038" s="467">
        <v>2016050022</v>
      </c>
      <c r="D5038" s="466" t="s">
        <v>10390</v>
      </c>
      <c r="E5038" s="466" t="s">
        <v>10376</v>
      </c>
      <c r="F5038" s="466">
        <v>97786</v>
      </c>
      <c r="G5038" s="468">
        <v>7972260454</v>
      </c>
      <c r="H5038" s="466">
        <v>2016</v>
      </c>
    </row>
    <row r="5039" spans="1:8" x14ac:dyDescent="0.25">
      <c r="A5039" s="466" t="s">
        <v>10391</v>
      </c>
      <c r="B5039" s="466" t="s">
        <v>1231</v>
      </c>
      <c r="C5039" s="467">
        <v>2016050020</v>
      </c>
      <c r="D5039" s="466" t="s">
        <v>10392</v>
      </c>
      <c r="E5039" s="466" t="s">
        <v>10376</v>
      </c>
      <c r="F5039" s="466">
        <v>97537</v>
      </c>
      <c r="G5039" s="468">
        <v>8796817357</v>
      </c>
      <c r="H5039" s="466">
        <v>2016</v>
      </c>
    </row>
    <row r="5040" spans="1:8" x14ac:dyDescent="0.25">
      <c r="A5040" s="466" t="s">
        <v>10393</v>
      </c>
      <c r="B5040" s="466" t="s">
        <v>768</v>
      </c>
      <c r="C5040" s="467">
        <v>2016050006</v>
      </c>
      <c r="D5040" s="466" t="s">
        <v>10394</v>
      </c>
      <c r="E5040" s="466" t="s">
        <v>10376</v>
      </c>
      <c r="F5040" s="466">
        <v>96604</v>
      </c>
      <c r="G5040" s="468">
        <v>8805006405</v>
      </c>
      <c r="H5040" s="466">
        <v>2016</v>
      </c>
    </row>
    <row r="5041" spans="1:8" x14ac:dyDescent="0.25">
      <c r="A5041" s="466" t="s">
        <v>10395</v>
      </c>
      <c r="B5041" s="466" t="s">
        <v>768</v>
      </c>
      <c r="C5041" s="467">
        <v>2016050007</v>
      </c>
      <c r="D5041" s="466" t="s">
        <v>10396</v>
      </c>
      <c r="E5041" s="466" t="s">
        <v>10376</v>
      </c>
      <c r="F5041" s="466">
        <v>96605</v>
      </c>
      <c r="G5041" s="468">
        <v>9764706832</v>
      </c>
      <c r="H5041" s="466">
        <v>2016</v>
      </c>
    </row>
    <row r="5042" spans="1:8" x14ac:dyDescent="0.25">
      <c r="A5042" s="466" t="s">
        <v>10397</v>
      </c>
      <c r="B5042" s="466" t="s">
        <v>768</v>
      </c>
      <c r="C5042" s="467">
        <v>2016050001</v>
      </c>
      <c r="D5042" s="466" t="s">
        <v>10398</v>
      </c>
      <c r="E5042" s="466" t="s">
        <v>10376</v>
      </c>
      <c r="F5042" s="466">
        <v>96318</v>
      </c>
      <c r="G5042" s="468">
        <v>9975001150</v>
      </c>
      <c r="H5042" s="466">
        <v>2016</v>
      </c>
    </row>
    <row r="5043" spans="1:8" x14ac:dyDescent="0.25">
      <c r="A5043" s="466" t="s">
        <v>10399</v>
      </c>
      <c r="B5043" s="466" t="s">
        <v>768</v>
      </c>
      <c r="C5043" s="467">
        <v>2016050003</v>
      </c>
      <c r="D5043" s="466" t="s">
        <v>10400</v>
      </c>
      <c r="E5043" s="466" t="s">
        <v>10376</v>
      </c>
      <c r="F5043" s="466">
        <v>96522</v>
      </c>
      <c r="G5043" s="468">
        <v>9765495902</v>
      </c>
      <c r="H5043" s="466">
        <v>2016</v>
      </c>
    </row>
    <row r="5044" spans="1:8" x14ac:dyDescent="0.25">
      <c r="A5044" s="466" t="s">
        <v>10401</v>
      </c>
      <c r="B5044" s="466" t="s">
        <v>768</v>
      </c>
      <c r="C5044" s="467">
        <v>2016050026</v>
      </c>
      <c r="D5044" s="466" t="s">
        <v>10402</v>
      </c>
      <c r="E5044" s="466" t="s">
        <v>10376</v>
      </c>
      <c r="F5044" s="466">
        <v>98738</v>
      </c>
      <c r="G5044" s="468">
        <v>9096944286</v>
      </c>
      <c r="H5044" s="466">
        <v>2016</v>
      </c>
    </row>
    <row r="5045" spans="1:8" x14ac:dyDescent="0.25">
      <c r="A5045" s="466" t="s">
        <v>10403</v>
      </c>
      <c r="B5045" s="466" t="s">
        <v>1231</v>
      </c>
      <c r="C5045" s="467">
        <v>2016050024</v>
      </c>
      <c r="D5045" s="466" t="s">
        <v>10404</v>
      </c>
      <c r="E5045" s="466" t="s">
        <v>10376</v>
      </c>
      <c r="F5045" s="466">
        <v>98559</v>
      </c>
      <c r="G5045" s="468">
        <v>9370307621</v>
      </c>
      <c r="H5045" s="466">
        <v>2016</v>
      </c>
    </row>
    <row r="5046" spans="1:8" x14ac:dyDescent="0.25">
      <c r="A5046" s="466" t="s">
        <v>10405</v>
      </c>
      <c r="B5046" s="466" t="s">
        <v>1231</v>
      </c>
      <c r="C5046" s="467">
        <v>2016050025</v>
      </c>
      <c r="D5046" s="466" t="s">
        <v>10406</v>
      </c>
      <c r="E5046" s="466" t="s">
        <v>10376</v>
      </c>
      <c r="F5046" s="466">
        <v>98563</v>
      </c>
      <c r="G5046" s="468">
        <v>9970283891</v>
      </c>
      <c r="H5046" s="466">
        <v>2016</v>
      </c>
    </row>
    <row r="5047" spans="1:8" x14ac:dyDescent="0.25">
      <c r="A5047" s="466" t="s">
        <v>10407</v>
      </c>
      <c r="B5047" s="466" t="s">
        <v>1231</v>
      </c>
      <c r="C5047" s="467">
        <v>2016050015</v>
      </c>
      <c r="D5047" s="466" t="s">
        <v>10408</v>
      </c>
      <c r="E5047" s="466" t="s">
        <v>10376</v>
      </c>
      <c r="F5047" s="466">
        <v>96915</v>
      </c>
      <c r="G5047" s="468">
        <v>8411871569</v>
      </c>
      <c r="H5047" s="466">
        <v>2016</v>
      </c>
    </row>
    <row r="5048" spans="1:8" x14ac:dyDescent="0.25">
      <c r="A5048" s="466" t="s">
        <v>10409</v>
      </c>
      <c r="B5048" s="466" t="s">
        <v>1231</v>
      </c>
      <c r="C5048" s="467">
        <v>2016050005</v>
      </c>
      <c r="D5048" s="466" t="s">
        <v>10410</v>
      </c>
      <c r="E5048" s="466" t="s">
        <v>10376</v>
      </c>
      <c r="F5048" s="466">
        <v>96565</v>
      </c>
      <c r="G5048" s="468">
        <v>7276226100</v>
      </c>
      <c r="H5048" s="466">
        <v>2016</v>
      </c>
    </row>
    <row r="5049" spans="1:8" x14ac:dyDescent="0.25">
      <c r="A5049" s="466" t="s">
        <v>10411</v>
      </c>
      <c r="B5049" s="466" t="s">
        <v>1231</v>
      </c>
      <c r="C5049" s="467">
        <v>2016050027</v>
      </c>
      <c r="D5049" s="466" t="s">
        <v>10412</v>
      </c>
      <c r="E5049" s="466" t="s">
        <v>10376</v>
      </c>
      <c r="F5049" s="466">
        <v>99060</v>
      </c>
      <c r="G5049" s="468">
        <v>8087508955</v>
      </c>
      <c r="H5049" s="466">
        <v>2016</v>
      </c>
    </row>
    <row r="5050" spans="1:8" x14ac:dyDescent="0.25">
      <c r="A5050" s="466" t="s">
        <v>10413</v>
      </c>
      <c r="B5050" s="466" t="s">
        <v>1231</v>
      </c>
      <c r="C5050" s="467">
        <v>2016050004</v>
      </c>
      <c r="D5050" s="466" t="s">
        <v>10414</v>
      </c>
      <c r="E5050" s="466" t="s">
        <v>10376</v>
      </c>
      <c r="F5050" s="466">
        <v>96523</v>
      </c>
      <c r="G5050" s="468">
        <v>7507744011</v>
      </c>
      <c r="H5050" s="466">
        <v>2016</v>
      </c>
    </row>
    <row r="5051" spans="1:8" x14ac:dyDescent="0.25">
      <c r="A5051" s="466" t="s">
        <v>10415</v>
      </c>
      <c r="B5051" s="466" t="s">
        <v>1231</v>
      </c>
      <c r="C5051" s="467">
        <v>2016050018</v>
      </c>
      <c r="D5051" s="466" t="s">
        <v>10416</v>
      </c>
      <c r="E5051" s="466" t="s">
        <v>10376</v>
      </c>
      <c r="F5051" s="466">
        <v>97395</v>
      </c>
      <c r="G5051" s="468">
        <v>8087342406</v>
      </c>
      <c r="H5051" s="466">
        <v>2016</v>
      </c>
    </row>
    <row r="5052" spans="1:8" x14ac:dyDescent="0.25">
      <c r="A5052" s="466" t="s">
        <v>10417</v>
      </c>
      <c r="B5052" s="466" t="s">
        <v>1231</v>
      </c>
      <c r="C5052" s="467">
        <v>2016050017</v>
      </c>
      <c r="D5052" s="466" t="s">
        <v>10418</v>
      </c>
      <c r="E5052" s="466" t="s">
        <v>10376</v>
      </c>
      <c r="F5052" s="466">
        <v>97299</v>
      </c>
      <c r="G5052" s="468">
        <v>8796515473</v>
      </c>
      <c r="H5052" s="466">
        <v>2016</v>
      </c>
    </row>
    <row r="5053" spans="1:8" x14ac:dyDescent="0.25">
      <c r="A5053" s="466" t="s">
        <v>10419</v>
      </c>
      <c r="B5053" s="466" t="s">
        <v>1231</v>
      </c>
      <c r="C5053" s="467">
        <v>2015050014</v>
      </c>
      <c r="D5053" s="466" t="s">
        <v>10420</v>
      </c>
      <c r="E5053" s="466" t="s">
        <v>10376</v>
      </c>
      <c r="F5053" s="466">
        <v>88894</v>
      </c>
      <c r="G5053" s="468">
        <v>7972779242</v>
      </c>
      <c r="H5053" s="466">
        <v>2015</v>
      </c>
    </row>
    <row r="5054" spans="1:8" x14ac:dyDescent="0.25">
      <c r="A5054" s="466" t="s">
        <v>10421</v>
      </c>
      <c r="B5054" s="466" t="s">
        <v>1231</v>
      </c>
      <c r="C5054" s="467">
        <v>2016050021</v>
      </c>
      <c r="D5054" s="466" t="s">
        <v>10422</v>
      </c>
      <c r="E5054" s="466" t="s">
        <v>10376</v>
      </c>
      <c r="F5054" s="466">
        <v>97538</v>
      </c>
      <c r="G5054" s="468">
        <v>9850192559</v>
      </c>
      <c r="H5054" s="466">
        <v>2016</v>
      </c>
    </row>
    <row r="5055" spans="1:8" x14ac:dyDescent="0.25">
      <c r="A5055" s="466" t="s">
        <v>10423</v>
      </c>
      <c r="B5055" s="466" t="s">
        <v>1231</v>
      </c>
      <c r="C5055" s="467">
        <v>2016050023</v>
      </c>
      <c r="D5055" s="466" t="s">
        <v>10424</v>
      </c>
      <c r="E5055" s="466" t="s">
        <v>10376</v>
      </c>
      <c r="F5055" s="466">
        <v>98378</v>
      </c>
      <c r="G5055" s="468">
        <v>9762411319</v>
      </c>
      <c r="H5055" s="466">
        <v>2016</v>
      </c>
    </row>
    <row r="5056" spans="1:8" x14ac:dyDescent="0.25">
      <c r="A5056" s="466" t="s">
        <v>10425</v>
      </c>
      <c r="B5056" s="466" t="s">
        <v>768</v>
      </c>
      <c r="C5056" s="467">
        <v>2016240561</v>
      </c>
      <c r="D5056" s="466" t="s">
        <v>10426</v>
      </c>
      <c r="E5056" s="466" t="s">
        <v>10427</v>
      </c>
      <c r="F5056" s="466">
        <v>105512</v>
      </c>
      <c r="G5056" s="468">
        <v>8888925235</v>
      </c>
      <c r="H5056" s="466">
        <v>2017</v>
      </c>
    </row>
    <row r="5057" spans="1:8" x14ac:dyDescent="0.25">
      <c r="A5057" s="466" t="s">
        <v>10428</v>
      </c>
      <c r="B5057" s="466" t="s">
        <v>768</v>
      </c>
      <c r="C5057" s="467">
        <v>2016240562</v>
      </c>
      <c r="D5057" s="466" t="s">
        <v>10429</v>
      </c>
      <c r="E5057" s="466" t="s">
        <v>10427</v>
      </c>
      <c r="F5057" s="466">
        <v>105513</v>
      </c>
      <c r="G5057" s="468">
        <v>8380982791</v>
      </c>
      <c r="H5057" s="466">
        <v>2017</v>
      </c>
    </row>
    <row r="5058" spans="1:8" x14ac:dyDescent="0.25">
      <c r="A5058" s="466" t="s">
        <v>10430</v>
      </c>
      <c r="B5058" s="466" t="s">
        <v>768</v>
      </c>
      <c r="C5058" s="467">
        <v>2016240567</v>
      </c>
      <c r="D5058" s="466" t="s">
        <v>10431</v>
      </c>
      <c r="E5058" s="466" t="s">
        <v>10427</v>
      </c>
      <c r="F5058" s="466">
        <v>105518</v>
      </c>
      <c r="G5058" s="468">
        <v>9370506086</v>
      </c>
      <c r="H5058" s="466">
        <v>2017</v>
      </c>
    </row>
    <row r="5059" spans="1:8" x14ac:dyDescent="0.25">
      <c r="A5059" s="466" t="s">
        <v>10432</v>
      </c>
      <c r="B5059" s="466" t="s">
        <v>768</v>
      </c>
      <c r="C5059" s="467">
        <v>2016240574</v>
      </c>
      <c r="D5059" s="466" t="s">
        <v>10433</v>
      </c>
      <c r="E5059" s="466" t="s">
        <v>10427</v>
      </c>
      <c r="F5059" s="466">
        <v>105525</v>
      </c>
      <c r="G5059" s="468">
        <v>8390876674</v>
      </c>
      <c r="H5059" s="466">
        <v>2017</v>
      </c>
    </row>
    <row r="5060" spans="1:8" x14ac:dyDescent="0.25">
      <c r="A5060" s="466" t="s">
        <v>10434</v>
      </c>
      <c r="B5060" s="466" t="s">
        <v>768</v>
      </c>
      <c r="C5060" s="467">
        <v>2016240575</v>
      </c>
      <c r="D5060" s="466" t="s">
        <v>10435</v>
      </c>
      <c r="E5060" s="466" t="s">
        <v>10427</v>
      </c>
      <c r="F5060" s="466">
        <v>105526</v>
      </c>
      <c r="G5060" s="468">
        <v>7448143212</v>
      </c>
      <c r="H5060" s="466">
        <v>2017</v>
      </c>
    </row>
    <row r="5061" spans="1:8" x14ac:dyDescent="0.25">
      <c r="A5061" s="466" t="s">
        <v>10436</v>
      </c>
      <c r="B5061" s="466" t="s">
        <v>768</v>
      </c>
      <c r="C5061" s="467">
        <v>2016240576</v>
      </c>
      <c r="D5061" s="466" t="s">
        <v>16703</v>
      </c>
      <c r="E5061" s="466" t="s">
        <v>10427</v>
      </c>
      <c r="F5061" s="466">
        <v>105527</v>
      </c>
      <c r="G5061" s="468">
        <v>9637717086</v>
      </c>
      <c r="H5061" s="466">
        <v>2017</v>
      </c>
    </row>
    <row r="5062" spans="1:8" x14ac:dyDescent="0.25">
      <c r="A5062" s="466" t="s">
        <v>10437</v>
      </c>
      <c r="B5062" s="466" t="s">
        <v>768</v>
      </c>
      <c r="C5062" s="467">
        <v>2016240587</v>
      </c>
      <c r="D5062" s="466" t="s">
        <v>10438</v>
      </c>
      <c r="E5062" s="466" t="s">
        <v>10427</v>
      </c>
      <c r="F5062" s="466">
        <v>105572</v>
      </c>
      <c r="G5062" s="468">
        <v>9096389293</v>
      </c>
      <c r="H5062" s="466">
        <v>2017</v>
      </c>
    </row>
    <row r="5063" spans="1:8" x14ac:dyDescent="0.25">
      <c r="A5063" s="466" t="s">
        <v>10439</v>
      </c>
      <c r="B5063" s="466" t="s">
        <v>768</v>
      </c>
      <c r="C5063" s="467">
        <v>2016240589</v>
      </c>
      <c r="D5063" s="466" t="s">
        <v>10440</v>
      </c>
      <c r="E5063" s="466" t="s">
        <v>10427</v>
      </c>
      <c r="F5063" s="466">
        <v>105578</v>
      </c>
      <c r="G5063" s="468">
        <v>7066734410</v>
      </c>
      <c r="H5063" s="466">
        <v>2017</v>
      </c>
    </row>
    <row r="5064" spans="1:8" x14ac:dyDescent="0.25">
      <c r="A5064" s="466" t="s">
        <v>10441</v>
      </c>
      <c r="B5064" s="466" t="s">
        <v>768</v>
      </c>
      <c r="C5064" s="467">
        <v>2016240591</v>
      </c>
      <c r="D5064" s="466" t="s">
        <v>10442</v>
      </c>
      <c r="E5064" s="466" t="s">
        <v>10427</v>
      </c>
      <c r="F5064" s="466">
        <v>105580</v>
      </c>
      <c r="G5064" s="468">
        <v>7875485840</v>
      </c>
      <c r="H5064" s="466">
        <v>2017</v>
      </c>
    </row>
    <row r="5065" spans="1:8" x14ac:dyDescent="0.25">
      <c r="A5065" s="466" t="s">
        <v>10443</v>
      </c>
      <c r="B5065" s="466" t="s">
        <v>768</v>
      </c>
      <c r="C5065" s="467">
        <v>2016240592</v>
      </c>
      <c r="D5065" s="466" t="s">
        <v>10444</v>
      </c>
      <c r="E5065" s="466" t="s">
        <v>10427</v>
      </c>
      <c r="F5065" s="466">
        <v>105581</v>
      </c>
      <c r="G5065" s="468">
        <v>7057861912</v>
      </c>
      <c r="H5065" s="466">
        <v>2017</v>
      </c>
    </row>
    <row r="5066" spans="1:8" x14ac:dyDescent="0.25">
      <c r="A5066" s="466" t="s">
        <v>10445</v>
      </c>
      <c r="B5066" s="466" t="s">
        <v>768</v>
      </c>
      <c r="C5066" s="467">
        <v>2016240593</v>
      </c>
      <c r="D5066" s="466" t="s">
        <v>10446</v>
      </c>
      <c r="E5066" s="466" t="s">
        <v>10427</v>
      </c>
      <c r="F5066" s="466">
        <v>105582</v>
      </c>
      <c r="G5066" s="468">
        <v>9175923856</v>
      </c>
      <c r="H5066" s="466">
        <v>2017</v>
      </c>
    </row>
    <row r="5067" spans="1:8" x14ac:dyDescent="0.25">
      <c r="A5067" s="466" t="s">
        <v>10447</v>
      </c>
      <c r="B5067" s="466" t="s">
        <v>768</v>
      </c>
      <c r="C5067" s="467">
        <v>2016240595</v>
      </c>
      <c r="D5067" s="466" t="s">
        <v>10448</v>
      </c>
      <c r="E5067" s="466" t="s">
        <v>10427</v>
      </c>
      <c r="F5067" s="466">
        <v>105584</v>
      </c>
      <c r="G5067" s="468">
        <v>9139730995</v>
      </c>
      <c r="H5067" s="466">
        <v>2017</v>
      </c>
    </row>
    <row r="5068" spans="1:8" x14ac:dyDescent="0.25">
      <c r="A5068" s="466" t="s">
        <v>10449</v>
      </c>
      <c r="B5068" s="466" t="s">
        <v>768</v>
      </c>
      <c r="C5068" s="467">
        <v>2016240596</v>
      </c>
      <c r="D5068" s="466" t="s">
        <v>10450</v>
      </c>
      <c r="E5068" s="466" t="s">
        <v>10427</v>
      </c>
      <c r="F5068" s="466">
        <v>105585</v>
      </c>
      <c r="G5068" s="468">
        <v>8446907826</v>
      </c>
      <c r="H5068" s="466">
        <v>2017</v>
      </c>
    </row>
    <row r="5069" spans="1:8" x14ac:dyDescent="0.25">
      <c r="A5069" s="466" t="s">
        <v>10451</v>
      </c>
      <c r="B5069" s="466" t="s">
        <v>768</v>
      </c>
      <c r="C5069" s="467">
        <v>2016240597</v>
      </c>
      <c r="D5069" s="466" t="s">
        <v>10452</v>
      </c>
      <c r="E5069" s="466" t="s">
        <v>10427</v>
      </c>
      <c r="F5069" s="466">
        <v>105586</v>
      </c>
      <c r="G5069" s="468">
        <v>7028112373</v>
      </c>
      <c r="H5069" s="466">
        <v>2017</v>
      </c>
    </row>
    <row r="5070" spans="1:8" x14ac:dyDescent="0.25">
      <c r="A5070" s="466" t="s">
        <v>10453</v>
      </c>
      <c r="B5070" s="466" t="s">
        <v>768</v>
      </c>
      <c r="C5070" s="467">
        <v>2016240598</v>
      </c>
      <c r="D5070" s="466" t="s">
        <v>10454</v>
      </c>
      <c r="E5070" s="466" t="s">
        <v>10427</v>
      </c>
      <c r="F5070" s="466">
        <v>105587</v>
      </c>
      <c r="G5070" s="468">
        <v>7709405979</v>
      </c>
      <c r="H5070" s="466">
        <v>2017</v>
      </c>
    </row>
    <row r="5071" spans="1:8" x14ac:dyDescent="0.25">
      <c r="A5071" s="466" t="s">
        <v>10455</v>
      </c>
      <c r="B5071" s="466" t="s">
        <v>768</v>
      </c>
      <c r="C5071" s="467">
        <v>2016240599</v>
      </c>
      <c r="D5071" s="466" t="s">
        <v>10456</v>
      </c>
      <c r="E5071" s="466" t="s">
        <v>10427</v>
      </c>
      <c r="F5071" s="466">
        <v>105588</v>
      </c>
      <c r="G5071" s="468">
        <v>7448242285</v>
      </c>
      <c r="H5071" s="466">
        <v>2017</v>
      </c>
    </row>
    <row r="5072" spans="1:8" x14ac:dyDescent="0.25">
      <c r="A5072" s="466" t="s">
        <v>10457</v>
      </c>
      <c r="B5072" s="466" t="s">
        <v>768</v>
      </c>
      <c r="C5072" s="467">
        <v>2016240600</v>
      </c>
      <c r="D5072" s="466" t="s">
        <v>10458</v>
      </c>
      <c r="E5072" s="466" t="s">
        <v>10427</v>
      </c>
      <c r="F5072" s="466">
        <v>105589</v>
      </c>
      <c r="G5072" s="468">
        <v>9970453615</v>
      </c>
      <c r="H5072" s="466">
        <v>2017</v>
      </c>
    </row>
    <row r="5073" spans="1:8" x14ac:dyDescent="0.25">
      <c r="A5073" s="466" t="s">
        <v>10459</v>
      </c>
      <c r="B5073" s="466" t="s">
        <v>768</v>
      </c>
      <c r="C5073" s="467">
        <v>2016240605</v>
      </c>
      <c r="D5073" s="466" t="s">
        <v>10460</v>
      </c>
      <c r="E5073" s="466" t="s">
        <v>10427</v>
      </c>
      <c r="F5073" s="466">
        <v>105612</v>
      </c>
      <c r="G5073" s="468">
        <v>7719993608</v>
      </c>
      <c r="H5073" s="466">
        <v>2017</v>
      </c>
    </row>
    <row r="5074" spans="1:8" x14ac:dyDescent="0.25">
      <c r="A5074" s="466" t="s">
        <v>10461</v>
      </c>
      <c r="B5074" s="466" t="s">
        <v>768</v>
      </c>
      <c r="C5074" s="467">
        <v>2016240606</v>
      </c>
      <c r="D5074" s="466" t="s">
        <v>10462</v>
      </c>
      <c r="E5074" s="466" t="s">
        <v>10427</v>
      </c>
      <c r="F5074" s="466">
        <v>105613</v>
      </c>
      <c r="G5074" s="468">
        <v>7774925859</v>
      </c>
      <c r="H5074" s="466">
        <v>2017</v>
      </c>
    </row>
    <row r="5075" spans="1:8" x14ac:dyDescent="0.25">
      <c r="A5075" s="466" t="s">
        <v>10463</v>
      </c>
      <c r="B5075" s="466" t="s">
        <v>768</v>
      </c>
      <c r="C5075" s="467">
        <v>2016240607</v>
      </c>
      <c r="D5075" s="466" t="s">
        <v>10464</v>
      </c>
      <c r="E5075" s="466" t="s">
        <v>10427</v>
      </c>
      <c r="F5075" s="466">
        <v>105617</v>
      </c>
      <c r="G5075" s="468">
        <v>9820468517</v>
      </c>
      <c r="H5075" s="466">
        <v>2017</v>
      </c>
    </row>
    <row r="5076" spans="1:8" x14ac:dyDescent="0.25">
      <c r="A5076" s="466" t="s">
        <v>10465</v>
      </c>
      <c r="B5076" s="466" t="s">
        <v>768</v>
      </c>
      <c r="C5076" s="467">
        <v>2016240609</v>
      </c>
      <c r="D5076" s="466" t="s">
        <v>10466</v>
      </c>
      <c r="E5076" s="466" t="s">
        <v>10427</v>
      </c>
      <c r="F5076" s="466">
        <v>105619</v>
      </c>
      <c r="G5076" s="468">
        <v>9112918820</v>
      </c>
      <c r="H5076" s="466">
        <v>2017</v>
      </c>
    </row>
    <row r="5077" spans="1:8" x14ac:dyDescent="0.25">
      <c r="A5077" s="466" t="s">
        <v>10467</v>
      </c>
      <c r="B5077" s="466" t="s">
        <v>768</v>
      </c>
      <c r="C5077" s="467">
        <v>2016240612</v>
      </c>
      <c r="D5077" s="466" t="s">
        <v>10468</v>
      </c>
      <c r="E5077" s="466" t="s">
        <v>10427</v>
      </c>
      <c r="F5077" s="466">
        <v>105631</v>
      </c>
      <c r="G5077" s="468">
        <v>9689762630</v>
      </c>
      <c r="H5077" s="466">
        <v>2017</v>
      </c>
    </row>
    <row r="5078" spans="1:8" x14ac:dyDescent="0.25">
      <c r="A5078" s="466" t="s">
        <v>10469</v>
      </c>
      <c r="B5078" s="466" t="s">
        <v>768</v>
      </c>
      <c r="C5078" s="467">
        <v>2016240617</v>
      </c>
      <c r="D5078" s="466" t="s">
        <v>10470</v>
      </c>
      <c r="E5078" s="466" t="s">
        <v>10427</v>
      </c>
      <c r="F5078" s="466">
        <v>105636</v>
      </c>
      <c r="G5078" s="468">
        <v>8983039212</v>
      </c>
      <c r="H5078" s="466">
        <v>2017</v>
      </c>
    </row>
    <row r="5079" spans="1:8" x14ac:dyDescent="0.25">
      <c r="A5079" s="466" t="s">
        <v>10471</v>
      </c>
      <c r="B5079" s="466" t="s">
        <v>768</v>
      </c>
      <c r="C5079" s="467">
        <v>2016240604</v>
      </c>
      <c r="D5079" s="466" t="s">
        <v>10472</v>
      </c>
      <c r="E5079" s="466" t="s">
        <v>10427</v>
      </c>
      <c r="F5079" s="466">
        <v>105611</v>
      </c>
      <c r="G5079" s="468">
        <v>9527123597</v>
      </c>
      <c r="H5079" s="466">
        <v>2017</v>
      </c>
    </row>
    <row r="5080" spans="1:8" x14ac:dyDescent="0.25">
      <c r="A5080" s="466" t="s">
        <v>10473</v>
      </c>
      <c r="B5080" s="466" t="s">
        <v>768</v>
      </c>
      <c r="C5080" s="467">
        <v>2016240619</v>
      </c>
      <c r="D5080" s="466" t="s">
        <v>10474</v>
      </c>
      <c r="E5080" s="466" t="s">
        <v>10427</v>
      </c>
      <c r="F5080" s="466">
        <v>105638</v>
      </c>
      <c r="G5080" s="468">
        <v>9172961637</v>
      </c>
      <c r="H5080" s="466">
        <v>2017</v>
      </c>
    </row>
    <row r="5081" spans="1:8" x14ac:dyDescent="0.25">
      <c r="A5081" s="466" t="s">
        <v>10475</v>
      </c>
      <c r="B5081" s="466" t="s">
        <v>768</v>
      </c>
      <c r="C5081" s="467">
        <v>2016240630</v>
      </c>
      <c r="D5081" s="466" t="s">
        <v>10476</v>
      </c>
      <c r="E5081" s="466" t="s">
        <v>10427</v>
      </c>
      <c r="F5081" s="466">
        <v>105709</v>
      </c>
      <c r="G5081" s="468">
        <v>9975337459</v>
      </c>
      <c r="H5081" s="466">
        <v>2017</v>
      </c>
    </row>
    <row r="5082" spans="1:8" x14ac:dyDescent="0.25">
      <c r="A5082" s="466" t="s">
        <v>10477</v>
      </c>
      <c r="B5082" s="466" t="s">
        <v>768</v>
      </c>
      <c r="C5082" s="467">
        <v>2016240631</v>
      </c>
      <c r="D5082" s="466" t="s">
        <v>10478</v>
      </c>
      <c r="E5082" s="466" t="s">
        <v>10427</v>
      </c>
      <c r="F5082" s="466">
        <v>105710</v>
      </c>
      <c r="G5082" s="468">
        <v>9657323151</v>
      </c>
      <c r="H5082" s="466">
        <v>2017</v>
      </c>
    </row>
    <row r="5083" spans="1:8" x14ac:dyDescent="0.25">
      <c r="A5083" s="466" t="s">
        <v>10479</v>
      </c>
      <c r="B5083" s="466" t="s">
        <v>768</v>
      </c>
      <c r="C5083" s="467">
        <v>2016240752</v>
      </c>
      <c r="D5083" s="466" t="s">
        <v>10480</v>
      </c>
      <c r="E5083" s="466" t="s">
        <v>10427</v>
      </c>
      <c r="F5083" s="466">
        <v>106069</v>
      </c>
      <c r="G5083" s="468">
        <v>9762632389</v>
      </c>
      <c r="H5083" s="466">
        <v>2017</v>
      </c>
    </row>
    <row r="5084" spans="1:8" x14ac:dyDescent="0.25">
      <c r="A5084" s="466" t="s">
        <v>10481</v>
      </c>
      <c r="B5084" s="466" t="s">
        <v>768</v>
      </c>
      <c r="C5084" s="467">
        <v>2016240652</v>
      </c>
      <c r="D5084" s="466" t="s">
        <v>10482</v>
      </c>
      <c r="E5084" s="466" t="s">
        <v>10427</v>
      </c>
      <c r="F5084" s="466">
        <v>105738</v>
      </c>
      <c r="G5084" s="468">
        <v>9764460612</v>
      </c>
      <c r="H5084" s="466">
        <v>2017</v>
      </c>
    </row>
    <row r="5085" spans="1:8" x14ac:dyDescent="0.25">
      <c r="A5085" s="466" t="s">
        <v>10483</v>
      </c>
      <c r="B5085" s="466" t="s">
        <v>768</v>
      </c>
      <c r="C5085" s="467">
        <v>2016240653</v>
      </c>
      <c r="D5085" s="466" t="s">
        <v>10484</v>
      </c>
      <c r="E5085" s="466" t="s">
        <v>10427</v>
      </c>
      <c r="F5085" s="466">
        <v>105739</v>
      </c>
      <c r="G5085" s="468">
        <v>7875717084</v>
      </c>
      <c r="H5085" s="466">
        <v>2017</v>
      </c>
    </row>
    <row r="5086" spans="1:8" x14ac:dyDescent="0.25">
      <c r="A5086" s="466" t="s">
        <v>10485</v>
      </c>
      <c r="B5086" s="466" t="s">
        <v>768</v>
      </c>
      <c r="C5086" s="467">
        <v>2016240654</v>
      </c>
      <c r="D5086" s="466" t="s">
        <v>10486</v>
      </c>
      <c r="E5086" s="466" t="s">
        <v>10427</v>
      </c>
      <c r="F5086" s="466">
        <v>105740</v>
      </c>
      <c r="G5086" s="468">
        <v>9423709179</v>
      </c>
      <c r="H5086" s="466">
        <v>2017</v>
      </c>
    </row>
    <row r="5087" spans="1:8" x14ac:dyDescent="0.25">
      <c r="A5087" s="466" t="s">
        <v>10487</v>
      </c>
      <c r="B5087" s="466" t="s">
        <v>768</v>
      </c>
      <c r="C5087" s="467">
        <v>2016240678</v>
      </c>
      <c r="D5087" s="466" t="s">
        <v>10488</v>
      </c>
      <c r="E5087" s="466" t="s">
        <v>10427</v>
      </c>
      <c r="F5087" s="466">
        <v>105818</v>
      </c>
      <c r="G5087" s="468">
        <v>8605180998</v>
      </c>
      <c r="H5087" s="466">
        <v>2017</v>
      </c>
    </row>
    <row r="5088" spans="1:8" x14ac:dyDescent="0.25">
      <c r="A5088" s="466" t="s">
        <v>10489</v>
      </c>
      <c r="B5088" s="466" t="s">
        <v>768</v>
      </c>
      <c r="C5088" s="467">
        <v>2016240687</v>
      </c>
      <c r="D5088" s="466" t="s">
        <v>10490</v>
      </c>
      <c r="E5088" s="466" t="s">
        <v>10427</v>
      </c>
      <c r="F5088" s="466">
        <v>105863</v>
      </c>
      <c r="G5088" s="468">
        <v>8482952529</v>
      </c>
      <c r="H5088" s="466">
        <v>2017</v>
      </c>
    </row>
    <row r="5089" spans="1:8" x14ac:dyDescent="0.25">
      <c r="A5089" s="466" t="s">
        <v>10491</v>
      </c>
      <c r="B5089" s="466" t="s">
        <v>768</v>
      </c>
      <c r="C5089" s="467">
        <v>2016240718</v>
      </c>
      <c r="D5089" s="466" t="s">
        <v>10492</v>
      </c>
      <c r="E5089" s="466" t="s">
        <v>10427</v>
      </c>
      <c r="F5089" s="466">
        <v>105929</v>
      </c>
      <c r="G5089" s="468">
        <v>7744874509</v>
      </c>
      <c r="H5089" s="466">
        <v>2017</v>
      </c>
    </row>
    <row r="5090" spans="1:8" x14ac:dyDescent="0.25">
      <c r="A5090" s="466" t="s">
        <v>10493</v>
      </c>
      <c r="B5090" s="466" t="s">
        <v>768</v>
      </c>
      <c r="C5090" s="467">
        <v>2016240719</v>
      </c>
      <c r="D5090" s="466" t="s">
        <v>10494</v>
      </c>
      <c r="E5090" s="466" t="s">
        <v>10427</v>
      </c>
      <c r="F5090" s="466">
        <v>105930</v>
      </c>
      <c r="G5090" s="468">
        <v>8600294605</v>
      </c>
      <c r="H5090" s="466">
        <v>2017</v>
      </c>
    </row>
    <row r="5091" spans="1:8" x14ac:dyDescent="0.25">
      <c r="A5091" s="466" t="s">
        <v>10495</v>
      </c>
      <c r="B5091" s="466" t="s">
        <v>768</v>
      </c>
      <c r="C5091" s="467">
        <v>2016240720</v>
      </c>
      <c r="D5091" s="466" t="s">
        <v>10496</v>
      </c>
      <c r="E5091" s="466" t="s">
        <v>10427</v>
      </c>
      <c r="F5091" s="466">
        <v>105931</v>
      </c>
      <c r="G5091" s="468">
        <v>7058761744</v>
      </c>
      <c r="H5091" s="466">
        <v>2017</v>
      </c>
    </row>
    <row r="5092" spans="1:8" x14ac:dyDescent="0.25">
      <c r="A5092" s="466" t="s">
        <v>10497</v>
      </c>
      <c r="B5092" s="466" t="s">
        <v>768</v>
      </c>
      <c r="C5092" s="467">
        <v>2016240741</v>
      </c>
      <c r="D5092" s="466" t="s">
        <v>10498</v>
      </c>
      <c r="E5092" s="466" t="s">
        <v>10427</v>
      </c>
      <c r="F5092" s="466">
        <v>106049</v>
      </c>
      <c r="G5092" s="468">
        <v>8847747297</v>
      </c>
      <c r="H5092" s="466">
        <v>2017</v>
      </c>
    </row>
    <row r="5093" spans="1:8" x14ac:dyDescent="0.25">
      <c r="A5093" s="466" t="s">
        <v>10499</v>
      </c>
      <c r="B5093" s="466" t="s">
        <v>768</v>
      </c>
      <c r="C5093" s="467">
        <v>2016240861</v>
      </c>
      <c r="D5093" s="466" t="s">
        <v>10500</v>
      </c>
      <c r="E5093" s="466" t="s">
        <v>10427</v>
      </c>
      <c r="F5093" s="466">
        <v>106338</v>
      </c>
      <c r="G5093" s="468">
        <v>9168346124</v>
      </c>
      <c r="H5093" s="466">
        <v>2017</v>
      </c>
    </row>
    <row r="5094" spans="1:8" x14ac:dyDescent="0.25">
      <c r="A5094" s="466" t="s">
        <v>10501</v>
      </c>
      <c r="B5094" s="466" t="s">
        <v>768</v>
      </c>
      <c r="C5094" s="467">
        <v>2016240856</v>
      </c>
      <c r="D5094" s="466" t="s">
        <v>10502</v>
      </c>
      <c r="E5094" s="466" t="s">
        <v>10427</v>
      </c>
      <c r="F5094" s="466">
        <v>106314</v>
      </c>
      <c r="G5094" s="468">
        <v>9665624537</v>
      </c>
      <c r="H5094" s="466">
        <v>2017</v>
      </c>
    </row>
    <row r="5095" spans="1:8" x14ac:dyDescent="0.25">
      <c r="A5095" s="466" t="s">
        <v>10503</v>
      </c>
      <c r="B5095" s="466" t="s">
        <v>768</v>
      </c>
      <c r="C5095" s="467">
        <v>2016240839</v>
      </c>
      <c r="D5095" s="466" t="s">
        <v>10504</v>
      </c>
      <c r="E5095" s="466" t="s">
        <v>10427</v>
      </c>
      <c r="F5095" s="466">
        <v>106258</v>
      </c>
      <c r="G5095" s="468">
        <v>7020146391</v>
      </c>
      <c r="H5095" s="466">
        <v>2017</v>
      </c>
    </row>
    <row r="5096" spans="1:8" x14ac:dyDescent="0.25">
      <c r="A5096" s="466" t="s">
        <v>10505</v>
      </c>
      <c r="B5096" s="466" t="s">
        <v>768</v>
      </c>
      <c r="C5096" s="467">
        <v>2016240848</v>
      </c>
      <c r="D5096" s="466" t="s">
        <v>10506</v>
      </c>
      <c r="E5096" s="466" t="s">
        <v>10427</v>
      </c>
      <c r="F5096" s="466">
        <v>106296</v>
      </c>
      <c r="G5096" s="468">
        <v>8806943743</v>
      </c>
      <c r="H5096" s="466">
        <v>2017</v>
      </c>
    </row>
    <row r="5097" spans="1:8" x14ac:dyDescent="0.25">
      <c r="A5097" s="466" t="s">
        <v>10507</v>
      </c>
      <c r="B5097" s="466" t="s">
        <v>768</v>
      </c>
      <c r="C5097" s="467">
        <v>2016240828</v>
      </c>
      <c r="D5097" s="466" t="s">
        <v>10508</v>
      </c>
      <c r="E5097" s="466" t="s">
        <v>10427</v>
      </c>
      <c r="F5097" s="466">
        <v>106236</v>
      </c>
      <c r="G5097" s="468">
        <v>8958451810</v>
      </c>
      <c r="H5097" s="466">
        <v>2017</v>
      </c>
    </row>
    <row r="5098" spans="1:8" x14ac:dyDescent="0.25">
      <c r="A5098" s="466" t="s">
        <v>10509</v>
      </c>
      <c r="B5098" s="466" t="s">
        <v>768</v>
      </c>
      <c r="C5098" s="467">
        <v>2016240812</v>
      </c>
      <c r="D5098" s="466" t="s">
        <v>10510</v>
      </c>
      <c r="E5098" s="466" t="s">
        <v>10427</v>
      </c>
      <c r="F5098" s="466">
        <v>106192</v>
      </c>
      <c r="G5098" s="468">
        <v>9096655042</v>
      </c>
      <c r="H5098" s="466">
        <v>2017</v>
      </c>
    </row>
    <row r="5099" spans="1:8" x14ac:dyDescent="0.25">
      <c r="A5099" s="466" t="s">
        <v>10511</v>
      </c>
      <c r="B5099" s="466" t="s">
        <v>768</v>
      </c>
      <c r="C5099" s="467">
        <v>2016240809</v>
      </c>
      <c r="D5099" s="466" t="s">
        <v>10512</v>
      </c>
      <c r="E5099" s="466" t="s">
        <v>10427</v>
      </c>
      <c r="F5099" s="466">
        <v>106171</v>
      </c>
      <c r="G5099" s="468">
        <v>9762841232</v>
      </c>
      <c r="H5099" s="466">
        <v>2017</v>
      </c>
    </row>
    <row r="5100" spans="1:8" x14ac:dyDescent="0.25">
      <c r="A5100" s="466" t="s">
        <v>10513</v>
      </c>
      <c r="B5100" s="466" t="s">
        <v>768</v>
      </c>
      <c r="C5100" s="467">
        <v>2016240808</v>
      </c>
      <c r="D5100" s="466" t="s">
        <v>10514</v>
      </c>
      <c r="E5100" s="466" t="s">
        <v>10427</v>
      </c>
      <c r="F5100" s="466">
        <v>106170</v>
      </c>
      <c r="G5100" s="468">
        <v>7038082873</v>
      </c>
      <c r="H5100" s="466">
        <v>2017</v>
      </c>
    </row>
    <row r="5101" spans="1:8" x14ac:dyDescent="0.25">
      <c r="A5101" s="466" t="s">
        <v>10515</v>
      </c>
      <c r="B5101" s="466" t="s">
        <v>768</v>
      </c>
      <c r="C5101" s="467">
        <v>2016240805</v>
      </c>
      <c r="D5101" s="466" t="s">
        <v>10516</v>
      </c>
      <c r="E5101" s="466" t="s">
        <v>10427</v>
      </c>
      <c r="F5101" s="466">
        <v>106167</v>
      </c>
      <c r="G5101" s="468">
        <v>8378978081</v>
      </c>
      <c r="H5101" s="466">
        <v>2017</v>
      </c>
    </row>
    <row r="5102" spans="1:8" x14ac:dyDescent="0.25">
      <c r="A5102" s="466" t="s">
        <v>10517</v>
      </c>
      <c r="B5102" s="466" t="s">
        <v>768</v>
      </c>
      <c r="C5102" s="467">
        <v>2016240801</v>
      </c>
      <c r="D5102" s="466" t="s">
        <v>10518</v>
      </c>
      <c r="E5102" s="466" t="s">
        <v>10427</v>
      </c>
      <c r="F5102" s="466">
        <v>106163</v>
      </c>
      <c r="G5102" s="468">
        <v>9763579395</v>
      </c>
      <c r="H5102" s="466">
        <v>2017</v>
      </c>
    </row>
    <row r="5103" spans="1:8" x14ac:dyDescent="0.25">
      <c r="A5103" s="466" t="s">
        <v>10519</v>
      </c>
      <c r="B5103" s="466" t="s">
        <v>1231</v>
      </c>
      <c r="C5103" s="467">
        <v>2016240603</v>
      </c>
      <c r="D5103" s="466" t="s">
        <v>10520</v>
      </c>
      <c r="E5103" s="466" t="s">
        <v>10427</v>
      </c>
      <c r="F5103" s="466">
        <v>105610</v>
      </c>
      <c r="G5103" s="468">
        <v>8103604489</v>
      </c>
      <c r="H5103" s="466">
        <v>2017</v>
      </c>
    </row>
    <row r="5104" spans="1:8" x14ac:dyDescent="0.25">
      <c r="A5104" s="466" t="s">
        <v>10521</v>
      </c>
      <c r="B5104" s="466" t="s">
        <v>1231</v>
      </c>
      <c r="C5104" s="467">
        <v>2016240635</v>
      </c>
      <c r="D5104" s="466" t="s">
        <v>10522</v>
      </c>
      <c r="E5104" s="466" t="s">
        <v>10427</v>
      </c>
      <c r="F5104" s="466">
        <v>105714</v>
      </c>
      <c r="G5104" s="468">
        <v>7780855110</v>
      </c>
      <c r="H5104" s="466">
        <v>2017</v>
      </c>
    </row>
    <row r="5105" spans="1:8" x14ac:dyDescent="0.25">
      <c r="A5105" s="466" t="s">
        <v>10523</v>
      </c>
      <c r="B5105" s="466" t="s">
        <v>1231</v>
      </c>
      <c r="C5105" s="467">
        <v>2016240636</v>
      </c>
      <c r="D5105" s="466" t="s">
        <v>10524</v>
      </c>
      <c r="E5105" s="466" t="s">
        <v>10427</v>
      </c>
      <c r="F5105" s="466">
        <v>105715</v>
      </c>
      <c r="G5105" s="468">
        <v>9421197787</v>
      </c>
      <c r="H5105" s="466">
        <v>2017</v>
      </c>
    </row>
    <row r="5106" spans="1:8" x14ac:dyDescent="0.25">
      <c r="A5106" s="466" t="s">
        <v>10525</v>
      </c>
      <c r="B5106" s="466" t="s">
        <v>1231</v>
      </c>
      <c r="C5106" s="467">
        <v>2016240634</v>
      </c>
      <c r="D5106" s="466" t="s">
        <v>10526</v>
      </c>
      <c r="E5106" s="466" t="s">
        <v>10427</v>
      </c>
      <c r="F5106" s="466">
        <v>105713</v>
      </c>
      <c r="G5106" s="468">
        <v>7028260463</v>
      </c>
      <c r="H5106" s="466">
        <v>2017</v>
      </c>
    </row>
    <row r="5107" spans="1:8" x14ac:dyDescent="0.25">
      <c r="A5107" s="466" t="s">
        <v>10527</v>
      </c>
      <c r="B5107" s="466" t="s">
        <v>1231</v>
      </c>
      <c r="C5107" s="467">
        <v>2016240711</v>
      </c>
      <c r="D5107" s="466" t="s">
        <v>10528</v>
      </c>
      <c r="E5107" s="466" t="s">
        <v>10427</v>
      </c>
      <c r="F5107" s="466">
        <v>105887</v>
      </c>
      <c r="G5107" s="468">
        <v>9622532145</v>
      </c>
      <c r="H5107" s="466">
        <v>2017</v>
      </c>
    </row>
    <row r="5108" spans="1:8" x14ac:dyDescent="0.25">
      <c r="A5108" s="466" t="s">
        <v>10529</v>
      </c>
      <c r="B5108" s="466" t="s">
        <v>1231</v>
      </c>
      <c r="C5108" s="467">
        <v>2016240632</v>
      </c>
      <c r="D5108" s="466" t="s">
        <v>10530</v>
      </c>
      <c r="E5108" s="466" t="s">
        <v>10427</v>
      </c>
      <c r="F5108" s="466">
        <v>105711</v>
      </c>
      <c r="G5108" s="468">
        <v>9096870308</v>
      </c>
      <c r="H5108" s="466">
        <v>2017</v>
      </c>
    </row>
    <row r="5109" spans="1:8" x14ac:dyDescent="0.25">
      <c r="A5109" s="466" t="s">
        <v>10531</v>
      </c>
      <c r="B5109" s="466" t="s">
        <v>1231</v>
      </c>
      <c r="C5109" s="467">
        <v>2016240726</v>
      </c>
      <c r="D5109" s="466" t="s">
        <v>10532</v>
      </c>
      <c r="E5109" s="466" t="s">
        <v>10427</v>
      </c>
      <c r="F5109" s="466">
        <v>105941</v>
      </c>
      <c r="G5109" s="468">
        <v>9175994018</v>
      </c>
      <c r="H5109" s="466">
        <v>2017</v>
      </c>
    </row>
    <row r="5110" spans="1:8" x14ac:dyDescent="0.25">
      <c r="A5110" s="466" t="s">
        <v>10533</v>
      </c>
      <c r="B5110" s="466" t="s">
        <v>1231</v>
      </c>
      <c r="C5110" s="467">
        <v>2016240753</v>
      </c>
      <c r="D5110" s="466" t="s">
        <v>10534</v>
      </c>
      <c r="E5110" s="466" t="s">
        <v>10427</v>
      </c>
      <c r="F5110" s="466">
        <v>106070</v>
      </c>
      <c r="G5110" s="468">
        <v>7038838349</v>
      </c>
      <c r="H5110" s="466">
        <v>2017</v>
      </c>
    </row>
    <row r="5111" spans="1:8" x14ac:dyDescent="0.25">
      <c r="A5111" s="466" t="s">
        <v>10535</v>
      </c>
      <c r="B5111" s="466" t="s">
        <v>1231</v>
      </c>
      <c r="C5111" s="467">
        <v>2016240806</v>
      </c>
      <c r="D5111" s="466" t="s">
        <v>10536</v>
      </c>
      <c r="E5111" s="466" t="s">
        <v>10427</v>
      </c>
      <c r="F5111" s="466">
        <v>106168</v>
      </c>
      <c r="G5111" s="468">
        <v>7875184052</v>
      </c>
      <c r="H5111" s="466">
        <v>2017</v>
      </c>
    </row>
    <row r="5112" spans="1:8" x14ac:dyDescent="0.25">
      <c r="A5112" s="466" t="s">
        <v>10537</v>
      </c>
      <c r="B5112" s="466" t="s">
        <v>1231</v>
      </c>
      <c r="C5112" s="467">
        <v>2016240885</v>
      </c>
      <c r="D5112" s="466" t="s">
        <v>10538</v>
      </c>
      <c r="E5112" s="466" t="s">
        <v>10427</v>
      </c>
      <c r="F5112" s="466">
        <v>106406</v>
      </c>
      <c r="G5112" s="468">
        <v>9975125380</v>
      </c>
      <c r="H5112" s="466">
        <v>2017</v>
      </c>
    </row>
    <row r="5113" spans="1:8" x14ac:dyDescent="0.25">
      <c r="A5113" s="466" t="s">
        <v>10539</v>
      </c>
      <c r="B5113" s="466" t="s">
        <v>1231</v>
      </c>
      <c r="C5113" s="467">
        <v>2016240836</v>
      </c>
      <c r="D5113" s="466" t="s">
        <v>10540</v>
      </c>
      <c r="E5113" s="466" t="s">
        <v>10427</v>
      </c>
      <c r="F5113" s="466">
        <v>106255</v>
      </c>
      <c r="G5113" s="468">
        <v>8308187073</v>
      </c>
      <c r="H5113" s="466">
        <v>2017</v>
      </c>
    </row>
    <row r="5114" spans="1:8" x14ac:dyDescent="0.25">
      <c r="A5114" s="466" t="s">
        <v>10541</v>
      </c>
      <c r="B5114" s="466" t="s">
        <v>1231</v>
      </c>
      <c r="C5114" s="467">
        <v>2016240827</v>
      </c>
      <c r="D5114" s="466" t="s">
        <v>10542</v>
      </c>
      <c r="E5114" s="466" t="s">
        <v>10427</v>
      </c>
      <c r="F5114" s="466">
        <v>106235</v>
      </c>
      <c r="G5114" s="468">
        <v>7038071980</v>
      </c>
      <c r="H5114" s="466">
        <v>2017</v>
      </c>
    </row>
    <row r="5115" spans="1:8" x14ac:dyDescent="0.25">
      <c r="A5115" s="466" t="s">
        <v>10543</v>
      </c>
      <c r="B5115" s="466" t="s">
        <v>1231</v>
      </c>
      <c r="C5115" s="467">
        <v>2016240821</v>
      </c>
      <c r="D5115" s="466" t="s">
        <v>10544</v>
      </c>
      <c r="E5115" s="466" t="s">
        <v>10427</v>
      </c>
      <c r="F5115" s="466">
        <v>106210</v>
      </c>
      <c r="G5115" s="468">
        <v>8888060977</v>
      </c>
      <c r="H5115" s="466">
        <v>2017</v>
      </c>
    </row>
    <row r="5116" spans="1:8" x14ac:dyDescent="0.25">
      <c r="A5116" s="466" t="s">
        <v>10545</v>
      </c>
      <c r="B5116" s="466" t="s">
        <v>1231</v>
      </c>
      <c r="C5116" s="467">
        <v>2016240820</v>
      </c>
      <c r="D5116" s="466" t="s">
        <v>10546</v>
      </c>
      <c r="E5116" s="466" t="s">
        <v>10427</v>
      </c>
      <c r="F5116" s="466">
        <v>106209</v>
      </c>
      <c r="G5116" s="468">
        <v>8421430663</v>
      </c>
      <c r="H5116" s="466">
        <v>2017</v>
      </c>
    </row>
    <row r="5117" spans="1:8" x14ac:dyDescent="0.25">
      <c r="A5117" s="466" t="s">
        <v>10547</v>
      </c>
      <c r="B5117" s="466" t="s">
        <v>1231</v>
      </c>
      <c r="C5117" s="467">
        <v>2016240633</v>
      </c>
      <c r="D5117" s="466" t="s">
        <v>10548</v>
      </c>
      <c r="E5117" s="466" t="s">
        <v>10427</v>
      </c>
      <c r="F5117" s="466">
        <v>105712</v>
      </c>
      <c r="G5117" s="468">
        <v>9657055133</v>
      </c>
      <c r="H5117" s="466">
        <v>2017</v>
      </c>
    </row>
    <row r="5118" spans="1:8" x14ac:dyDescent="0.25">
      <c r="A5118" s="466" t="s">
        <v>10549</v>
      </c>
      <c r="B5118" s="466" t="s">
        <v>1231</v>
      </c>
      <c r="C5118" s="467">
        <v>2016240627</v>
      </c>
      <c r="D5118" s="466" t="s">
        <v>10550</v>
      </c>
      <c r="E5118" s="466" t="s">
        <v>10427</v>
      </c>
      <c r="F5118" s="466">
        <v>105706</v>
      </c>
      <c r="G5118" s="468">
        <v>7350686763</v>
      </c>
      <c r="H5118" s="466">
        <v>2017</v>
      </c>
    </row>
    <row r="5119" spans="1:8" x14ac:dyDescent="0.25">
      <c r="A5119" s="466" t="s">
        <v>10551</v>
      </c>
      <c r="B5119" s="466" t="s">
        <v>1231</v>
      </c>
      <c r="C5119" s="467">
        <v>2016240807</v>
      </c>
      <c r="D5119" s="466" t="s">
        <v>10552</v>
      </c>
      <c r="E5119" s="466" t="s">
        <v>10427</v>
      </c>
      <c r="F5119" s="466">
        <v>106169</v>
      </c>
      <c r="G5119" s="468">
        <v>9922097372</v>
      </c>
      <c r="H5119" s="466">
        <v>2017</v>
      </c>
    </row>
    <row r="5120" spans="1:8" x14ac:dyDescent="0.25">
      <c r="A5120" s="466" t="s">
        <v>10553</v>
      </c>
      <c r="B5120" s="466" t="s">
        <v>768</v>
      </c>
      <c r="C5120" s="467">
        <v>2016240890</v>
      </c>
      <c r="D5120" s="466" t="s">
        <v>10554</v>
      </c>
      <c r="E5120" s="466" t="s">
        <v>10427</v>
      </c>
      <c r="F5120" s="466">
        <v>106429</v>
      </c>
      <c r="G5120" s="468">
        <v>9665145027</v>
      </c>
      <c r="H5120" s="466">
        <v>2017</v>
      </c>
    </row>
    <row r="5121" spans="1:8" x14ac:dyDescent="0.25">
      <c r="A5121" s="466" t="s">
        <v>10555</v>
      </c>
      <c r="B5121" s="466" t="s">
        <v>1231</v>
      </c>
      <c r="C5121" s="467">
        <v>2016240891</v>
      </c>
      <c r="D5121" s="466" t="s">
        <v>10556</v>
      </c>
      <c r="E5121" s="466" t="s">
        <v>10427</v>
      </c>
      <c r="F5121" s="466">
        <v>106430</v>
      </c>
      <c r="G5121" s="468">
        <v>8698069720</v>
      </c>
      <c r="H5121" s="466">
        <v>2017</v>
      </c>
    </row>
    <row r="5122" spans="1:8" x14ac:dyDescent="0.25">
      <c r="A5122" s="466" t="s">
        <v>10557</v>
      </c>
      <c r="B5122" s="466" t="s">
        <v>768</v>
      </c>
      <c r="C5122" s="467">
        <v>2016240909</v>
      </c>
      <c r="D5122" s="466" t="s">
        <v>10558</v>
      </c>
      <c r="E5122" s="466" t="s">
        <v>10427</v>
      </c>
      <c r="F5122" s="466">
        <v>106503</v>
      </c>
      <c r="G5122" s="468">
        <v>8412810805</v>
      </c>
      <c r="H5122" s="466">
        <v>2017</v>
      </c>
    </row>
    <row r="5123" spans="1:8" x14ac:dyDescent="0.25">
      <c r="A5123" s="466" t="s">
        <v>10559</v>
      </c>
      <c r="B5123" s="466" t="s">
        <v>768</v>
      </c>
      <c r="C5123" s="467">
        <v>2016240910</v>
      </c>
      <c r="D5123" s="466" t="s">
        <v>10560</v>
      </c>
      <c r="E5123" s="466" t="s">
        <v>10427</v>
      </c>
      <c r="F5123" s="466">
        <v>106504</v>
      </c>
      <c r="G5123" s="468">
        <v>9011942975</v>
      </c>
      <c r="H5123" s="466">
        <v>2017</v>
      </c>
    </row>
    <row r="5124" spans="1:8" x14ac:dyDescent="0.25">
      <c r="A5124" s="466" t="s">
        <v>10561</v>
      </c>
      <c r="B5124" s="466" t="s">
        <v>768</v>
      </c>
      <c r="C5124" s="467">
        <v>2016240911</v>
      </c>
      <c r="D5124" s="466" t="s">
        <v>10562</v>
      </c>
      <c r="E5124" s="466" t="s">
        <v>10427</v>
      </c>
      <c r="F5124" s="466">
        <v>106505</v>
      </c>
      <c r="G5124" s="468">
        <v>9096676370</v>
      </c>
      <c r="H5124" s="466">
        <v>2017</v>
      </c>
    </row>
    <row r="5125" spans="1:8" x14ac:dyDescent="0.25">
      <c r="A5125" s="466" t="s">
        <v>10563</v>
      </c>
      <c r="B5125" s="466" t="s">
        <v>1231</v>
      </c>
      <c r="C5125" s="467">
        <v>2016240912</v>
      </c>
      <c r="D5125" s="466" t="s">
        <v>10564</v>
      </c>
      <c r="E5125" s="466" t="s">
        <v>10427</v>
      </c>
      <c r="F5125" s="466">
        <v>106506</v>
      </c>
      <c r="G5125" s="468">
        <v>9763055828</v>
      </c>
      <c r="H5125" s="466">
        <v>2017</v>
      </c>
    </row>
    <row r="5126" spans="1:8" x14ac:dyDescent="0.25">
      <c r="A5126" s="466" t="s">
        <v>10565</v>
      </c>
      <c r="B5126" s="466" t="s">
        <v>1231</v>
      </c>
      <c r="C5126" s="467">
        <v>2016240919</v>
      </c>
      <c r="D5126" s="466" t="s">
        <v>10566</v>
      </c>
      <c r="E5126" s="466" t="s">
        <v>10427</v>
      </c>
      <c r="F5126" s="466">
        <v>106523</v>
      </c>
      <c r="G5126" s="468">
        <v>9881213231</v>
      </c>
      <c r="H5126" s="466">
        <v>2017</v>
      </c>
    </row>
    <row r="5127" spans="1:8" x14ac:dyDescent="0.25">
      <c r="A5127" s="466" t="s">
        <v>10567</v>
      </c>
      <c r="B5127" s="466" t="s">
        <v>768</v>
      </c>
      <c r="C5127" s="467">
        <v>2016240928</v>
      </c>
      <c r="D5127" s="466" t="s">
        <v>10568</v>
      </c>
      <c r="E5127" s="466" t="s">
        <v>10427</v>
      </c>
      <c r="F5127" s="466">
        <v>106550</v>
      </c>
      <c r="G5127" s="468">
        <v>8421426072</v>
      </c>
      <c r="H5127" s="466">
        <v>2017</v>
      </c>
    </row>
    <row r="5128" spans="1:8" x14ac:dyDescent="0.25">
      <c r="A5128" s="466" t="s">
        <v>10569</v>
      </c>
      <c r="B5128" s="466" t="s">
        <v>768</v>
      </c>
      <c r="C5128" s="467">
        <v>2016240941</v>
      </c>
      <c r="D5128" s="466" t="s">
        <v>10570</v>
      </c>
      <c r="E5128" s="466" t="s">
        <v>10427</v>
      </c>
      <c r="F5128" s="466">
        <v>106662</v>
      </c>
      <c r="G5128" s="468">
        <v>9518300370</v>
      </c>
      <c r="H5128" s="466">
        <v>2017</v>
      </c>
    </row>
    <row r="5129" spans="1:8" x14ac:dyDescent="0.25">
      <c r="A5129" s="466" t="s">
        <v>10571</v>
      </c>
      <c r="B5129" s="466" t="s">
        <v>768</v>
      </c>
      <c r="C5129" s="467">
        <v>2016240943</v>
      </c>
      <c r="D5129" s="466" t="s">
        <v>10572</v>
      </c>
      <c r="E5129" s="466" t="s">
        <v>10427</v>
      </c>
      <c r="F5129" s="466">
        <v>106667</v>
      </c>
      <c r="G5129" s="468">
        <v>9405851453</v>
      </c>
      <c r="H5129" s="466">
        <v>2017</v>
      </c>
    </row>
    <row r="5130" spans="1:8" x14ac:dyDescent="0.25">
      <c r="A5130" s="466" t="s">
        <v>10573</v>
      </c>
      <c r="B5130" s="466" t="s">
        <v>1231</v>
      </c>
      <c r="C5130" s="467">
        <v>2016240953</v>
      </c>
      <c r="D5130" s="466" t="s">
        <v>10574</v>
      </c>
      <c r="E5130" s="466" t="s">
        <v>10427</v>
      </c>
      <c r="F5130" s="466">
        <v>106702</v>
      </c>
      <c r="G5130" s="468">
        <v>7350170015</v>
      </c>
      <c r="H5130" s="466">
        <v>2017</v>
      </c>
    </row>
    <row r="5131" spans="1:8" x14ac:dyDescent="0.25">
      <c r="A5131" s="466" t="s">
        <v>10575</v>
      </c>
      <c r="B5131" s="466" t="s">
        <v>768</v>
      </c>
      <c r="C5131" s="467">
        <v>2016240954</v>
      </c>
      <c r="D5131" s="466" t="s">
        <v>10576</v>
      </c>
      <c r="E5131" s="466" t="s">
        <v>10427</v>
      </c>
      <c r="F5131" s="466">
        <v>106703</v>
      </c>
      <c r="G5131" s="468">
        <v>9588478998</v>
      </c>
      <c r="H5131" s="466">
        <v>2017</v>
      </c>
    </row>
    <row r="5132" spans="1:8" x14ac:dyDescent="0.25">
      <c r="A5132" s="466" t="s">
        <v>10577</v>
      </c>
      <c r="B5132" s="466" t="s">
        <v>768</v>
      </c>
      <c r="C5132" s="467">
        <v>2016240955</v>
      </c>
      <c r="D5132" s="466" t="s">
        <v>10578</v>
      </c>
      <c r="E5132" s="466" t="s">
        <v>10427</v>
      </c>
      <c r="F5132" s="466">
        <v>106704</v>
      </c>
      <c r="G5132" s="468">
        <v>9405183674</v>
      </c>
      <c r="H5132" s="466">
        <v>2017</v>
      </c>
    </row>
    <row r="5133" spans="1:8" x14ac:dyDescent="0.25">
      <c r="A5133" s="466" t="s">
        <v>10579</v>
      </c>
      <c r="B5133" s="466" t="s">
        <v>1231</v>
      </c>
      <c r="C5133" s="467">
        <v>2016240957</v>
      </c>
      <c r="D5133" s="466" t="s">
        <v>10580</v>
      </c>
      <c r="E5133" s="466" t="s">
        <v>10427</v>
      </c>
      <c r="F5133" s="466">
        <v>106713</v>
      </c>
      <c r="G5133" s="468">
        <v>9175881444</v>
      </c>
      <c r="H5133" s="466">
        <v>2017</v>
      </c>
    </row>
    <row r="5134" spans="1:8" x14ac:dyDescent="0.25">
      <c r="A5134" s="466" t="s">
        <v>10581</v>
      </c>
      <c r="B5134" s="466" t="s">
        <v>1231</v>
      </c>
      <c r="C5134" s="467">
        <v>2016240972</v>
      </c>
      <c r="D5134" s="466" t="s">
        <v>10582</v>
      </c>
      <c r="E5134" s="466" t="s">
        <v>10427</v>
      </c>
      <c r="F5134" s="466">
        <v>106763</v>
      </c>
      <c r="G5134" s="468">
        <v>9049764384</v>
      </c>
      <c r="H5134" s="466">
        <v>2017</v>
      </c>
    </row>
    <row r="5135" spans="1:8" x14ac:dyDescent="0.25">
      <c r="A5135" s="466" t="s">
        <v>10583</v>
      </c>
      <c r="B5135" s="466" t="s">
        <v>768</v>
      </c>
      <c r="C5135" s="467">
        <v>2016240975</v>
      </c>
      <c r="D5135" s="466" t="s">
        <v>10584</v>
      </c>
      <c r="E5135" s="466" t="s">
        <v>10427</v>
      </c>
      <c r="F5135" s="466">
        <v>106777</v>
      </c>
      <c r="G5135" s="468">
        <v>9921489098</v>
      </c>
      <c r="H5135" s="466">
        <v>2017</v>
      </c>
    </row>
    <row r="5136" spans="1:8" x14ac:dyDescent="0.25">
      <c r="A5136" s="466" t="s">
        <v>10585</v>
      </c>
      <c r="B5136" s="466" t="s">
        <v>768</v>
      </c>
      <c r="C5136" s="467">
        <v>2016240998</v>
      </c>
      <c r="D5136" s="466" t="s">
        <v>10586</v>
      </c>
      <c r="E5136" s="466" t="s">
        <v>10427</v>
      </c>
      <c r="F5136" s="466">
        <v>106841</v>
      </c>
      <c r="G5136" s="468">
        <v>7397943533</v>
      </c>
      <c r="H5136" s="466">
        <v>2017</v>
      </c>
    </row>
    <row r="5137" spans="1:8" x14ac:dyDescent="0.25">
      <c r="A5137" s="466" t="s">
        <v>10587</v>
      </c>
      <c r="B5137" s="466" t="s">
        <v>1231</v>
      </c>
      <c r="C5137" s="467">
        <v>2016241011</v>
      </c>
      <c r="D5137" s="466" t="s">
        <v>10588</v>
      </c>
      <c r="E5137" s="466" t="s">
        <v>10427</v>
      </c>
      <c r="F5137" s="466">
        <v>107001</v>
      </c>
      <c r="G5137" s="468">
        <v>7664050675</v>
      </c>
      <c r="H5137" s="466">
        <v>2017</v>
      </c>
    </row>
    <row r="5138" spans="1:8" x14ac:dyDescent="0.25">
      <c r="A5138" s="466" t="s">
        <v>10589</v>
      </c>
      <c r="B5138" s="466" t="s">
        <v>768</v>
      </c>
      <c r="C5138" s="467">
        <v>2016241012</v>
      </c>
      <c r="D5138" s="466" t="s">
        <v>10590</v>
      </c>
      <c r="E5138" s="466" t="s">
        <v>10427</v>
      </c>
      <c r="F5138" s="466">
        <v>107002</v>
      </c>
      <c r="G5138" s="468">
        <v>8408924257</v>
      </c>
      <c r="H5138" s="466">
        <v>2017</v>
      </c>
    </row>
    <row r="5139" spans="1:8" x14ac:dyDescent="0.25">
      <c r="A5139" s="466" t="s">
        <v>10591</v>
      </c>
      <c r="B5139" s="466" t="s">
        <v>768</v>
      </c>
      <c r="C5139" s="467">
        <v>2016241039</v>
      </c>
      <c r="D5139" s="466" t="s">
        <v>10592</v>
      </c>
      <c r="E5139" s="466" t="s">
        <v>10427</v>
      </c>
      <c r="F5139" s="466">
        <v>107225</v>
      </c>
      <c r="G5139" s="468">
        <v>9075475894</v>
      </c>
      <c r="H5139" s="466">
        <v>2017</v>
      </c>
    </row>
    <row r="5140" spans="1:8" x14ac:dyDescent="0.25">
      <c r="A5140" s="466" t="s">
        <v>10593</v>
      </c>
      <c r="B5140" s="466" t="s">
        <v>768</v>
      </c>
      <c r="C5140" s="467">
        <v>2016100203</v>
      </c>
      <c r="D5140" s="466" t="s">
        <v>10594</v>
      </c>
      <c r="E5140" s="466" t="s">
        <v>10595</v>
      </c>
      <c r="F5140" s="466">
        <v>97527</v>
      </c>
      <c r="G5140" s="468">
        <v>7447855830</v>
      </c>
      <c r="H5140" s="466">
        <v>2016</v>
      </c>
    </row>
    <row r="5141" spans="1:8" x14ac:dyDescent="0.25">
      <c r="A5141" s="466" t="s">
        <v>10596</v>
      </c>
      <c r="B5141" s="466" t="s">
        <v>768</v>
      </c>
      <c r="C5141" s="467">
        <v>2016100208</v>
      </c>
      <c r="D5141" s="466" t="s">
        <v>10597</v>
      </c>
      <c r="E5141" s="466" t="s">
        <v>10595</v>
      </c>
      <c r="F5141" s="466">
        <v>97640</v>
      </c>
      <c r="G5141" s="468">
        <v>9860058170</v>
      </c>
      <c r="H5141" s="466">
        <v>2016</v>
      </c>
    </row>
    <row r="5142" spans="1:8" x14ac:dyDescent="0.25">
      <c r="A5142" s="466" t="s">
        <v>10598</v>
      </c>
      <c r="B5142" s="466" t="s">
        <v>768</v>
      </c>
      <c r="C5142" s="467">
        <v>2016100216</v>
      </c>
      <c r="D5142" s="466" t="s">
        <v>10599</v>
      </c>
      <c r="E5142" s="466" t="s">
        <v>10595</v>
      </c>
      <c r="F5142" s="466">
        <v>98310</v>
      </c>
      <c r="G5142" s="468">
        <v>8007894942</v>
      </c>
      <c r="H5142" s="466">
        <v>2016</v>
      </c>
    </row>
    <row r="5143" spans="1:8" x14ac:dyDescent="0.25">
      <c r="A5143" s="466" t="s">
        <v>10600</v>
      </c>
      <c r="B5143" s="466" t="s">
        <v>768</v>
      </c>
      <c r="C5143" s="467">
        <v>2016100162</v>
      </c>
      <c r="D5143" s="466" t="s">
        <v>10601</v>
      </c>
      <c r="E5143" s="466" t="s">
        <v>10595</v>
      </c>
      <c r="F5143" s="466">
        <v>96976</v>
      </c>
      <c r="G5143" s="468">
        <v>7038373389</v>
      </c>
      <c r="H5143" s="466">
        <v>2016</v>
      </c>
    </row>
    <row r="5144" spans="1:8" x14ac:dyDescent="0.25">
      <c r="A5144" s="466" t="s">
        <v>10602</v>
      </c>
      <c r="B5144" s="466" t="s">
        <v>768</v>
      </c>
      <c r="C5144" s="467">
        <v>2016100173</v>
      </c>
      <c r="D5144" s="466" t="s">
        <v>10603</v>
      </c>
      <c r="E5144" s="466" t="s">
        <v>10595</v>
      </c>
      <c r="F5144" s="466">
        <v>97018</v>
      </c>
      <c r="G5144" s="468">
        <v>9850309807</v>
      </c>
      <c r="H5144" s="466">
        <v>2016</v>
      </c>
    </row>
    <row r="5145" spans="1:8" x14ac:dyDescent="0.25">
      <c r="A5145" s="466" t="s">
        <v>10604</v>
      </c>
      <c r="B5145" s="466" t="s">
        <v>768</v>
      </c>
      <c r="C5145" s="467">
        <v>2016100174</v>
      </c>
      <c r="D5145" s="466" t="s">
        <v>10605</v>
      </c>
      <c r="E5145" s="466" t="s">
        <v>10595</v>
      </c>
      <c r="F5145" s="466">
        <v>97036</v>
      </c>
      <c r="G5145" s="468">
        <v>9689149092</v>
      </c>
      <c r="H5145" s="466">
        <v>2016</v>
      </c>
    </row>
    <row r="5146" spans="1:8" x14ac:dyDescent="0.25">
      <c r="A5146" s="466" t="s">
        <v>10606</v>
      </c>
      <c r="B5146" s="466" t="s">
        <v>768</v>
      </c>
      <c r="C5146" s="467">
        <v>2016100159</v>
      </c>
      <c r="D5146" s="466" t="s">
        <v>10607</v>
      </c>
      <c r="E5146" s="466" t="s">
        <v>10595</v>
      </c>
      <c r="F5146" s="466">
        <v>96953</v>
      </c>
      <c r="G5146" s="468">
        <v>9673928647</v>
      </c>
      <c r="H5146" s="466">
        <v>2016</v>
      </c>
    </row>
    <row r="5147" spans="1:8" x14ac:dyDescent="0.25">
      <c r="A5147" s="466" t="s">
        <v>10608</v>
      </c>
      <c r="B5147" s="466" t="s">
        <v>768</v>
      </c>
      <c r="C5147" s="467">
        <v>2016100181</v>
      </c>
      <c r="D5147" s="466" t="s">
        <v>10609</v>
      </c>
      <c r="E5147" s="466" t="s">
        <v>10595</v>
      </c>
      <c r="F5147" s="466">
        <v>97245</v>
      </c>
      <c r="G5147" s="468">
        <v>9657545033</v>
      </c>
      <c r="H5147" s="466">
        <v>2016</v>
      </c>
    </row>
    <row r="5148" spans="1:8" x14ac:dyDescent="0.25">
      <c r="A5148" s="466" t="s">
        <v>10610</v>
      </c>
      <c r="B5148" s="466" t="s">
        <v>768</v>
      </c>
      <c r="C5148" s="467">
        <v>2015100245</v>
      </c>
      <c r="D5148" s="466" t="s">
        <v>10611</v>
      </c>
      <c r="E5148" s="466" t="s">
        <v>10595</v>
      </c>
      <c r="F5148" s="466">
        <v>90405</v>
      </c>
      <c r="G5148" s="468">
        <v>8605156854</v>
      </c>
      <c r="H5148" s="466">
        <v>2015</v>
      </c>
    </row>
    <row r="5149" spans="1:8" x14ac:dyDescent="0.25">
      <c r="A5149" s="466" t="s">
        <v>10612</v>
      </c>
      <c r="B5149" s="466" t="s">
        <v>768</v>
      </c>
      <c r="C5149" s="467">
        <v>2016100213</v>
      </c>
      <c r="D5149" s="466" t="s">
        <v>10613</v>
      </c>
      <c r="E5149" s="466" t="s">
        <v>10595</v>
      </c>
      <c r="F5149" s="466">
        <v>97911</v>
      </c>
      <c r="G5149" s="468">
        <v>8483023735</v>
      </c>
      <c r="H5149" s="466">
        <v>2016</v>
      </c>
    </row>
    <row r="5150" spans="1:8" x14ac:dyDescent="0.25">
      <c r="A5150" s="466" t="s">
        <v>10614</v>
      </c>
      <c r="B5150" s="466" t="s">
        <v>768</v>
      </c>
      <c r="C5150" s="467">
        <v>2016100204</v>
      </c>
      <c r="D5150" s="466" t="s">
        <v>10615</v>
      </c>
      <c r="E5150" s="466" t="s">
        <v>10595</v>
      </c>
      <c r="F5150" s="466">
        <v>97528</v>
      </c>
      <c r="G5150" s="468">
        <v>7709248516</v>
      </c>
      <c r="H5150" s="466">
        <v>2016</v>
      </c>
    </row>
    <row r="5151" spans="1:8" x14ac:dyDescent="0.25">
      <c r="A5151" s="466" t="s">
        <v>10616</v>
      </c>
      <c r="B5151" s="466" t="s">
        <v>768</v>
      </c>
      <c r="C5151" s="467">
        <v>2016100195</v>
      </c>
      <c r="D5151" s="466" t="s">
        <v>10617</v>
      </c>
      <c r="E5151" s="466" t="s">
        <v>10595</v>
      </c>
      <c r="F5151" s="466">
        <v>97332</v>
      </c>
      <c r="G5151" s="468">
        <v>8975601290</v>
      </c>
      <c r="H5151" s="466">
        <v>2016</v>
      </c>
    </row>
    <row r="5152" spans="1:8" x14ac:dyDescent="0.25">
      <c r="A5152" s="466" t="s">
        <v>10618</v>
      </c>
      <c r="B5152" s="466" t="s">
        <v>768</v>
      </c>
      <c r="C5152" s="467">
        <v>2016100186</v>
      </c>
      <c r="D5152" s="466" t="s">
        <v>10619</v>
      </c>
      <c r="E5152" s="466" t="s">
        <v>10595</v>
      </c>
      <c r="F5152" s="466">
        <v>97268</v>
      </c>
      <c r="G5152" s="468">
        <v>9158541358</v>
      </c>
      <c r="H5152" s="466">
        <v>2016</v>
      </c>
    </row>
    <row r="5153" spans="1:8" x14ac:dyDescent="0.25">
      <c r="A5153" s="466" t="s">
        <v>10620</v>
      </c>
      <c r="B5153" s="466" t="s">
        <v>768</v>
      </c>
      <c r="C5153" s="467">
        <v>2016100205</v>
      </c>
      <c r="D5153" s="466" t="s">
        <v>10621</v>
      </c>
      <c r="E5153" s="466" t="s">
        <v>10595</v>
      </c>
      <c r="F5153" s="466">
        <v>97597</v>
      </c>
      <c r="G5153" s="468">
        <v>9850387941</v>
      </c>
      <c r="H5153" s="466">
        <v>2016</v>
      </c>
    </row>
    <row r="5154" spans="1:8" x14ac:dyDescent="0.25">
      <c r="A5154" s="466" t="s">
        <v>10622</v>
      </c>
      <c r="B5154" s="466" t="s">
        <v>768</v>
      </c>
      <c r="C5154" s="467">
        <v>2016100170</v>
      </c>
      <c r="D5154" s="466" t="s">
        <v>10623</v>
      </c>
      <c r="E5154" s="466" t="s">
        <v>10595</v>
      </c>
      <c r="F5154" s="466">
        <v>97004</v>
      </c>
      <c r="G5154" s="468">
        <v>7219510291</v>
      </c>
      <c r="H5154" s="466">
        <v>2016</v>
      </c>
    </row>
    <row r="5155" spans="1:8" x14ac:dyDescent="0.25">
      <c r="A5155" s="466" t="s">
        <v>10624</v>
      </c>
      <c r="B5155" s="466" t="s">
        <v>768</v>
      </c>
      <c r="C5155" s="467">
        <v>2016100179</v>
      </c>
      <c r="D5155" s="466" t="s">
        <v>10625</v>
      </c>
      <c r="E5155" s="466" t="s">
        <v>10595</v>
      </c>
      <c r="F5155" s="466">
        <v>97075</v>
      </c>
      <c r="G5155" s="468">
        <v>8412964185</v>
      </c>
      <c r="H5155" s="466">
        <v>2016</v>
      </c>
    </row>
    <row r="5156" spans="1:8" x14ac:dyDescent="0.25">
      <c r="A5156" s="466" t="s">
        <v>10626</v>
      </c>
      <c r="B5156" s="466" t="s">
        <v>768</v>
      </c>
      <c r="C5156" s="467">
        <v>2016100183</v>
      </c>
      <c r="D5156" s="466" t="s">
        <v>10627</v>
      </c>
      <c r="E5156" s="466" t="s">
        <v>10595</v>
      </c>
      <c r="F5156" s="466">
        <v>97091</v>
      </c>
      <c r="G5156" s="468">
        <v>7276291067</v>
      </c>
      <c r="H5156" s="466">
        <v>2016</v>
      </c>
    </row>
    <row r="5157" spans="1:8" x14ac:dyDescent="0.25">
      <c r="A5157" s="466" t="s">
        <v>10628</v>
      </c>
      <c r="B5157" s="466" t="s">
        <v>768</v>
      </c>
      <c r="C5157" s="467">
        <v>2016100198</v>
      </c>
      <c r="D5157" s="466" t="s">
        <v>10629</v>
      </c>
      <c r="E5157" s="466" t="s">
        <v>10595</v>
      </c>
      <c r="F5157" s="466">
        <v>97355</v>
      </c>
      <c r="G5157" s="468">
        <v>9689107477</v>
      </c>
      <c r="H5157" s="466">
        <v>2016</v>
      </c>
    </row>
    <row r="5158" spans="1:8" x14ac:dyDescent="0.25">
      <c r="A5158" s="466" t="s">
        <v>10630</v>
      </c>
      <c r="B5158" s="466" t="s">
        <v>768</v>
      </c>
      <c r="C5158" s="467">
        <v>2016100175</v>
      </c>
      <c r="D5158" s="466" t="s">
        <v>10631</v>
      </c>
      <c r="E5158" s="466" t="s">
        <v>10595</v>
      </c>
      <c r="F5158" s="466">
        <v>97065</v>
      </c>
      <c r="G5158" s="468">
        <v>9767110561</v>
      </c>
      <c r="H5158" s="466">
        <v>2016</v>
      </c>
    </row>
    <row r="5159" spans="1:8" x14ac:dyDescent="0.25">
      <c r="A5159" s="466" t="s">
        <v>10632</v>
      </c>
      <c r="B5159" s="466" t="s">
        <v>768</v>
      </c>
      <c r="C5159" s="467">
        <v>2016100238</v>
      </c>
      <c r="D5159" s="466" t="s">
        <v>10633</v>
      </c>
      <c r="E5159" s="466" t="s">
        <v>10595</v>
      </c>
      <c r="F5159" s="466">
        <v>98605</v>
      </c>
      <c r="G5159" s="468">
        <v>7276352167</v>
      </c>
      <c r="H5159" s="466">
        <v>2016</v>
      </c>
    </row>
    <row r="5160" spans="1:8" x14ac:dyDescent="0.25">
      <c r="A5160" s="466" t="s">
        <v>10634</v>
      </c>
      <c r="B5160" s="466" t="s">
        <v>768</v>
      </c>
      <c r="C5160" s="467">
        <v>2015100179</v>
      </c>
      <c r="D5160" s="466" t="s">
        <v>10635</v>
      </c>
      <c r="E5160" s="466" t="s">
        <v>10595</v>
      </c>
      <c r="F5160" s="466">
        <v>89350</v>
      </c>
      <c r="G5160" s="468">
        <v>9404730576</v>
      </c>
      <c r="H5160" s="466">
        <v>2015</v>
      </c>
    </row>
    <row r="5161" spans="1:8" x14ac:dyDescent="0.25">
      <c r="A5161" s="466" t="s">
        <v>10636</v>
      </c>
      <c r="B5161" s="466" t="s">
        <v>768</v>
      </c>
      <c r="C5161" s="467">
        <v>2016100206</v>
      </c>
      <c r="D5161" s="466" t="s">
        <v>10637</v>
      </c>
      <c r="E5161" s="466" t="s">
        <v>10595</v>
      </c>
      <c r="F5161" s="466">
        <v>97610</v>
      </c>
      <c r="G5161" s="468">
        <v>9822629303</v>
      </c>
      <c r="H5161" s="466">
        <v>2016</v>
      </c>
    </row>
    <row r="5162" spans="1:8" x14ac:dyDescent="0.25">
      <c r="A5162" s="466" t="s">
        <v>10638</v>
      </c>
      <c r="B5162" s="466" t="s">
        <v>768</v>
      </c>
      <c r="C5162" s="467">
        <v>2016100171</v>
      </c>
      <c r="D5162" s="466" t="s">
        <v>10639</v>
      </c>
      <c r="E5162" s="466" t="s">
        <v>10595</v>
      </c>
      <c r="F5162" s="466">
        <v>97005</v>
      </c>
      <c r="G5162" s="468">
        <v>8149432769</v>
      </c>
      <c r="H5162" s="466">
        <v>2016</v>
      </c>
    </row>
    <row r="5163" spans="1:8" x14ac:dyDescent="0.25">
      <c r="A5163" s="466" t="s">
        <v>10640</v>
      </c>
      <c r="B5163" s="466" t="s">
        <v>768</v>
      </c>
      <c r="C5163" s="467">
        <v>2016100176</v>
      </c>
      <c r="D5163" s="466" t="s">
        <v>10641</v>
      </c>
      <c r="E5163" s="466" t="s">
        <v>10595</v>
      </c>
      <c r="F5163" s="466">
        <v>97066</v>
      </c>
      <c r="G5163" s="468">
        <v>8484995334</v>
      </c>
      <c r="H5163" s="466">
        <v>2016</v>
      </c>
    </row>
    <row r="5164" spans="1:8" x14ac:dyDescent="0.25">
      <c r="A5164" s="466" t="s">
        <v>10642</v>
      </c>
      <c r="B5164" s="466" t="s">
        <v>1231</v>
      </c>
      <c r="C5164" s="467">
        <v>2016100217</v>
      </c>
      <c r="D5164" s="466" t="s">
        <v>10643</v>
      </c>
      <c r="E5164" s="466" t="s">
        <v>10595</v>
      </c>
      <c r="F5164" s="466">
        <v>98311</v>
      </c>
      <c r="G5164" s="468">
        <v>8698513358</v>
      </c>
      <c r="H5164" s="466">
        <v>2016</v>
      </c>
    </row>
    <row r="5165" spans="1:8" x14ac:dyDescent="0.25">
      <c r="A5165" s="466" t="s">
        <v>10644</v>
      </c>
      <c r="B5165" s="466" t="s">
        <v>1231</v>
      </c>
      <c r="C5165" s="467">
        <v>2016100235</v>
      </c>
      <c r="D5165" s="466" t="s">
        <v>10645</v>
      </c>
      <c r="E5165" s="466" t="s">
        <v>10595</v>
      </c>
      <c r="F5165" s="466">
        <v>97844</v>
      </c>
      <c r="G5165" s="468">
        <v>9421258180</v>
      </c>
      <c r="H5165" s="466">
        <v>2016</v>
      </c>
    </row>
    <row r="5166" spans="1:8" x14ac:dyDescent="0.25">
      <c r="A5166" s="466" t="s">
        <v>10646</v>
      </c>
      <c r="B5166" s="466" t="s">
        <v>1231</v>
      </c>
      <c r="C5166" s="467">
        <v>2016100224</v>
      </c>
      <c r="D5166" s="466" t="s">
        <v>10647</v>
      </c>
      <c r="E5166" s="466" t="s">
        <v>10595</v>
      </c>
      <c r="F5166" s="466">
        <v>97285</v>
      </c>
      <c r="G5166" s="468">
        <v>7447853957</v>
      </c>
      <c r="H5166" s="466">
        <v>2016</v>
      </c>
    </row>
    <row r="5167" spans="1:8" x14ac:dyDescent="0.25">
      <c r="A5167" s="466" t="s">
        <v>10648</v>
      </c>
      <c r="B5167" s="466" t="s">
        <v>1231</v>
      </c>
      <c r="C5167" s="467">
        <v>2016100227</v>
      </c>
      <c r="D5167" s="466" t="s">
        <v>10649</v>
      </c>
      <c r="E5167" s="466" t="s">
        <v>10595</v>
      </c>
      <c r="F5167" s="466">
        <v>97376</v>
      </c>
      <c r="G5167" s="468">
        <v>7304070768</v>
      </c>
      <c r="H5167" s="466">
        <v>2016</v>
      </c>
    </row>
    <row r="5168" spans="1:8" x14ac:dyDescent="0.25">
      <c r="A5168" s="466" t="s">
        <v>10650</v>
      </c>
      <c r="B5168" s="466" t="s">
        <v>1231</v>
      </c>
      <c r="C5168" s="467">
        <v>2016100223</v>
      </c>
      <c r="D5168" s="466" t="s">
        <v>10651</v>
      </c>
      <c r="E5168" s="466" t="s">
        <v>10595</v>
      </c>
      <c r="F5168" s="466">
        <v>97286</v>
      </c>
      <c r="G5168" s="468">
        <v>7350474979</v>
      </c>
      <c r="H5168" s="466">
        <v>2016</v>
      </c>
    </row>
    <row r="5169" spans="1:8" x14ac:dyDescent="0.25">
      <c r="A5169" s="466" t="s">
        <v>10652</v>
      </c>
      <c r="B5169" s="466" t="s">
        <v>1231</v>
      </c>
      <c r="C5169" s="467">
        <v>2016100225</v>
      </c>
      <c r="D5169" s="466" t="s">
        <v>10653</v>
      </c>
      <c r="E5169" s="466" t="s">
        <v>10595</v>
      </c>
      <c r="F5169" s="466">
        <v>97341</v>
      </c>
      <c r="G5169" s="468">
        <v>8007678739</v>
      </c>
      <c r="H5169" s="466">
        <v>2016</v>
      </c>
    </row>
    <row r="5170" spans="1:8" x14ac:dyDescent="0.25">
      <c r="A5170" s="466" t="s">
        <v>10654</v>
      </c>
      <c r="B5170" s="466" t="s">
        <v>1231</v>
      </c>
      <c r="C5170" s="467">
        <v>2016100222</v>
      </c>
      <c r="D5170" s="466" t="s">
        <v>10655</v>
      </c>
      <c r="E5170" s="466" t="s">
        <v>10595</v>
      </c>
      <c r="F5170" s="466">
        <v>97006</v>
      </c>
      <c r="G5170" s="468">
        <v>9767420494</v>
      </c>
      <c r="H5170" s="466">
        <v>2016</v>
      </c>
    </row>
    <row r="5171" spans="1:8" x14ac:dyDescent="0.25">
      <c r="A5171" s="466" t="s">
        <v>10656</v>
      </c>
      <c r="B5171" s="466" t="s">
        <v>1231</v>
      </c>
      <c r="C5171" s="467">
        <v>2016100234</v>
      </c>
      <c r="D5171" s="466" t="s">
        <v>10657</v>
      </c>
      <c r="E5171" s="466" t="s">
        <v>10595</v>
      </c>
      <c r="F5171" s="466">
        <v>97843</v>
      </c>
      <c r="G5171" s="468">
        <v>9665929893</v>
      </c>
      <c r="H5171" s="466">
        <v>2016</v>
      </c>
    </row>
    <row r="5172" spans="1:8" x14ac:dyDescent="0.25">
      <c r="A5172" s="466" t="s">
        <v>10658</v>
      </c>
      <c r="B5172" s="466" t="s">
        <v>768</v>
      </c>
      <c r="C5172" s="467">
        <v>2016100180</v>
      </c>
      <c r="D5172" s="466" t="s">
        <v>10659</v>
      </c>
      <c r="E5172" s="466" t="s">
        <v>10595</v>
      </c>
      <c r="F5172" s="466">
        <v>97090</v>
      </c>
      <c r="G5172" s="468">
        <v>9112112040</v>
      </c>
      <c r="H5172" s="466">
        <v>2016</v>
      </c>
    </row>
    <row r="5173" spans="1:8" x14ac:dyDescent="0.25">
      <c r="A5173" s="466" t="s">
        <v>10660</v>
      </c>
      <c r="B5173" s="466" t="s">
        <v>768</v>
      </c>
      <c r="C5173" s="467">
        <v>2016100177</v>
      </c>
      <c r="D5173" s="466" t="s">
        <v>10661</v>
      </c>
      <c r="E5173" s="466" t="s">
        <v>10595</v>
      </c>
      <c r="F5173" s="466">
        <v>97067</v>
      </c>
      <c r="G5173" s="468">
        <v>9762023157</v>
      </c>
      <c r="H5173" s="466">
        <v>2016</v>
      </c>
    </row>
    <row r="5174" spans="1:8" x14ac:dyDescent="0.25">
      <c r="A5174" s="466" t="s">
        <v>10662</v>
      </c>
      <c r="B5174" s="466" t="s">
        <v>768</v>
      </c>
      <c r="C5174" s="467">
        <v>2016100168</v>
      </c>
      <c r="D5174" s="466" t="s">
        <v>10663</v>
      </c>
      <c r="E5174" s="466" t="s">
        <v>10595</v>
      </c>
      <c r="F5174" s="466">
        <v>97002</v>
      </c>
      <c r="G5174" s="468">
        <v>8668575711</v>
      </c>
      <c r="H5174" s="466">
        <v>2016</v>
      </c>
    </row>
    <row r="5175" spans="1:8" x14ac:dyDescent="0.25">
      <c r="A5175" s="466" t="s">
        <v>10664</v>
      </c>
      <c r="B5175" s="466" t="s">
        <v>768</v>
      </c>
      <c r="C5175" s="467">
        <v>2016100163</v>
      </c>
      <c r="D5175" s="466" t="s">
        <v>10665</v>
      </c>
      <c r="E5175" s="466" t="s">
        <v>10595</v>
      </c>
      <c r="F5175" s="466">
        <v>96978</v>
      </c>
      <c r="G5175" s="468">
        <v>9561307250</v>
      </c>
      <c r="H5175" s="466">
        <v>2016</v>
      </c>
    </row>
    <row r="5176" spans="1:8" x14ac:dyDescent="0.25">
      <c r="A5176" s="466" t="s">
        <v>10666</v>
      </c>
      <c r="B5176" s="466" t="s">
        <v>768</v>
      </c>
      <c r="C5176" s="467">
        <v>2016100190</v>
      </c>
      <c r="D5176" s="466" t="s">
        <v>10667</v>
      </c>
      <c r="E5176" s="466" t="s">
        <v>10595</v>
      </c>
      <c r="F5176" s="466">
        <v>97327</v>
      </c>
      <c r="G5176" s="468">
        <v>8805857823</v>
      </c>
      <c r="H5176" s="466">
        <v>2016</v>
      </c>
    </row>
    <row r="5177" spans="1:8" x14ac:dyDescent="0.25">
      <c r="A5177" s="466" t="s">
        <v>10668</v>
      </c>
      <c r="B5177" s="466" t="s">
        <v>768</v>
      </c>
      <c r="C5177" s="467">
        <v>2016100189</v>
      </c>
      <c r="D5177" s="466" t="s">
        <v>10669</v>
      </c>
      <c r="E5177" s="466" t="s">
        <v>10595</v>
      </c>
      <c r="F5177" s="466">
        <v>97302</v>
      </c>
      <c r="G5177" s="468">
        <v>7558314865</v>
      </c>
      <c r="H5177" s="466">
        <v>2016</v>
      </c>
    </row>
    <row r="5178" spans="1:8" x14ac:dyDescent="0.25">
      <c r="A5178" s="466" t="s">
        <v>10670</v>
      </c>
      <c r="B5178" s="466" t="s">
        <v>768</v>
      </c>
      <c r="C5178" s="467">
        <v>2016100166</v>
      </c>
      <c r="D5178" s="466" t="s">
        <v>10671</v>
      </c>
      <c r="E5178" s="466" t="s">
        <v>10595</v>
      </c>
      <c r="F5178" s="466">
        <v>97000</v>
      </c>
      <c r="G5178" s="468">
        <v>7743930289</v>
      </c>
      <c r="H5178" s="466">
        <v>2016</v>
      </c>
    </row>
    <row r="5179" spans="1:8" x14ac:dyDescent="0.25">
      <c r="A5179" s="466" t="s">
        <v>10672</v>
      </c>
      <c r="B5179" s="466" t="s">
        <v>768</v>
      </c>
      <c r="C5179" s="467">
        <v>2016100161</v>
      </c>
      <c r="D5179" s="466" t="s">
        <v>10673</v>
      </c>
      <c r="E5179" s="466" t="s">
        <v>10595</v>
      </c>
      <c r="F5179" s="466">
        <v>96968</v>
      </c>
      <c r="G5179" s="468">
        <v>8888313139</v>
      </c>
      <c r="H5179" s="466">
        <v>2016</v>
      </c>
    </row>
    <row r="5180" spans="1:8" x14ac:dyDescent="0.25">
      <c r="A5180" s="466" t="s">
        <v>10674</v>
      </c>
      <c r="B5180" s="466" t="s">
        <v>768</v>
      </c>
      <c r="C5180" s="467">
        <v>2016100184</v>
      </c>
      <c r="D5180" s="466" t="s">
        <v>10675</v>
      </c>
      <c r="E5180" s="466" t="s">
        <v>10595</v>
      </c>
      <c r="F5180" s="466">
        <v>97247</v>
      </c>
      <c r="G5180" s="468">
        <v>7558314865</v>
      </c>
      <c r="H5180" s="466">
        <v>2016</v>
      </c>
    </row>
    <row r="5181" spans="1:8" x14ac:dyDescent="0.25">
      <c r="A5181" s="466" t="s">
        <v>10676</v>
      </c>
      <c r="B5181" s="466" t="s">
        <v>768</v>
      </c>
      <c r="C5181" s="467">
        <v>2016100199</v>
      </c>
      <c r="D5181" s="466" t="s">
        <v>10677</v>
      </c>
      <c r="E5181" s="466" t="s">
        <v>10595</v>
      </c>
      <c r="F5181" s="466">
        <v>97366</v>
      </c>
      <c r="G5181" s="468">
        <v>7276243735</v>
      </c>
      <c r="H5181" s="466">
        <v>2016</v>
      </c>
    </row>
    <row r="5182" spans="1:8" x14ac:dyDescent="0.25">
      <c r="A5182" s="466" t="s">
        <v>10678</v>
      </c>
      <c r="B5182" s="466" t="s">
        <v>768</v>
      </c>
      <c r="C5182" s="467">
        <v>2016100192</v>
      </c>
      <c r="D5182" s="466" t="s">
        <v>10679</v>
      </c>
      <c r="E5182" s="466" t="s">
        <v>10595</v>
      </c>
      <c r="F5182" s="466">
        <v>97329</v>
      </c>
      <c r="G5182" s="468">
        <v>7387349070</v>
      </c>
      <c r="H5182" s="466">
        <v>2016</v>
      </c>
    </row>
    <row r="5183" spans="1:8" x14ac:dyDescent="0.25">
      <c r="A5183" s="466" t="s">
        <v>10680</v>
      </c>
      <c r="B5183" s="466" t="s">
        <v>768</v>
      </c>
      <c r="C5183" s="467">
        <v>2016100219</v>
      </c>
      <c r="D5183" s="466" t="s">
        <v>10681</v>
      </c>
      <c r="E5183" s="466" t="s">
        <v>10595</v>
      </c>
      <c r="F5183" s="466">
        <v>98496</v>
      </c>
      <c r="G5183" s="468">
        <v>7276577405</v>
      </c>
      <c r="H5183" s="466">
        <v>2016</v>
      </c>
    </row>
    <row r="5184" spans="1:8" x14ac:dyDescent="0.25">
      <c r="A5184" s="466" t="s">
        <v>10682</v>
      </c>
      <c r="B5184" s="466" t="s">
        <v>768</v>
      </c>
      <c r="C5184" s="467">
        <v>2016100191</v>
      </c>
      <c r="D5184" s="466" t="s">
        <v>10683</v>
      </c>
      <c r="E5184" s="466" t="s">
        <v>10595</v>
      </c>
      <c r="F5184" s="466">
        <v>97328</v>
      </c>
      <c r="G5184" s="468">
        <v>8888277123</v>
      </c>
      <c r="H5184" s="466">
        <v>2016</v>
      </c>
    </row>
    <row r="5185" spans="1:8" x14ac:dyDescent="0.25">
      <c r="A5185" s="466" t="s">
        <v>10684</v>
      </c>
      <c r="B5185" s="466" t="s">
        <v>768</v>
      </c>
      <c r="C5185" s="467">
        <v>2016100185</v>
      </c>
      <c r="D5185" s="466" t="s">
        <v>10685</v>
      </c>
      <c r="E5185" s="466" t="s">
        <v>10595</v>
      </c>
      <c r="F5185" s="466">
        <v>97252</v>
      </c>
      <c r="G5185" s="468">
        <v>9545449264</v>
      </c>
      <c r="H5185" s="466">
        <v>2016</v>
      </c>
    </row>
    <row r="5186" spans="1:8" x14ac:dyDescent="0.25">
      <c r="A5186" s="466" t="s">
        <v>10686</v>
      </c>
      <c r="B5186" s="466" t="s">
        <v>768</v>
      </c>
      <c r="C5186" s="467">
        <v>2016100239</v>
      </c>
      <c r="D5186" s="466" t="s">
        <v>10687</v>
      </c>
      <c r="E5186" s="466" t="s">
        <v>10595</v>
      </c>
      <c r="F5186" s="466">
        <v>99102</v>
      </c>
      <c r="G5186" s="468">
        <v>7666664042</v>
      </c>
      <c r="H5186" s="466">
        <v>2016</v>
      </c>
    </row>
    <row r="5187" spans="1:8" x14ac:dyDescent="0.25">
      <c r="A5187" s="466" t="s">
        <v>10688</v>
      </c>
      <c r="B5187" s="466" t="s">
        <v>768</v>
      </c>
      <c r="C5187" s="467">
        <v>2016100167</v>
      </c>
      <c r="D5187" s="466" t="s">
        <v>10689</v>
      </c>
      <c r="E5187" s="466" t="s">
        <v>10595</v>
      </c>
      <c r="F5187" s="466">
        <v>97001</v>
      </c>
      <c r="G5187" s="468">
        <v>8805005524</v>
      </c>
      <c r="H5187" s="466">
        <v>2016</v>
      </c>
    </row>
    <row r="5188" spans="1:8" x14ac:dyDescent="0.25">
      <c r="A5188" s="466" t="s">
        <v>10690</v>
      </c>
      <c r="B5188" s="466" t="s">
        <v>768</v>
      </c>
      <c r="C5188" s="467">
        <v>2016100201</v>
      </c>
      <c r="D5188" s="466" t="s">
        <v>10691</v>
      </c>
      <c r="E5188" s="466" t="s">
        <v>10595</v>
      </c>
      <c r="F5188" s="466">
        <v>97394</v>
      </c>
      <c r="G5188" s="468">
        <v>8275466513</v>
      </c>
      <c r="H5188" s="466">
        <v>2016</v>
      </c>
    </row>
    <row r="5189" spans="1:8" x14ac:dyDescent="0.25">
      <c r="A5189" s="466" t="s">
        <v>10692</v>
      </c>
      <c r="B5189" s="466" t="s">
        <v>768</v>
      </c>
      <c r="C5189" s="467">
        <v>2016100164</v>
      </c>
      <c r="D5189" s="466" t="s">
        <v>10693</v>
      </c>
      <c r="E5189" s="466" t="s">
        <v>10595</v>
      </c>
      <c r="F5189" s="466">
        <v>96998</v>
      </c>
      <c r="G5189" s="468">
        <v>9075497223</v>
      </c>
      <c r="H5189" s="466">
        <v>2016</v>
      </c>
    </row>
    <row r="5190" spans="1:8" x14ac:dyDescent="0.25">
      <c r="A5190" s="466" t="s">
        <v>10694</v>
      </c>
      <c r="B5190" s="466" t="s">
        <v>768</v>
      </c>
      <c r="C5190" s="467">
        <v>2016100178</v>
      </c>
      <c r="D5190" s="466" t="s">
        <v>10695</v>
      </c>
      <c r="E5190" s="466" t="s">
        <v>10595</v>
      </c>
      <c r="F5190" s="466">
        <v>97073</v>
      </c>
      <c r="G5190" s="468">
        <v>9175859279</v>
      </c>
      <c r="H5190" s="466">
        <v>2016</v>
      </c>
    </row>
    <row r="5191" spans="1:8" x14ac:dyDescent="0.25">
      <c r="A5191" s="466" t="s">
        <v>10696</v>
      </c>
      <c r="B5191" s="466" t="s">
        <v>768</v>
      </c>
      <c r="C5191" s="467">
        <v>2016100202</v>
      </c>
      <c r="D5191" s="466" t="s">
        <v>10697</v>
      </c>
      <c r="E5191" s="466" t="s">
        <v>10595</v>
      </c>
      <c r="F5191" s="466">
        <v>97526</v>
      </c>
      <c r="G5191" s="468">
        <v>9552094967</v>
      </c>
      <c r="H5191" s="466">
        <v>2016</v>
      </c>
    </row>
    <row r="5192" spans="1:8" x14ac:dyDescent="0.25">
      <c r="A5192" s="466" t="s">
        <v>10698</v>
      </c>
      <c r="B5192" s="466" t="s">
        <v>768</v>
      </c>
      <c r="C5192" s="467">
        <v>2016100165</v>
      </c>
      <c r="D5192" s="466" t="s">
        <v>10699</v>
      </c>
      <c r="E5192" s="466" t="s">
        <v>10595</v>
      </c>
      <c r="F5192" s="466">
        <v>96999</v>
      </c>
      <c r="G5192" s="468">
        <v>7774895903</v>
      </c>
      <c r="H5192" s="466">
        <v>2016</v>
      </c>
    </row>
    <row r="5193" spans="1:8" x14ac:dyDescent="0.25">
      <c r="A5193" s="466" t="s">
        <v>10700</v>
      </c>
      <c r="B5193" s="466" t="s">
        <v>1231</v>
      </c>
      <c r="C5193" s="467">
        <v>2016100236</v>
      </c>
      <c r="D5193" s="466" t="s">
        <v>10701</v>
      </c>
      <c r="E5193" s="466" t="s">
        <v>10595</v>
      </c>
      <c r="F5193" s="466">
        <v>97954</v>
      </c>
      <c r="G5193" s="468">
        <v>9664054425</v>
      </c>
      <c r="H5193" s="466">
        <v>2016</v>
      </c>
    </row>
    <row r="5194" spans="1:8" x14ac:dyDescent="0.25">
      <c r="A5194" s="466" t="s">
        <v>10702</v>
      </c>
      <c r="B5194" s="466" t="s">
        <v>1231</v>
      </c>
      <c r="C5194" s="467">
        <v>2016100237</v>
      </c>
      <c r="D5194" s="466" t="s">
        <v>10703</v>
      </c>
      <c r="E5194" s="466" t="s">
        <v>10595</v>
      </c>
      <c r="F5194" s="466">
        <v>97955</v>
      </c>
      <c r="G5194" s="468">
        <v>7588383413</v>
      </c>
      <c r="H5194" s="466">
        <v>2016</v>
      </c>
    </row>
    <row r="5195" spans="1:8" x14ac:dyDescent="0.25">
      <c r="A5195" s="466" t="s">
        <v>10704</v>
      </c>
      <c r="B5195" s="466" t="s">
        <v>1231</v>
      </c>
      <c r="C5195" s="467">
        <v>2016100226</v>
      </c>
      <c r="D5195" s="466" t="s">
        <v>10705</v>
      </c>
      <c r="E5195" s="466" t="s">
        <v>10595</v>
      </c>
      <c r="F5195" s="466">
        <v>97375</v>
      </c>
      <c r="G5195" s="468">
        <v>9890023598</v>
      </c>
      <c r="H5195" s="466">
        <v>2016</v>
      </c>
    </row>
    <row r="5196" spans="1:8" x14ac:dyDescent="0.25">
      <c r="A5196" s="466" t="s">
        <v>3454</v>
      </c>
      <c r="B5196" s="466" t="s">
        <v>1231</v>
      </c>
      <c r="C5196" s="467">
        <v>2016100228</v>
      </c>
      <c r="D5196" s="466" t="s">
        <v>10706</v>
      </c>
      <c r="E5196" s="466" t="s">
        <v>10595</v>
      </c>
      <c r="F5196" s="466">
        <v>97542</v>
      </c>
      <c r="G5196" s="468">
        <v>8149155310</v>
      </c>
      <c r="H5196" s="466">
        <v>2016</v>
      </c>
    </row>
    <row r="5197" spans="1:8" x14ac:dyDescent="0.25">
      <c r="A5197" s="466" t="s">
        <v>10707</v>
      </c>
      <c r="B5197" s="466" t="s">
        <v>768</v>
      </c>
      <c r="C5197" s="467">
        <v>2016100193</v>
      </c>
      <c r="D5197" s="466" t="s">
        <v>10708</v>
      </c>
      <c r="E5197" s="466" t="s">
        <v>10595</v>
      </c>
      <c r="F5197" s="466">
        <v>97330</v>
      </c>
      <c r="G5197" s="468">
        <v>8888816249</v>
      </c>
      <c r="H5197" s="466">
        <v>2016</v>
      </c>
    </row>
    <row r="5198" spans="1:8" x14ac:dyDescent="0.25">
      <c r="A5198" s="466" t="s">
        <v>10709</v>
      </c>
      <c r="B5198" s="466" t="s">
        <v>768</v>
      </c>
      <c r="C5198" s="467">
        <v>2016100187</v>
      </c>
      <c r="D5198" s="466" t="s">
        <v>10710</v>
      </c>
      <c r="E5198" s="466" t="s">
        <v>10595</v>
      </c>
      <c r="F5198" s="466">
        <v>97287</v>
      </c>
      <c r="G5198" s="468">
        <v>9637313098</v>
      </c>
      <c r="H5198" s="466">
        <v>2016</v>
      </c>
    </row>
    <row r="5199" spans="1:8" x14ac:dyDescent="0.25">
      <c r="A5199" s="466" t="s">
        <v>10711</v>
      </c>
      <c r="B5199" s="466" t="s">
        <v>768</v>
      </c>
      <c r="C5199" s="467">
        <v>2016100211</v>
      </c>
      <c r="D5199" s="466" t="s">
        <v>10712</v>
      </c>
      <c r="E5199" s="466" t="s">
        <v>10595</v>
      </c>
      <c r="F5199" s="466">
        <v>97841</v>
      </c>
      <c r="G5199" s="468">
        <v>7721885092</v>
      </c>
      <c r="H5199" s="466">
        <v>2016</v>
      </c>
    </row>
    <row r="5200" spans="1:8" x14ac:dyDescent="0.25">
      <c r="A5200" s="466" t="s">
        <v>10713</v>
      </c>
      <c r="B5200" s="466" t="s">
        <v>768</v>
      </c>
      <c r="C5200" s="467">
        <v>2016100182</v>
      </c>
      <c r="D5200" s="466" t="s">
        <v>10714</v>
      </c>
      <c r="E5200" s="466" t="s">
        <v>10595</v>
      </c>
      <c r="F5200" s="466">
        <v>97246</v>
      </c>
      <c r="G5200" s="468">
        <v>9545141035</v>
      </c>
      <c r="H5200" s="466">
        <v>2016</v>
      </c>
    </row>
    <row r="5201" spans="1:8" x14ac:dyDescent="0.25">
      <c r="A5201" s="466" t="s">
        <v>10715</v>
      </c>
      <c r="B5201" s="466" t="s">
        <v>1231</v>
      </c>
      <c r="C5201" s="467">
        <v>2016100229</v>
      </c>
      <c r="D5201" s="466" t="s">
        <v>10716</v>
      </c>
      <c r="E5201" s="466" t="s">
        <v>10595</v>
      </c>
      <c r="F5201" s="466">
        <v>97544</v>
      </c>
      <c r="G5201" s="468">
        <v>9595475512</v>
      </c>
      <c r="H5201" s="466">
        <v>2016</v>
      </c>
    </row>
    <row r="5202" spans="1:8" x14ac:dyDescent="0.25">
      <c r="A5202" s="466" t="s">
        <v>10717</v>
      </c>
      <c r="B5202" s="466" t="s">
        <v>768</v>
      </c>
      <c r="C5202" s="467">
        <v>2016100218</v>
      </c>
      <c r="D5202" s="466" t="s">
        <v>10718</v>
      </c>
      <c r="E5202" s="466" t="s">
        <v>10595</v>
      </c>
      <c r="F5202" s="466">
        <v>98464</v>
      </c>
      <c r="G5202" s="468">
        <v>8796801017</v>
      </c>
      <c r="H5202" s="466">
        <v>2016</v>
      </c>
    </row>
    <row r="5203" spans="1:8" x14ac:dyDescent="0.25">
      <c r="A5203" s="466" t="s">
        <v>10719</v>
      </c>
      <c r="B5203" s="466" t="s">
        <v>768</v>
      </c>
      <c r="C5203" s="467">
        <v>2016100194</v>
      </c>
      <c r="D5203" s="466" t="s">
        <v>10720</v>
      </c>
      <c r="E5203" s="466" t="s">
        <v>10595</v>
      </c>
      <c r="F5203" s="466">
        <v>97331</v>
      </c>
      <c r="G5203" s="468">
        <v>9503786900</v>
      </c>
      <c r="H5203" s="466">
        <v>2016</v>
      </c>
    </row>
    <row r="5204" spans="1:8" x14ac:dyDescent="0.25">
      <c r="A5204" s="466" t="s">
        <v>10721</v>
      </c>
      <c r="B5204" s="466" t="s">
        <v>768</v>
      </c>
      <c r="C5204" s="467">
        <v>2015100253</v>
      </c>
      <c r="D5204" s="466" t="s">
        <v>10722</v>
      </c>
      <c r="E5204" s="466" t="s">
        <v>10595</v>
      </c>
      <c r="F5204" s="466">
        <v>93474</v>
      </c>
      <c r="G5204" s="468">
        <v>9130627929</v>
      </c>
      <c r="H5204" s="466">
        <v>2015</v>
      </c>
    </row>
    <row r="5205" spans="1:8" x14ac:dyDescent="0.25">
      <c r="A5205" s="466" t="s">
        <v>10723</v>
      </c>
      <c r="B5205" s="466" t="s">
        <v>768</v>
      </c>
      <c r="C5205" s="467">
        <v>2015100169</v>
      </c>
      <c r="D5205" s="466" t="s">
        <v>10724</v>
      </c>
      <c r="E5205" s="466" t="s">
        <v>10595</v>
      </c>
      <c r="F5205" s="466">
        <v>89015</v>
      </c>
      <c r="G5205" s="468">
        <v>8007906313</v>
      </c>
      <c r="H5205" s="466">
        <v>2015</v>
      </c>
    </row>
    <row r="5206" spans="1:8" x14ac:dyDescent="0.25">
      <c r="A5206" s="466" t="s">
        <v>10725</v>
      </c>
      <c r="B5206" s="466" t="s">
        <v>768</v>
      </c>
      <c r="C5206" s="467">
        <v>2016100160</v>
      </c>
      <c r="D5206" s="466" t="s">
        <v>10726</v>
      </c>
      <c r="E5206" s="466" t="s">
        <v>10595</v>
      </c>
      <c r="F5206" s="466">
        <v>96967</v>
      </c>
      <c r="G5206" s="468">
        <v>8421242766</v>
      </c>
      <c r="H5206" s="466">
        <v>2016</v>
      </c>
    </row>
    <row r="5207" spans="1:8" x14ac:dyDescent="0.25">
      <c r="A5207" s="466" t="s">
        <v>10727</v>
      </c>
      <c r="B5207" s="466" t="s">
        <v>768</v>
      </c>
      <c r="C5207" s="467">
        <v>2016100207</v>
      </c>
      <c r="D5207" s="466" t="s">
        <v>10728</v>
      </c>
      <c r="E5207" s="466" t="s">
        <v>10595</v>
      </c>
      <c r="F5207" s="466">
        <v>97631</v>
      </c>
      <c r="G5207" s="468">
        <v>9657471707</v>
      </c>
      <c r="H5207" s="466">
        <v>2016</v>
      </c>
    </row>
    <row r="5208" spans="1:8" x14ac:dyDescent="0.25">
      <c r="A5208" s="466" t="s">
        <v>10729</v>
      </c>
      <c r="B5208" s="466" t="s">
        <v>768</v>
      </c>
      <c r="C5208" s="467">
        <v>2016100158</v>
      </c>
      <c r="D5208" s="466" t="s">
        <v>10730</v>
      </c>
      <c r="E5208" s="466" t="s">
        <v>10595</v>
      </c>
      <c r="F5208" s="466">
        <v>96861</v>
      </c>
      <c r="G5208" s="468">
        <v>9130054060</v>
      </c>
      <c r="H5208" s="466">
        <v>2016</v>
      </c>
    </row>
    <row r="5209" spans="1:8" x14ac:dyDescent="0.25">
      <c r="A5209" s="466" t="s">
        <v>10731</v>
      </c>
      <c r="B5209" s="466" t="s">
        <v>1231</v>
      </c>
      <c r="C5209" s="467">
        <v>2016100233</v>
      </c>
      <c r="D5209" s="466" t="s">
        <v>10732</v>
      </c>
      <c r="E5209" s="466" t="s">
        <v>10595</v>
      </c>
      <c r="F5209" s="466">
        <v>97653</v>
      </c>
      <c r="G5209" s="468">
        <v>9168204912</v>
      </c>
      <c r="H5209" s="466">
        <v>2016</v>
      </c>
    </row>
    <row r="5210" spans="1:8" x14ac:dyDescent="0.25">
      <c r="A5210" s="466" t="s">
        <v>10733</v>
      </c>
      <c r="B5210" s="466" t="s">
        <v>768</v>
      </c>
      <c r="C5210" s="467">
        <v>2016240523</v>
      </c>
      <c r="D5210" s="466" t="s">
        <v>10734</v>
      </c>
      <c r="E5210" s="466" t="s">
        <v>10735</v>
      </c>
      <c r="F5210" s="466">
        <v>105335</v>
      </c>
      <c r="G5210" s="468">
        <v>7028621705</v>
      </c>
      <c r="H5210" s="466">
        <v>2017</v>
      </c>
    </row>
    <row r="5211" spans="1:8" x14ac:dyDescent="0.25">
      <c r="A5211" s="466" t="s">
        <v>10736</v>
      </c>
      <c r="B5211" s="466" t="s">
        <v>768</v>
      </c>
      <c r="C5211" s="467">
        <v>2016240530</v>
      </c>
      <c r="D5211" s="466" t="s">
        <v>10737</v>
      </c>
      <c r="E5211" s="466" t="s">
        <v>10735</v>
      </c>
      <c r="F5211" s="466">
        <v>105408</v>
      </c>
      <c r="G5211" s="468">
        <v>9272536724</v>
      </c>
      <c r="H5211" s="466">
        <v>2017</v>
      </c>
    </row>
    <row r="5212" spans="1:8" x14ac:dyDescent="0.25">
      <c r="A5212" s="466" t="s">
        <v>10738</v>
      </c>
      <c r="B5212" s="466" t="s">
        <v>768</v>
      </c>
      <c r="C5212" s="467">
        <v>2016240531</v>
      </c>
      <c r="D5212" s="466" t="s">
        <v>10739</v>
      </c>
      <c r="E5212" s="466" t="s">
        <v>10735</v>
      </c>
      <c r="F5212" s="466">
        <v>105409</v>
      </c>
      <c r="G5212" s="468">
        <v>8788039389</v>
      </c>
      <c r="H5212" s="466">
        <v>2017</v>
      </c>
    </row>
    <row r="5213" spans="1:8" x14ac:dyDescent="0.25">
      <c r="A5213" s="466" t="s">
        <v>10740</v>
      </c>
      <c r="B5213" s="466" t="s">
        <v>768</v>
      </c>
      <c r="C5213" s="467">
        <v>2016240532</v>
      </c>
      <c r="D5213" s="466" t="s">
        <v>10741</v>
      </c>
      <c r="E5213" s="466" t="s">
        <v>10735</v>
      </c>
      <c r="F5213" s="466">
        <v>105410</v>
      </c>
      <c r="G5213" s="468">
        <v>8380083581</v>
      </c>
      <c r="H5213" s="466">
        <v>2017</v>
      </c>
    </row>
    <row r="5214" spans="1:8" x14ac:dyDescent="0.25">
      <c r="A5214" s="466" t="s">
        <v>10742</v>
      </c>
      <c r="B5214" s="466" t="s">
        <v>768</v>
      </c>
      <c r="C5214" s="467">
        <v>2016240535</v>
      </c>
      <c r="D5214" s="466" t="s">
        <v>10743</v>
      </c>
      <c r="E5214" s="466" t="s">
        <v>10735</v>
      </c>
      <c r="F5214" s="466">
        <v>105413</v>
      </c>
      <c r="G5214" s="468">
        <v>8408022277</v>
      </c>
      <c r="H5214" s="466">
        <v>2017</v>
      </c>
    </row>
    <row r="5215" spans="1:8" x14ac:dyDescent="0.25">
      <c r="A5215" s="466" t="s">
        <v>10744</v>
      </c>
      <c r="B5215" s="466" t="s">
        <v>768</v>
      </c>
      <c r="C5215" s="467">
        <v>2016240536</v>
      </c>
      <c r="D5215" s="466" t="s">
        <v>10745</v>
      </c>
      <c r="E5215" s="466" t="s">
        <v>10735</v>
      </c>
      <c r="F5215" s="466">
        <v>105414</v>
      </c>
      <c r="G5215" s="468">
        <v>9552512996</v>
      </c>
      <c r="H5215" s="466">
        <v>2017</v>
      </c>
    </row>
    <row r="5216" spans="1:8" x14ac:dyDescent="0.25">
      <c r="A5216" s="466" t="s">
        <v>10746</v>
      </c>
      <c r="B5216" s="466" t="s">
        <v>768</v>
      </c>
      <c r="C5216" s="467">
        <v>2016240537</v>
      </c>
      <c r="D5216" s="466" t="s">
        <v>10747</v>
      </c>
      <c r="E5216" s="466" t="s">
        <v>10735</v>
      </c>
      <c r="F5216" s="466">
        <v>105415</v>
      </c>
      <c r="G5216" s="468">
        <v>7385227952</v>
      </c>
      <c r="H5216" s="466">
        <v>2017</v>
      </c>
    </row>
    <row r="5217" spans="1:8" x14ac:dyDescent="0.25">
      <c r="A5217" s="466" t="s">
        <v>10748</v>
      </c>
      <c r="B5217" s="466" t="s">
        <v>768</v>
      </c>
      <c r="C5217" s="467">
        <v>2016240538</v>
      </c>
      <c r="D5217" s="466" t="s">
        <v>10749</v>
      </c>
      <c r="E5217" s="466" t="s">
        <v>10735</v>
      </c>
      <c r="F5217" s="466">
        <v>105416</v>
      </c>
      <c r="G5217" s="468">
        <v>7276932706</v>
      </c>
      <c r="H5217" s="466">
        <v>2017</v>
      </c>
    </row>
    <row r="5218" spans="1:8" x14ac:dyDescent="0.25">
      <c r="A5218" s="466" t="s">
        <v>10750</v>
      </c>
      <c r="B5218" s="466" t="s">
        <v>768</v>
      </c>
      <c r="C5218" s="467">
        <v>2016240544</v>
      </c>
      <c r="D5218" s="466" t="s">
        <v>10751</v>
      </c>
      <c r="E5218" s="466" t="s">
        <v>10735</v>
      </c>
      <c r="F5218" s="466">
        <v>105451</v>
      </c>
      <c r="G5218" s="468">
        <v>7020570599</v>
      </c>
      <c r="H5218" s="466">
        <v>2017</v>
      </c>
    </row>
    <row r="5219" spans="1:8" x14ac:dyDescent="0.25">
      <c r="A5219" s="466" t="s">
        <v>10752</v>
      </c>
      <c r="B5219" s="466" t="s">
        <v>768</v>
      </c>
      <c r="C5219" s="467">
        <v>2016240551</v>
      </c>
      <c r="D5219" s="466" t="s">
        <v>10753</v>
      </c>
      <c r="E5219" s="466" t="s">
        <v>10735</v>
      </c>
      <c r="F5219" s="466">
        <v>105458</v>
      </c>
      <c r="G5219" s="468">
        <v>8108177581</v>
      </c>
      <c r="H5219" s="466">
        <v>2017</v>
      </c>
    </row>
    <row r="5220" spans="1:8" x14ac:dyDescent="0.25">
      <c r="A5220" s="466" t="s">
        <v>10754</v>
      </c>
      <c r="B5220" s="466" t="s">
        <v>768</v>
      </c>
      <c r="C5220" s="467">
        <v>2016240552</v>
      </c>
      <c r="D5220" s="466" t="s">
        <v>10755</v>
      </c>
      <c r="E5220" s="466" t="s">
        <v>10735</v>
      </c>
      <c r="F5220" s="466">
        <v>105459</v>
      </c>
      <c r="G5220" s="468">
        <v>9767863300</v>
      </c>
      <c r="H5220" s="466">
        <v>2017</v>
      </c>
    </row>
    <row r="5221" spans="1:8" x14ac:dyDescent="0.25">
      <c r="A5221" s="466" t="s">
        <v>10756</v>
      </c>
      <c r="B5221" s="466" t="s">
        <v>768</v>
      </c>
      <c r="C5221" s="467">
        <v>2016240553</v>
      </c>
      <c r="D5221" s="466" t="s">
        <v>10757</v>
      </c>
      <c r="E5221" s="466" t="s">
        <v>10735</v>
      </c>
      <c r="F5221" s="466">
        <v>105469</v>
      </c>
      <c r="G5221" s="468">
        <v>8149218571</v>
      </c>
      <c r="H5221" s="466">
        <v>2017</v>
      </c>
    </row>
    <row r="5222" spans="1:8" x14ac:dyDescent="0.25">
      <c r="A5222" s="466" t="s">
        <v>10758</v>
      </c>
      <c r="B5222" s="466" t="s">
        <v>768</v>
      </c>
      <c r="C5222" s="467">
        <v>2016240555</v>
      </c>
      <c r="D5222" s="466" t="s">
        <v>10759</v>
      </c>
      <c r="E5222" s="466" t="s">
        <v>10735</v>
      </c>
      <c r="F5222" s="466">
        <v>105471</v>
      </c>
      <c r="G5222" s="468">
        <v>8087559846</v>
      </c>
      <c r="H5222" s="466">
        <v>2017</v>
      </c>
    </row>
    <row r="5223" spans="1:8" x14ac:dyDescent="0.25">
      <c r="A5223" s="466" t="s">
        <v>10760</v>
      </c>
      <c r="B5223" s="466" t="s">
        <v>768</v>
      </c>
      <c r="C5223" s="467">
        <v>2016240565</v>
      </c>
      <c r="D5223" s="466" t="s">
        <v>10761</v>
      </c>
      <c r="E5223" s="466" t="s">
        <v>10735</v>
      </c>
      <c r="F5223" s="466">
        <v>105516</v>
      </c>
      <c r="G5223" s="468">
        <v>7722093715</v>
      </c>
      <c r="H5223" s="466">
        <v>2017</v>
      </c>
    </row>
    <row r="5224" spans="1:8" x14ac:dyDescent="0.25">
      <c r="A5224" s="466" t="s">
        <v>10762</v>
      </c>
      <c r="B5224" s="466" t="s">
        <v>768</v>
      </c>
      <c r="C5224" s="467">
        <v>2016240566</v>
      </c>
      <c r="D5224" s="466" t="s">
        <v>10763</v>
      </c>
      <c r="E5224" s="466" t="s">
        <v>10735</v>
      </c>
      <c r="F5224" s="466">
        <v>105517</v>
      </c>
      <c r="G5224" s="468">
        <v>7798302374</v>
      </c>
      <c r="H5224" s="466">
        <v>2017</v>
      </c>
    </row>
    <row r="5225" spans="1:8" x14ac:dyDescent="0.25">
      <c r="A5225" s="466" t="s">
        <v>10764</v>
      </c>
      <c r="B5225" s="466" t="s">
        <v>1231</v>
      </c>
      <c r="C5225" s="467">
        <v>2016240626</v>
      </c>
      <c r="D5225" s="466" t="s">
        <v>10765</v>
      </c>
      <c r="E5225" s="466" t="s">
        <v>10735</v>
      </c>
      <c r="F5225" s="466">
        <v>105705</v>
      </c>
      <c r="G5225" s="468">
        <v>9923893869</v>
      </c>
      <c r="H5225" s="466">
        <v>2017</v>
      </c>
    </row>
    <row r="5226" spans="1:8" x14ac:dyDescent="0.25">
      <c r="A5226" s="466" t="s">
        <v>10766</v>
      </c>
      <c r="B5226" s="466" t="s">
        <v>768</v>
      </c>
      <c r="C5226" s="467">
        <v>2016240650</v>
      </c>
      <c r="D5226" s="466" t="s">
        <v>10767</v>
      </c>
      <c r="E5226" s="466" t="s">
        <v>10735</v>
      </c>
      <c r="F5226" s="466">
        <v>105736</v>
      </c>
      <c r="G5226" s="468">
        <v>7875400223</v>
      </c>
      <c r="H5226" s="466">
        <v>2017</v>
      </c>
    </row>
    <row r="5227" spans="1:8" x14ac:dyDescent="0.25">
      <c r="A5227" s="466" t="s">
        <v>10768</v>
      </c>
      <c r="B5227" s="466" t="s">
        <v>768</v>
      </c>
      <c r="C5227" s="467">
        <v>2016240664</v>
      </c>
      <c r="D5227" s="466" t="s">
        <v>10769</v>
      </c>
      <c r="E5227" s="466" t="s">
        <v>10735</v>
      </c>
      <c r="F5227" s="466">
        <v>105794</v>
      </c>
      <c r="G5227" s="468">
        <v>9158075763</v>
      </c>
      <c r="H5227" s="466">
        <v>2017</v>
      </c>
    </row>
    <row r="5228" spans="1:8" x14ac:dyDescent="0.25">
      <c r="A5228" s="466" t="s">
        <v>10770</v>
      </c>
      <c r="B5228" s="466" t="s">
        <v>768</v>
      </c>
      <c r="C5228" s="467">
        <v>2016240667</v>
      </c>
      <c r="D5228" s="466" t="s">
        <v>10771</v>
      </c>
      <c r="E5228" s="466" t="s">
        <v>10735</v>
      </c>
      <c r="F5228" s="466">
        <v>105798</v>
      </c>
      <c r="G5228" s="468">
        <v>7507441410</v>
      </c>
      <c r="H5228" s="466">
        <v>2017</v>
      </c>
    </row>
    <row r="5229" spans="1:8" x14ac:dyDescent="0.25">
      <c r="A5229" s="466" t="s">
        <v>10772</v>
      </c>
      <c r="B5229" s="466" t="s">
        <v>1231</v>
      </c>
      <c r="C5229" s="467">
        <v>2016240683</v>
      </c>
      <c r="D5229" s="466" t="s">
        <v>10773</v>
      </c>
      <c r="E5229" s="466" t="s">
        <v>10735</v>
      </c>
      <c r="F5229" s="466">
        <v>105845</v>
      </c>
      <c r="G5229" s="468">
        <v>9561361431</v>
      </c>
      <c r="H5229" s="466">
        <v>2017</v>
      </c>
    </row>
    <row r="5230" spans="1:8" x14ac:dyDescent="0.25">
      <c r="A5230" s="466" t="s">
        <v>10774</v>
      </c>
      <c r="B5230" s="466" t="s">
        <v>1231</v>
      </c>
      <c r="C5230" s="467">
        <v>2016240684</v>
      </c>
      <c r="D5230" s="466" t="s">
        <v>10775</v>
      </c>
      <c r="E5230" s="466" t="s">
        <v>10735</v>
      </c>
      <c r="F5230" s="466">
        <v>105846</v>
      </c>
      <c r="G5230" s="468">
        <v>8408041536</v>
      </c>
      <c r="H5230" s="466">
        <v>2017</v>
      </c>
    </row>
    <row r="5231" spans="1:8" x14ac:dyDescent="0.25">
      <c r="A5231" s="466" t="s">
        <v>10776</v>
      </c>
      <c r="B5231" s="466" t="s">
        <v>768</v>
      </c>
      <c r="C5231" s="467">
        <v>2016240688</v>
      </c>
      <c r="D5231" s="466" t="s">
        <v>10777</v>
      </c>
      <c r="E5231" s="466" t="s">
        <v>10735</v>
      </c>
      <c r="F5231" s="466">
        <v>105864</v>
      </c>
      <c r="G5231" s="468">
        <v>7875288956</v>
      </c>
      <c r="H5231" s="466">
        <v>2017</v>
      </c>
    </row>
    <row r="5232" spans="1:8" x14ac:dyDescent="0.25">
      <c r="A5232" s="466" t="s">
        <v>10778</v>
      </c>
      <c r="B5232" s="466" t="s">
        <v>768</v>
      </c>
      <c r="C5232" s="467">
        <v>2016240700</v>
      </c>
      <c r="D5232" s="466" t="s">
        <v>10779</v>
      </c>
      <c r="E5232" s="466" t="s">
        <v>10735</v>
      </c>
      <c r="F5232" s="466">
        <v>105876</v>
      </c>
      <c r="G5232" s="468">
        <v>9762773901</v>
      </c>
      <c r="H5232" s="466">
        <v>2017</v>
      </c>
    </row>
    <row r="5233" spans="1:8" x14ac:dyDescent="0.25">
      <c r="A5233" s="466" t="s">
        <v>10780</v>
      </c>
      <c r="B5233" s="466" t="s">
        <v>768</v>
      </c>
      <c r="C5233" s="467">
        <v>2016240701</v>
      </c>
      <c r="D5233" s="466" t="s">
        <v>10781</v>
      </c>
      <c r="E5233" s="466" t="s">
        <v>10735</v>
      </c>
      <c r="F5233" s="466">
        <v>105877</v>
      </c>
      <c r="G5233" s="468">
        <v>8421908959</v>
      </c>
      <c r="H5233" s="466">
        <v>2017</v>
      </c>
    </row>
    <row r="5234" spans="1:8" x14ac:dyDescent="0.25">
      <c r="A5234" s="466" t="s">
        <v>10782</v>
      </c>
      <c r="B5234" s="466" t="s">
        <v>768</v>
      </c>
      <c r="C5234" s="467">
        <v>2016240702</v>
      </c>
      <c r="D5234" s="466" t="s">
        <v>10783</v>
      </c>
      <c r="E5234" s="466" t="s">
        <v>10735</v>
      </c>
      <c r="F5234" s="466">
        <v>105878</v>
      </c>
      <c r="G5234" s="468">
        <v>7276227659</v>
      </c>
      <c r="H5234" s="466">
        <v>2017</v>
      </c>
    </row>
    <row r="5235" spans="1:8" x14ac:dyDescent="0.25">
      <c r="A5235" s="466" t="s">
        <v>10784</v>
      </c>
      <c r="B5235" s="466" t="s">
        <v>768</v>
      </c>
      <c r="C5235" s="467">
        <v>2016240730</v>
      </c>
      <c r="D5235" s="466" t="s">
        <v>10785</v>
      </c>
      <c r="E5235" s="466" t="s">
        <v>10735</v>
      </c>
      <c r="F5235" s="466">
        <v>105975</v>
      </c>
      <c r="G5235" s="468">
        <v>9921654506</v>
      </c>
      <c r="H5235" s="466">
        <v>2017</v>
      </c>
    </row>
    <row r="5236" spans="1:8" x14ac:dyDescent="0.25">
      <c r="A5236" s="466" t="s">
        <v>10786</v>
      </c>
      <c r="B5236" s="466" t="s">
        <v>768</v>
      </c>
      <c r="C5236" s="467">
        <v>2016240731</v>
      </c>
      <c r="D5236" s="466" t="s">
        <v>10787</v>
      </c>
      <c r="E5236" s="466" t="s">
        <v>10735</v>
      </c>
      <c r="F5236" s="466">
        <v>105976</v>
      </c>
      <c r="G5236" s="468">
        <v>8421603116</v>
      </c>
      <c r="H5236" s="466">
        <v>2017</v>
      </c>
    </row>
    <row r="5237" spans="1:8" x14ac:dyDescent="0.25">
      <c r="A5237" s="466" t="s">
        <v>10788</v>
      </c>
      <c r="B5237" s="466" t="s">
        <v>768</v>
      </c>
      <c r="C5237" s="467">
        <v>2016240732</v>
      </c>
      <c r="D5237" s="466" t="s">
        <v>16704</v>
      </c>
      <c r="E5237" s="466" t="s">
        <v>10735</v>
      </c>
      <c r="F5237" s="466">
        <v>105977</v>
      </c>
      <c r="G5237" s="468">
        <v>9657851033</v>
      </c>
      <c r="H5237" s="466">
        <v>2017</v>
      </c>
    </row>
    <row r="5238" spans="1:8" x14ac:dyDescent="0.25">
      <c r="A5238" s="466" t="s">
        <v>10789</v>
      </c>
      <c r="B5238" s="466" t="s">
        <v>768</v>
      </c>
      <c r="C5238" s="467">
        <v>2016240746</v>
      </c>
      <c r="D5238" s="466" t="s">
        <v>10790</v>
      </c>
      <c r="E5238" s="466" t="s">
        <v>10735</v>
      </c>
      <c r="F5238" s="466">
        <v>106054</v>
      </c>
      <c r="G5238" s="468">
        <v>9922831018</v>
      </c>
      <c r="H5238" s="466">
        <v>2017</v>
      </c>
    </row>
    <row r="5239" spans="1:8" x14ac:dyDescent="0.25">
      <c r="A5239" s="466" t="s">
        <v>10791</v>
      </c>
      <c r="B5239" s="466" t="s">
        <v>768</v>
      </c>
      <c r="C5239" s="467">
        <v>2016240749</v>
      </c>
      <c r="D5239" s="466" t="s">
        <v>10792</v>
      </c>
      <c r="E5239" s="466" t="s">
        <v>10735</v>
      </c>
      <c r="F5239" s="466">
        <v>106057</v>
      </c>
      <c r="G5239" s="468">
        <v>7030798869</v>
      </c>
      <c r="H5239" s="466">
        <v>2017</v>
      </c>
    </row>
    <row r="5240" spans="1:8" x14ac:dyDescent="0.25">
      <c r="A5240" s="466" t="s">
        <v>10793</v>
      </c>
      <c r="B5240" s="466" t="s">
        <v>768</v>
      </c>
      <c r="C5240" s="467">
        <v>2016240786</v>
      </c>
      <c r="D5240" s="466" t="s">
        <v>10794</v>
      </c>
      <c r="E5240" s="466" t="s">
        <v>10735</v>
      </c>
      <c r="F5240" s="466">
        <v>106134</v>
      </c>
      <c r="G5240" s="468">
        <v>8796661900</v>
      </c>
      <c r="H5240" s="466">
        <v>2017</v>
      </c>
    </row>
    <row r="5241" spans="1:8" x14ac:dyDescent="0.25">
      <c r="A5241" s="466" t="s">
        <v>10795</v>
      </c>
      <c r="B5241" s="466" t="s">
        <v>768</v>
      </c>
      <c r="C5241" s="467">
        <v>2016240787</v>
      </c>
      <c r="D5241" s="466" t="s">
        <v>10796</v>
      </c>
      <c r="E5241" s="466" t="s">
        <v>10735</v>
      </c>
      <c r="F5241" s="466">
        <v>106135</v>
      </c>
      <c r="G5241" s="468">
        <v>9011046588</v>
      </c>
      <c r="H5241" s="466">
        <v>2017</v>
      </c>
    </row>
    <row r="5242" spans="1:8" x14ac:dyDescent="0.25">
      <c r="A5242" s="466" t="s">
        <v>10797</v>
      </c>
      <c r="B5242" s="466" t="s">
        <v>768</v>
      </c>
      <c r="C5242" s="467">
        <v>2016240792</v>
      </c>
      <c r="D5242" s="466" t="s">
        <v>10798</v>
      </c>
      <c r="E5242" s="466" t="s">
        <v>10735</v>
      </c>
      <c r="F5242" s="466">
        <v>106140</v>
      </c>
      <c r="G5242" s="468">
        <v>9763655156</v>
      </c>
      <c r="H5242" s="466">
        <v>2017</v>
      </c>
    </row>
    <row r="5243" spans="1:8" x14ac:dyDescent="0.25">
      <c r="A5243" s="466" t="s">
        <v>10799</v>
      </c>
      <c r="B5243" s="466" t="s">
        <v>768</v>
      </c>
      <c r="C5243" s="467">
        <v>2016240793</v>
      </c>
      <c r="D5243" s="466" t="s">
        <v>10800</v>
      </c>
      <c r="E5243" s="466" t="s">
        <v>10735</v>
      </c>
      <c r="F5243" s="466">
        <v>106141</v>
      </c>
      <c r="G5243" s="468">
        <v>9561450866</v>
      </c>
      <c r="H5243" s="466">
        <v>2017</v>
      </c>
    </row>
    <row r="5244" spans="1:8" x14ac:dyDescent="0.25">
      <c r="A5244" s="466" t="s">
        <v>10801</v>
      </c>
      <c r="B5244" s="466" t="s">
        <v>768</v>
      </c>
      <c r="C5244" s="467">
        <v>2016240802</v>
      </c>
      <c r="D5244" s="466" t="s">
        <v>10802</v>
      </c>
      <c r="E5244" s="466" t="s">
        <v>10735</v>
      </c>
      <c r="F5244" s="466">
        <v>106164</v>
      </c>
      <c r="G5244" s="468">
        <v>9527260002</v>
      </c>
      <c r="H5244" s="466">
        <v>2017</v>
      </c>
    </row>
    <row r="5245" spans="1:8" x14ac:dyDescent="0.25">
      <c r="A5245" s="466" t="s">
        <v>10803</v>
      </c>
      <c r="B5245" s="466" t="s">
        <v>768</v>
      </c>
      <c r="C5245" s="467">
        <v>2016240813</v>
      </c>
      <c r="D5245" s="466" t="s">
        <v>10804</v>
      </c>
      <c r="E5245" s="466" t="s">
        <v>10735</v>
      </c>
      <c r="F5245" s="466">
        <v>106195</v>
      </c>
      <c r="G5245" s="468">
        <v>7219841242</v>
      </c>
      <c r="H5245" s="466">
        <v>2017</v>
      </c>
    </row>
    <row r="5246" spans="1:8" x14ac:dyDescent="0.25">
      <c r="A5246" s="466" t="s">
        <v>10805</v>
      </c>
      <c r="B5246" s="466" t="s">
        <v>768</v>
      </c>
      <c r="C5246" s="467">
        <v>2016240817</v>
      </c>
      <c r="D5246" s="466" t="s">
        <v>10806</v>
      </c>
      <c r="E5246" s="466" t="s">
        <v>10735</v>
      </c>
      <c r="F5246" s="466">
        <v>106205</v>
      </c>
      <c r="G5246" s="468">
        <v>9049127636</v>
      </c>
      <c r="H5246" s="466">
        <v>2017</v>
      </c>
    </row>
    <row r="5247" spans="1:8" x14ac:dyDescent="0.25">
      <c r="A5247" s="466" t="s">
        <v>10807</v>
      </c>
      <c r="B5247" s="466" t="s">
        <v>768</v>
      </c>
      <c r="C5247" s="467">
        <v>2016240830</v>
      </c>
      <c r="D5247" s="466" t="s">
        <v>10808</v>
      </c>
      <c r="E5247" s="466" t="s">
        <v>10735</v>
      </c>
      <c r="F5247" s="466">
        <v>106238</v>
      </c>
      <c r="G5247" s="468">
        <v>8605647458</v>
      </c>
      <c r="H5247" s="466">
        <v>2017</v>
      </c>
    </row>
    <row r="5248" spans="1:8" x14ac:dyDescent="0.25">
      <c r="A5248" s="466" t="s">
        <v>10809</v>
      </c>
      <c r="B5248" s="466" t="s">
        <v>1231</v>
      </c>
      <c r="C5248" s="467">
        <v>2016240838</v>
      </c>
      <c r="D5248" s="466" t="s">
        <v>10810</v>
      </c>
      <c r="E5248" s="466" t="s">
        <v>10735</v>
      </c>
      <c r="F5248" s="466">
        <v>106257</v>
      </c>
      <c r="G5248" s="468">
        <v>9011669559</v>
      </c>
      <c r="H5248" s="466">
        <v>2017</v>
      </c>
    </row>
    <row r="5249" spans="1:8" x14ac:dyDescent="0.25">
      <c r="A5249" s="466" t="s">
        <v>10811</v>
      </c>
      <c r="B5249" s="466" t="s">
        <v>768</v>
      </c>
      <c r="C5249" s="467">
        <v>2016240840</v>
      </c>
      <c r="D5249" s="466" t="s">
        <v>10812</v>
      </c>
      <c r="E5249" s="466" t="s">
        <v>10735</v>
      </c>
      <c r="F5249" s="466">
        <v>106259</v>
      </c>
      <c r="G5249" s="468">
        <v>7066721036</v>
      </c>
      <c r="H5249" s="466">
        <v>2017</v>
      </c>
    </row>
    <row r="5250" spans="1:8" x14ac:dyDescent="0.25">
      <c r="A5250" s="466" t="s">
        <v>10813</v>
      </c>
      <c r="B5250" s="466" t="s">
        <v>768</v>
      </c>
      <c r="C5250" s="467">
        <v>2016240847</v>
      </c>
      <c r="D5250" s="466" t="s">
        <v>10814</v>
      </c>
      <c r="E5250" s="466" t="s">
        <v>10735</v>
      </c>
      <c r="F5250" s="466">
        <v>106295</v>
      </c>
      <c r="G5250" s="468">
        <v>7776096266</v>
      </c>
      <c r="H5250" s="466">
        <v>2017</v>
      </c>
    </row>
    <row r="5251" spans="1:8" x14ac:dyDescent="0.25">
      <c r="A5251" s="466" t="s">
        <v>10815</v>
      </c>
      <c r="B5251" s="466" t="s">
        <v>768</v>
      </c>
      <c r="C5251" s="467">
        <v>2016240852</v>
      </c>
      <c r="D5251" s="466" t="s">
        <v>10816</v>
      </c>
      <c r="E5251" s="466" t="s">
        <v>10735</v>
      </c>
      <c r="F5251" s="466">
        <v>106300</v>
      </c>
      <c r="G5251" s="468">
        <v>7391964996</v>
      </c>
      <c r="H5251" s="466">
        <v>2017</v>
      </c>
    </row>
    <row r="5252" spans="1:8" x14ac:dyDescent="0.25">
      <c r="A5252" s="466" t="s">
        <v>10817</v>
      </c>
      <c r="B5252" s="466" t="s">
        <v>768</v>
      </c>
      <c r="C5252" s="467">
        <v>2016240853</v>
      </c>
      <c r="D5252" s="466" t="s">
        <v>10818</v>
      </c>
      <c r="E5252" s="466" t="s">
        <v>10735</v>
      </c>
      <c r="F5252" s="466">
        <v>106301</v>
      </c>
      <c r="G5252" s="468">
        <v>8237024342</v>
      </c>
      <c r="H5252" s="466">
        <v>2017</v>
      </c>
    </row>
    <row r="5253" spans="1:8" x14ac:dyDescent="0.25">
      <c r="A5253" s="466" t="s">
        <v>10819</v>
      </c>
      <c r="B5253" s="466" t="s">
        <v>1231</v>
      </c>
      <c r="C5253" s="467">
        <v>2016240868</v>
      </c>
      <c r="D5253" s="466" t="s">
        <v>10820</v>
      </c>
      <c r="E5253" s="466" t="s">
        <v>10735</v>
      </c>
      <c r="F5253" s="466">
        <v>106352</v>
      </c>
      <c r="G5253" s="468">
        <v>7888152535</v>
      </c>
      <c r="H5253" s="466">
        <v>2017</v>
      </c>
    </row>
    <row r="5254" spans="1:8" x14ac:dyDescent="0.25">
      <c r="A5254" s="466" t="s">
        <v>10821</v>
      </c>
      <c r="B5254" s="466" t="s">
        <v>768</v>
      </c>
      <c r="C5254" s="467">
        <v>2016240869</v>
      </c>
      <c r="D5254" s="466" t="s">
        <v>10822</v>
      </c>
      <c r="E5254" s="466" t="s">
        <v>10735</v>
      </c>
      <c r="F5254" s="466">
        <v>106355</v>
      </c>
      <c r="G5254" s="468">
        <v>9404027071</v>
      </c>
      <c r="H5254" s="466">
        <v>2017</v>
      </c>
    </row>
    <row r="5255" spans="1:8" x14ac:dyDescent="0.25">
      <c r="A5255" s="466" t="s">
        <v>10823</v>
      </c>
      <c r="B5255" s="466" t="s">
        <v>1231</v>
      </c>
      <c r="C5255" s="467">
        <v>2016240870</v>
      </c>
      <c r="D5255" s="466" t="s">
        <v>10824</v>
      </c>
      <c r="E5255" s="466" t="s">
        <v>10735</v>
      </c>
      <c r="F5255" s="466">
        <v>106356</v>
      </c>
      <c r="G5255" s="468">
        <v>7588621823</v>
      </c>
      <c r="H5255" s="466">
        <v>2017</v>
      </c>
    </row>
    <row r="5256" spans="1:8" x14ac:dyDescent="0.25">
      <c r="A5256" s="466" t="s">
        <v>10825</v>
      </c>
      <c r="B5256" s="466" t="s">
        <v>768</v>
      </c>
      <c r="C5256" s="467">
        <v>2016240887</v>
      </c>
      <c r="D5256" s="466" t="s">
        <v>10826</v>
      </c>
      <c r="E5256" s="466" t="s">
        <v>10735</v>
      </c>
      <c r="F5256" s="466">
        <v>106410</v>
      </c>
      <c r="G5256" s="468">
        <v>9552453351</v>
      </c>
      <c r="H5256" s="466">
        <v>2017</v>
      </c>
    </row>
    <row r="5257" spans="1:8" x14ac:dyDescent="0.25">
      <c r="A5257" s="466" t="s">
        <v>10827</v>
      </c>
      <c r="B5257" s="466" t="s">
        <v>768</v>
      </c>
      <c r="C5257" s="467">
        <v>2016240898</v>
      </c>
      <c r="D5257" s="466" t="s">
        <v>10828</v>
      </c>
      <c r="E5257" s="466" t="s">
        <v>10735</v>
      </c>
      <c r="F5257" s="466">
        <v>106449</v>
      </c>
      <c r="G5257" s="468">
        <v>9511249990</v>
      </c>
      <c r="H5257" s="466">
        <v>2017</v>
      </c>
    </row>
    <row r="5258" spans="1:8" x14ac:dyDescent="0.25">
      <c r="A5258" s="466" t="s">
        <v>10829</v>
      </c>
      <c r="B5258" s="466" t="s">
        <v>768</v>
      </c>
      <c r="C5258" s="467">
        <v>2016240906</v>
      </c>
      <c r="D5258" s="466" t="s">
        <v>10830</v>
      </c>
      <c r="E5258" s="466" t="s">
        <v>10735</v>
      </c>
      <c r="F5258" s="466">
        <v>106472</v>
      </c>
      <c r="G5258" s="468">
        <v>7350917927</v>
      </c>
      <c r="H5258" s="466">
        <v>2017</v>
      </c>
    </row>
    <row r="5259" spans="1:8" x14ac:dyDescent="0.25">
      <c r="A5259" s="466" t="s">
        <v>10831</v>
      </c>
      <c r="B5259" s="466" t="s">
        <v>1231</v>
      </c>
      <c r="C5259" s="467">
        <v>2016240980</v>
      </c>
      <c r="D5259" s="466" t="s">
        <v>10832</v>
      </c>
      <c r="E5259" s="466" t="s">
        <v>10735</v>
      </c>
      <c r="F5259" s="466">
        <v>106800</v>
      </c>
      <c r="G5259" s="468">
        <v>9623084973</v>
      </c>
      <c r="H5259" s="466">
        <v>2017</v>
      </c>
    </row>
    <row r="5260" spans="1:8" x14ac:dyDescent="0.25">
      <c r="A5260" s="466" t="s">
        <v>10833</v>
      </c>
      <c r="B5260" s="466" t="s">
        <v>1231</v>
      </c>
      <c r="C5260" s="467">
        <v>2016241032</v>
      </c>
      <c r="D5260" s="466" t="s">
        <v>10834</v>
      </c>
      <c r="E5260" s="466" t="s">
        <v>10735</v>
      </c>
      <c r="F5260" s="466">
        <v>107140</v>
      </c>
      <c r="G5260" s="468">
        <v>8381085491</v>
      </c>
      <c r="H5260" s="466">
        <v>2017</v>
      </c>
    </row>
    <row r="5261" spans="1:8" x14ac:dyDescent="0.25">
      <c r="A5261" s="466" t="s">
        <v>10835</v>
      </c>
      <c r="B5261" s="466" t="s">
        <v>1231</v>
      </c>
      <c r="C5261" s="467">
        <v>2016241033</v>
      </c>
      <c r="D5261" s="466" t="s">
        <v>10836</v>
      </c>
      <c r="E5261" s="466" t="s">
        <v>10735</v>
      </c>
      <c r="F5261" s="466">
        <v>107141</v>
      </c>
      <c r="G5261" s="468">
        <v>7798776347</v>
      </c>
      <c r="H5261" s="466">
        <v>2017</v>
      </c>
    </row>
    <row r="5262" spans="1:8" x14ac:dyDescent="0.25">
      <c r="A5262" s="466" t="s">
        <v>10837</v>
      </c>
      <c r="B5262" s="466" t="s">
        <v>768</v>
      </c>
      <c r="C5262" s="467">
        <v>2016090050</v>
      </c>
      <c r="D5262" s="466" t="s">
        <v>10838</v>
      </c>
      <c r="E5262" s="466" t="s">
        <v>10839</v>
      </c>
      <c r="F5262" s="466">
        <v>97085</v>
      </c>
      <c r="G5262" s="468">
        <v>9561459180</v>
      </c>
      <c r="H5262" s="466">
        <v>2016</v>
      </c>
    </row>
    <row r="5263" spans="1:8" x14ac:dyDescent="0.25">
      <c r="A5263" s="466" t="s">
        <v>10840</v>
      </c>
      <c r="B5263" s="466" t="s">
        <v>1231</v>
      </c>
      <c r="C5263" s="467">
        <v>2016090029</v>
      </c>
      <c r="D5263" s="466" t="s">
        <v>10841</v>
      </c>
      <c r="E5263" s="466" t="s">
        <v>10839</v>
      </c>
      <c r="F5263" s="466">
        <v>96623</v>
      </c>
      <c r="G5263" s="468">
        <v>7020934054</v>
      </c>
      <c r="H5263" s="466">
        <v>2016</v>
      </c>
    </row>
    <row r="5264" spans="1:8" x14ac:dyDescent="0.25">
      <c r="A5264" s="466" t="s">
        <v>10842</v>
      </c>
      <c r="B5264" s="466" t="s">
        <v>768</v>
      </c>
      <c r="C5264" s="467">
        <v>2016090051</v>
      </c>
      <c r="D5264" s="466" t="s">
        <v>10843</v>
      </c>
      <c r="E5264" s="466" t="s">
        <v>10839</v>
      </c>
      <c r="F5264" s="466">
        <v>97267</v>
      </c>
      <c r="G5264" s="468">
        <v>8408050648</v>
      </c>
      <c r="H5264" s="466">
        <v>2016</v>
      </c>
    </row>
    <row r="5265" spans="1:8" x14ac:dyDescent="0.25">
      <c r="A5265" s="466" t="s">
        <v>10844</v>
      </c>
      <c r="B5265" s="466" t="s">
        <v>768</v>
      </c>
      <c r="C5265" s="467">
        <v>2016090036</v>
      </c>
      <c r="D5265" s="466" t="s">
        <v>10845</v>
      </c>
      <c r="E5265" s="466" t="s">
        <v>10839</v>
      </c>
      <c r="F5265" s="466">
        <v>96833</v>
      </c>
      <c r="G5265" s="468">
        <v>7387517287</v>
      </c>
      <c r="H5265" s="466">
        <v>2016</v>
      </c>
    </row>
    <row r="5266" spans="1:8" x14ac:dyDescent="0.25">
      <c r="A5266" s="466" t="s">
        <v>10846</v>
      </c>
      <c r="B5266" s="466" t="s">
        <v>768</v>
      </c>
      <c r="C5266" s="467">
        <v>2016090037</v>
      </c>
      <c r="D5266" s="466" t="s">
        <v>10847</v>
      </c>
      <c r="E5266" s="466" t="s">
        <v>10839</v>
      </c>
      <c r="F5266" s="466">
        <v>96834</v>
      </c>
      <c r="G5266" s="468">
        <v>9527930432</v>
      </c>
      <c r="H5266" s="466">
        <v>2016</v>
      </c>
    </row>
    <row r="5267" spans="1:8" x14ac:dyDescent="0.25">
      <c r="A5267" s="466" t="s">
        <v>10848</v>
      </c>
      <c r="B5267" s="466" t="s">
        <v>768</v>
      </c>
      <c r="C5267" s="467">
        <v>2016090040</v>
      </c>
      <c r="D5267" s="466" t="s">
        <v>10849</v>
      </c>
      <c r="E5267" s="466" t="s">
        <v>10839</v>
      </c>
      <c r="F5267" s="466">
        <v>96851</v>
      </c>
      <c r="G5267" s="468">
        <v>9665105903</v>
      </c>
      <c r="H5267" s="466">
        <v>2016</v>
      </c>
    </row>
    <row r="5268" spans="1:8" x14ac:dyDescent="0.25">
      <c r="A5268" s="466" t="s">
        <v>10850</v>
      </c>
      <c r="B5268" s="466" t="s">
        <v>768</v>
      </c>
      <c r="C5268" s="467">
        <v>2016090047</v>
      </c>
      <c r="D5268" s="466" t="s">
        <v>10851</v>
      </c>
      <c r="E5268" s="466" t="s">
        <v>10839</v>
      </c>
      <c r="F5268" s="466">
        <v>96984</v>
      </c>
      <c r="G5268" s="468">
        <v>8421479957</v>
      </c>
      <c r="H5268" s="466">
        <v>2016</v>
      </c>
    </row>
    <row r="5269" spans="1:8" x14ac:dyDescent="0.25">
      <c r="A5269" s="466" t="s">
        <v>10852</v>
      </c>
      <c r="B5269" s="466" t="s">
        <v>768</v>
      </c>
      <c r="C5269" s="467">
        <v>2016090046</v>
      </c>
      <c r="D5269" s="466" t="s">
        <v>10853</v>
      </c>
      <c r="E5269" s="466" t="s">
        <v>10839</v>
      </c>
      <c r="F5269" s="466">
        <v>96982</v>
      </c>
      <c r="G5269" s="468">
        <v>8421156141</v>
      </c>
      <c r="H5269" s="466">
        <v>2016</v>
      </c>
    </row>
    <row r="5270" spans="1:8" x14ac:dyDescent="0.25">
      <c r="A5270" s="466" t="s">
        <v>10854</v>
      </c>
      <c r="B5270" s="466" t="s">
        <v>768</v>
      </c>
      <c r="C5270" s="467">
        <v>2016090043</v>
      </c>
      <c r="D5270" s="466" t="s">
        <v>10855</v>
      </c>
      <c r="E5270" s="466" t="s">
        <v>10839</v>
      </c>
      <c r="F5270" s="466">
        <v>96913</v>
      </c>
      <c r="G5270" s="468">
        <v>9096648846</v>
      </c>
      <c r="H5270" s="466">
        <v>2016</v>
      </c>
    </row>
    <row r="5271" spans="1:8" x14ac:dyDescent="0.25">
      <c r="A5271" s="466" t="s">
        <v>10856</v>
      </c>
      <c r="B5271" s="466" t="s">
        <v>768</v>
      </c>
      <c r="C5271" s="467">
        <v>2016090034</v>
      </c>
      <c r="D5271" s="466" t="s">
        <v>10857</v>
      </c>
      <c r="E5271" s="466" t="s">
        <v>10839</v>
      </c>
      <c r="F5271" s="466">
        <v>96767</v>
      </c>
      <c r="G5271" s="468">
        <v>9921787634</v>
      </c>
      <c r="H5271" s="466">
        <v>2016</v>
      </c>
    </row>
    <row r="5272" spans="1:8" x14ac:dyDescent="0.25">
      <c r="A5272" s="466" t="s">
        <v>10858</v>
      </c>
      <c r="B5272" s="466" t="s">
        <v>768</v>
      </c>
      <c r="C5272" s="467">
        <v>2016090035</v>
      </c>
      <c r="D5272" s="466" t="s">
        <v>10859</v>
      </c>
      <c r="E5272" s="466" t="s">
        <v>10839</v>
      </c>
      <c r="F5272" s="466">
        <v>96768</v>
      </c>
      <c r="G5272" s="468">
        <v>8698043488</v>
      </c>
      <c r="H5272" s="466">
        <v>2016</v>
      </c>
    </row>
    <row r="5273" spans="1:8" x14ac:dyDescent="0.25">
      <c r="A5273" s="466" t="s">
        <v>10860</v>
      </c>
      <c r="B5273" s="466" t="s">
        <v>768</v>
      </c>
      <c r="C5273" s="467">
        <v>2016090044</v>
      </c>
      <c r="D5273" s="466" t="s">
        <v>10861</v>
      </c>
      <c r="E5273" s="466" t="s">
        <v>10839</v>
      </c>
      <c r="F5273" s="466">
        <v>96914</v>
      </c>
      <c r="G5273" s="468">
        <v>9673553106</v>
      </c>
      <c r="H5273" s="466">
        <v>2016</v>
      </c>
    </row>
    <row r="5274" spans="1:8" x14ac:dyDescent="0.25">
      <c r="A5274" s="466" t="s">
        <v>10862</v>
      </c>
      <c r="B5274" s="466" t="s">
        <v>1231</v>
      </c>
      <c r="C5274" s="467">
        <v>2016090031</v>
      </c>
      <c r="D5274" s="466" t="s">
        <v>10863</v>
      </c>
      <c r="E5274" s="466" t="s">
        <v>10839</v>
      </c>
      <c r="F5274" s="466">
        <v>96696</v>
      </c>
      <c r="G5274" s="468">
        <v>9860309148</v>
      </c>
      <c r="H5274" s="466">
        <v>2016</v>
      </c>
    </row>
    <row r="5275" spans="1:8" x14ac:dyDescent="0.25">
      <c r="A5275" s="466" t="s">
        <v>10864</v>
      </c>
      <c r="B5275" s="466" t="s">
        <v>1231</v>
      </c>
      <c r="C5275" s="467">
        <v>2016090039</v>
      </c>
      <c r="D5275" s="466" t="s">
        <v>10865</v>
      </c>
      <c r="E5275" s="466" t="s">
        <v>10839</v>
      </c>
      <c r="F5275" s="466">
        <v>96849</v>
      </c>
      <c r="G5275" s="468">
        <v>7387884974</v>
      </c>
      <c r="H5275" s="466">
        <v>2016</v>
      </c>
    </row>
    <row r="5276" spans="1:8" x14ac:dyDescent="0.25">
      <c r="A5276" s="466" t="s">
        <v>10866</v>
      </c>
      <c r="B5276" s="466" t="s">
        <v>768</v>
      </c>
      <c r="C5276" s="467">
        <v>2016090059</v>
      </c>
      <c r="D5276" s="466" t="s">
        <v>10867</v>
      </c>
      <c r="E5276" s="466" t="s">
        <v>10839</v>
      </c>
      <c r="F5276" s="466">
        <v>98252</v>
      </c>
      <c r="G5276" s="468">
        <v>9145380577</v>
      </c>
      <c r="H5276" s="466">
        <v>2016</v>
      </c>
    </row>
    <row r="5277" spans="1:8" x14ac:dyDescent="0.25">
      <c r="A5277" s="466" t="s">
        <v>10868</v>
      </c>
      <c r="B5277" s="466" t="s">
        <v>1231</v>
      </c>
      <c r="C5277" s="467">
        <v>2016090057</v>
      </c>
      <c r="D5277" s="466" t="s">
        <v>10869</v>
      </c>
      <c r="E5277" s="466" t="s">
        <v>10839</v>
      </c>
      <c r="F5277" s="466">
        <v>98095</v>
      </c>
      <c r="G5277" s="468">
        <v>7506883864</v>
      </c>
      <c r="H5277" s="466">
        <v>2016</v>
      </c>
    </row>
    <row r="5278" spans="1:8" x14ac:dyDescent="0.25">
      <c r="A5278" s="466" t="s">
        <v>10870</v>
      </c>
      <c r="B5278" s="466" t="s">
        <v>768</v>
      </c>
      <c r="C5278" s="467">
        <v>2016090048</v>
      </c>
      <c r="D5278" s="466" t="s">
        <v>10871</v>
      </c>
      <c r="E5278" s="466" t="s">
        <v>10839</v>
      </c>
      <c r="F5278" s="466">
        <v>96986</v>
      </c>
      <c r="G5278" s="468">
        <v>7757920734</v>
      </c>
      <c r="H5278" s="466">
        <v>2016</v>
      </c>
    </row>
    <row r="5279" spans="1:8" x14ac:dyDescent="0.25">
      <c r="A5279" s="466" t="s">
        <v>10872</v>
      </c>
      <c r="B5279" s="466" t="s">
        <v>1231</v>
      </c>
      <c r="C5279" s="467">
        <v>2016090033</v>
      </c>
      <c r="D5279" s="466" t="s">
        <v>10873</v>
      </c>
      <c r="E5279" s="466" t="s">
        <v>10839</v>
      </c>
      <c r="F5279" s="466">
        <v>96724</v>
      </c>
      <c r="G5279" s="468">
        <v>9764584550</v>
      </c>
      <c r="H5279" s="466">
        <v>2016</v>
      </c>
    </row>
    <row r="5280" spans="1:8" x14ac:dyDescent="0.25">
      <c r="A5280" s="466" t="s">
        <v>10874</v>
      </c>
      <c r="B5280" s="466" t="s">
        <v>768</v>
      </c>
      <c r="C5280" s="467">
        <v>2016090062</v>
      </c>
      <c r="D5280" s="466" t="s">
        <v>10875</v>
      </c>
      <c r="E5280" s="466" t="s">
        <v>10839</v>
      </c>
      <c r="F5280" s="466">
        <v>99052</v>
      </c>
      <c r="G5280" s="468">
        <v>7028118374</v>
      </c>
      <c r="H5280" s="466">
        <v>2016</v>
      </c>
    </row>
    <row r="5281" spans="1:8" x14ac:dyDescent="0.25">
      <c r="A5281" s="466" t="s">
        <v>10876</v>
      </c>
      <c r="B5281" s="466" t="s">
        <v>1231</v>
      </c>
      <c r="C5281" s="467">
        <v>2016090028</v>
      </c>
      <c r="D5281" s="466" t="s">
        <v>10877</v>
      </c>
      <c r="E5281" s="466" t="s">
        <v>10839</v>
      </c>
      <c r="F5281" s="466">
        <v>96528</v>
      </c>
      <c r="G5281" s="468">
        <v>8149771742</v>
      </c>
      <c r="H5281" s="466">
        <v>2016</v>
      </c>
    </row>
    <row r="5282" spans="1:8" x14ac:dyDescent="0.25">
      <c r="A5282" s="466" t="s">
        <v>10878</v>
      </c>
      <c r="B5282" s="466" t="s">
        <v>768</v>
      </c>
      <c r="C5282" s="467">
        <v>2016090049</v>
      </c>
      <c r="D5282" s="466" t="s">
        <v>10879</v>
      </c>
      <c r="E5282" s="466" t="s">
        <v>10839</v>
      </c>
      <c r="F5282" s="466">
        <v>97020</v>
      </c>
      <c r="G5282" s="468">
        <v>7350745291</v>
      </c>
      <c r="H5282" s="466">
        <v>2016</v>
      </c>
    </row>
    <row r="5283" spans="1:8" x14ac:dyDescent="0.25">
      <c r="A5283" s="466" t="s">
        <v>10880</v>
      </c>
      <c r="B5283" s="466" t="s">
        <v>768</v>
      </c>
      <c r="C5283" s="467">
        <v>2016090042</v>
      </c>
      <c r="D5283" s="466" t="s">
        <v>10881</v>
      </c>
      <c r="E5283" s="466" t="s">
        <v>10839</v>
      </c>
      <c r="F5283" s="466">
        <v>96876</v>
      </c>
      <c r="G5283" s="468">
        <v>8007553215</v>
      </c>
      <c r="H5283" s="466">
        <v>2016</v>
      </c>
    </row>
    <row r="5284" spans="1:8" x14ac:dyDescent="0.25">
      <c r="A5284" s="466" t="s">
        <v>10882</v>
      </c>
      <c r="B5284" s="466" t="s">
        <v>1231</v>
      </c>
      <c r="C5284" s="467">
        <v>2016090060</v>
      </c>
      <c r="D5284" s="466" t="s">
        <v>10883</v>
      </c>
      <c r="E5284" s="466" t="s">
        <v>10839</v>
      </c>
      <c r="F5284" s="466">
        <v>98273</v>
      </c>
      <c r="G5284" s="468">
        <v>9766004451</v>
      </c>
      <c r="H5284" s="466">
        <v>2016</v>
      </c>
    </row>
    <row r="5285" spans="1:8" x14ac:dyDescent="0.25">
      <c r="A5285" s="466" t="s">
        <v>10884</v>
      </c>
      <c r="B5285" s="466" t="s">
        <v>768</v>
      </c>
      <c r="C5285" s="467">
        <v>2016090038</v>
      </c>
      <c r="D5285" s="466" t="s">
        <v>10885</v>
      </c>
      <c r="E5285" s="466" t="s">
        <v>10839</v>
      </c>
      <c r="F5285" s="466">
        <v>96835</v>
      </c>
      <c r="G5285" s="468">
        <v>7276576405</v>
      </c>
      <c r="H5285" s="466">
        <v>2016</v>
      </c>
    </row>
    <row r="5286" spans="1:8" x14ac:dyDescent="0.25">
      <c r="A5286" s="466" t="s">
        <v>10886</v>
      </c>
      <c r="B5286" s="466" t="s">
        <v>768</v>
      </c>
      <c r="C5286" s="467">
        <v>2016090041</v>
      </c>
      <c r="D5286" s="466" t="s">
        <v>10887</v>
      </c>
      <c r="E5286" s="466" t="s">
        <v>10839</v>
      </c>
      <c r="F5286" s="466">
        <v>96875</v>
      </c>
      <c r="G5286" s="468">
        <v>8407991419</v>
      </c>
      <c r="H5286" s="466">
        <v>2016</v>
      </c>
    </row>
    <row r="5287" spans="1:8" x14ac:dyDescent="0.25">
      <c r="A5287" s="466" t="s">
        <v>10888</v>
      </c>
      <c r="B5287" s="466" t="s">
        <v>768</v>
      </c>
      <c r="C5287" s="467">
        <v>2016090055</v>
      </c>
      <c r="D5287" s="466" t="s">
        <v>10889</v>
      </c>
      <c r="E5287" s="466" t="s">
        <v>10839</v>
      </c>
      <c r="F5287" s="466">
        <v>97980</v>
      </c>
      <c r="G5287" s="468">
        <v>8421151267</v>
      </c>
      <c r="H5287" s="466">
        <v>2016</v>
      </c>
    </row>
    <row r="5288" spans="1:8" x14ac:dyDescent="0.25">
      <c r="A5288" s="466" t="s">
        <v>10890</v>
      </c>
      <c r="B5288" s="466" t="s">
        <v>768</v>
      </c>
      <c r="C5288" s="467">
        <v>2016090052</v>
      </c>
      <c r="D5288" s="466" t="s">
        <v>10891</v>
      </c>
      <c r="E5288" s="466" t="s">
        <v>10839</v>
      </c>
      <c r="F5288" s="466">
        <v>97400</v>
      </c>
      <c r="G5288" s="468">
        <v>7721022050</v>
      </c>
      <c r="H5288" s="466">
        <v>2016</v>
      </c>
    </row>
    <row r="5289" spans="1:8" x14ac:dyDescent="0.25">
      <c r="A5289" s="466" t="s">
        <v>10892</v>
      </c>
      <c r="B5289" s="466" t="s">
        <v>1231</v>
      </c>
      <c r="C5289" s="467">
        <v>2016090056</v>
      </c>
      <c r="D5289" s="466" t="s">
        <v>10893</v>
      </c>
      <c r="E5289" s="466" t="s">
        <v>10839</v>
      </c>
      <c r="F5289" s="466">
        <v>97999</v>
      </c>
      <c r="G5289" s="468">
        <v>9823246419</v>
      </c>
      <c r="H5289" s="466">
        <v>2016</v>
      </c>
    </row>
    <row r="5290" spans="1:8" x14ac:dyDescent="0.25">
      <c r="A5290" s="466" t="s">
        <v>10894</v>
      </c>
      <c r="B5290" s="466" t="s">
        <v>768</v>
      </c>
      <c r="C5290" s="467">
        <v>2016090045</v>
      </c>
      <c r="D5290" s="466" t="s">
        <v>10895</v>
      </c>
      <c r="E5290" s="466" t="s">
        <v>10839</v>
      </c>
      <c r="F5290" s="466">
        <v>96933</v>
      </c>
      <c r="G5290" s="468">
        <v>8275595758</v>
      </c>
      <c r="H5290" s="466">
        <v>2016</v>
      </c>
    </row>
    <row r="5291" spans="1:8" x14ac:dyDescent="0.25">
      <c r="A5291" s="466" t="s">
        <v>10896</v>
      </c>
      <c r="B5291" s="466" t="s">
        <v>768</v>
      </c>
      <c r="C5291" s="467">
        <v>2016090054</v>
      </c>
      <c r="D5291" s="466" t="s">
        <v>10897</v>
      </c>
      <c r="E5291" s="466" t="s">
        <v>10839</v>
      </c>
      <c r="F5291" s="466">
        <v>97645</v>
      </c>
      <c r="G5291" s="468">
        <v>7020904524</v>
      </c>
      <c r="H5291" s="466">
        <v>2016</v>
      </c>
    </row>
    <row r="5292" spans="1:8" x14ac:dyDescent="0.25">
      <c r="A5292" s="466" t="s">
        <v>10898</v>
      </c>
      <c r="B5292" s="466" t="s">
        <v>768</v>
      </c>
      <c r="C5292" s="467">
        <v>2016090032</v>
      </c>
      <c r="D5292" s="466" t="s">
        <v>10899</v>
      </c>
      <c r="E5292" s="466" t="s">
        <v>10839</v>
      </c>
      <c r="F5292" s="466">
        <v>96706</v>
      </c>
      <c r="G5292" s="468">
        <v>9763655364</v>
      </c>
      <c r="H5292" s="466">
        <v>2016</v>
      </c>
    </row>
    <row r="5293" spans="1:8" x14ac:dyDescent="0.25">
      <c r="A5293" s="466" t="s">
        <v>10900</v>
      </c>
      <c r="B5293" s="466" t="s">
        <v>768</v>
      </c>
      <c r="C5293" s="467">
        <v>2016090061</v>
      </c>
      <c r="D5293" s="466" t="s">
        <v>10901</v>
      </c>
      <c r="E5293" s="466" t="s">
        <v>10839</v>
      </c>
      <c r="F5293" s="466">
        <v>98853</v>
      </c>
      <c r="G5293" s="468">
        <v>8378899679</v>
      </c>
      <c r="H5293" s="466">
        <v>2016</v>
      </c>
    </row>
    <row r="5294" spans="1:8" x14ac:dyDescent="0.25">
      <c r="A5294" s="466" t="s">
        <v>10902</v>
      </c>
      <c r="B5294" s="466" t="s">
        <v>768</v>
      </c>
      <c r="C5294" s="467">
        <v>2016090053</v>
      </c>
      <c r="D5294" s="466" t="s">
        <v>10903</v>
      </c>
      <c r="E5294" s="466" t="s">
        <v>10839</v>
      </c>
      <c r="F5294" s="466">
        <v>97530</v>
      </c>
      <c r="G5294" s="468">
        <v>9623765929</v>
      </c>
      <c r="H5294" s="466">
        <v>2016</v>
      </c>
    </row>
    <row r="5295" spans="1:8" x14ac:dyDescent="0.25">
      <c r="A5295" s="466" t="s">
        <v>10904</v>
      </c>
      <c r="B5295" s="466" t="s">
        <v>1231</v>
      </c>
      <c r="C5295" s="467">
        <v>2016090058</v>
      </c>
      <c r="D5295" s="466" t="s">
        <v>10905</v>
      </c>
      <c r="E5295" s="466" t="s">
        <v>10839</v>
      </c>
      <c r="F5295" s="466">
        <v>98179</v>
      </c>
      <c r="G5295" s="468">
        <v>8793028149</v>
      </c>
      <c r="H5295" s="466">
        <v>2016</v>
      </c>
    </row>
    <row r="5296" spans="1:8" x14ac:dyDescent="0.25">
      <c r="A5296" s="466" t="s">
        <v>10906</v>
      </c>
      <c r="B5296" s="466" t="s">
        <v>768</v>
      </c>
      <c r="C5296" s="467">
        <v>2016240493</v>
      </c>
      <c r="D5296" s="466" t="s">
        <v>10907</v>
      </c>
      <c r="E5296" s="466" t="s">
        <v>10908</v>
      </c>
      <c r="F5296" s="466">
        <v>105216</v>
      </c>
      <c r="G5296" s="468">
        <v>9156047336</v>
      </c>
      <c r="H5296" s="466">
        <v>2017</v>
      </c>
    </row>
    <row r="5297" spans="1:8" x14ac:dyDescent="0.25">
      <c r="A5297" s="466" t="s">
        <v>10909</v>
      </c>
      <c r="B5297" s="466" t="s">
        <v>768</v>
      </c>
      <c r="C5297" s="467">
        <v>2016240495</v>
      </c>
      <c r="D5297" s="466" t="s">
        <v>10910</v>
      </c>
      <c r="E5297" s="466" t="s">
        <v>10908</v>
      </c>
      <c r="F5297" s="466">
        <v>105218</v>
      </c>
      <c r="G5297" s="468">
        <v>8830670823</v>
      </c>
      <c r="H5297" s="466">
        <v>2017</v>
      </c>
    </row>
    <row r="5298" spans="1:8" x14ac:dyDescent="0.25">
      <c r="A5298" s="466" t="s">
        <v>10911</v>
      </c>
      <c r="B5298" s="466" t="s">
        <v>768</v>
      </c>
      <c r="C5298" s="467">
        <v>2016240496</v>
      </c>
      <c r="D5298" s="466" t="s">
        <v>10912</v>
      </c>
      <c r="E5298" s="466" t="s">
        <v>10908</v>
      </c>
      <c r="F5298" s="466">
        <v>105219</v>
      </c>
      <c r="G5298" s="468">
        <v>9767514759</v>
      </c>
      <c r="H5298" s="466">
        <v>2017</v>
      </c>
    </row>
    <row r="5299" spans="1:8" x14ac:dyDescent="0.25">
      <c r="A5299" s="466" t="s">
        <v>10913</v>
      </c>
      <c r="B5299" s="466" t="s">
        <v>768</v>
      </c>
      <c r="C5299" s="467">
        <v>2016240639</v>
      </c>
      <c r="D5299" s="466" t="s">
        <v>10914</v>
      </c>
      <c r="E5299" s="466" t="s">
        <v>10908</v>
      </c>
      <c r="F5299" s="466">
        <v>105718</v>
      </c>
      <c r="G5299" s="468">
        <v>9518394317</v>
      </c>
      <c r="H5299" s="466">
        <v>2017</v>
      </c>
    </row>
    <row r="5300" spans="1:8" x14ac:dyDescent="0.25">
      <c r="A5300" s="466" t="s">
        <v>10915</v>
      </c>
      <c r="B5300" s="466" t="s">
        <v>768</v>
      </c>
      <c r="C5300" s="467">
        <v>2016241019</v>
      </c>
      <c r="D5300" s="466" t="s">
        <v>10916</v>
      </c>
      <c r="E5300" s="466" t="s">
        <v>10908</v>
      </c>
      <c r="F5300" s="466">
        <v>107061</v>
      </c>
      <c r="G5300" s="468">
        <v>8928455550</v>
      </c>
      <c r="H5300" s="466">
        <v>2017</v>
      </c>
    </row>
    <row r="5301" spans="1:8" x14ac:dyDescent="0.25">
      <c r="A5301" s="466" t="s">
        <v>10917</v>
      </c>
      <c r="B5301" s="466" t="s">
        <v>768</v>
      </c>
      <c r="C5301" s="467">
        <v>2016240641</v>
      </c>
      <c r="D5301" s="466" t="s">
        <v>10918</v>
      </c>
      <c r="E5301" s="466" t="s">
        <v>10908</v>
      </c>
      <c r="F5301" s="466">
        <v>105720</v>
      </c>
      <c r="G5301" s="468">
        <v>9975313425</v>
      </c>
      <c r="H5301" s="466">
        <v>2017</v>
      </c>
    </row>
    <row r="5302" spans="1:8" x14ac:dyDescent="0.25">
      <c r="A5302" s="466" t="s">
        <v>10919</v>
      </c>
      <c r="B5302" s="466" t="s">
        <v>768</v>
      </c>
      <c r="C5302" s="467">
        <v>2016241059</v>
      </c>
      <c r="D5302" s="466" t="s">
        <v>10920</v>
      </c>
      <c r="E5302" s="466" t="s">
        <v>10908</v>
      </c>
      <c r="F5302" s="466">
        <v>107489</v>
      </c>
      <c r="G5302" s="468">
        <v>7756851894</v>
      </c>
      <c r="H5302" s="466">
        <v>2017</v>
      </c>
    </row>
    <row r="5303" spans="1:8" x14ac:dyDescent="0.25">
      <c r="A5303" s="466" t="s">
        <v>10921</v>
      </c>
      <c r="B5303" s="466" t="s">
        <v>768</v>
      </c>
      <c r="C5303" s="467">
        <v>2016240643</v>
      </c>
      <c r="D5303" s="466" t="s">
        <v>10922</v>
      </c>
      <c r="E5303" s="466" t="s">
        <v>10908</v>
      </c>
      <c r="F5303" s="466">
        <v>105722</v>
      </c>
      <c r="G5303" s="468">
        <v>9921510997</v>
      </c>
      <c r="H5303" s="466">
        <v>2017</v>
      </c>
    </row>
    <row r="5304" spans="1:8" x14ac:dyDescent="0.25">
      <c r="A5304" s="466" t="s">
        <v>10923</v>
      </c>
      <c r="B5304" s="466" t="s">
        <v>768</v>
      </c>
      <c r="C5304" s="467">
        <v>2016240644</v>
      </c>
      <c r="D5304" s="466" t="s">
        <v>10924</v>
      </c>
      <c r="E5304" s="466" t="s">
        <v>10908</v>
      </c>
      <c r="F5304" s="466">
        <v>105723</v>
      </c>
      <c r="G5304" s="468">
        <v>7721896373</v>
      </c>
      <c r="H5304" s="466">
        <v>2017</v>
      </c>
    </row>
    <row r="5305" spans="1:8" x14ac:dyDescent="0.25">
      <c r="A5305" s="466" t="s">
        <v>10925</v>
      </c>
      <c r="B5305" s="466" t="s">
        <v>768</v>
      </c>
      <c r="C5305" s="467">
        <v>2016240763</v>
      </c>
      <c r="D5305" s="466" t="s">
        <v>10926</v>
      </c>
      <c r="E5305" s="466" t="s">
        <v>10908</v>
      </c>
      <c r="F5305" s="466">
        <v>106085</v>
      </c>
      <c r="G5305" s="468">
        <v>9075125304</v>
      </c>
      <c r="H5305" s="466">
        <v>2017</v>
      </c>
    </row>
    <row r="5306" spans="1:8" x14ac:dyDescent="0.25">
      <c r="A5306" s="466" t="s">
        <v>10927</v>
      </c>
      <c r="B5306" s="466" t="s">
        <v>768</v>
      </c>
      <c r="C5306" s="467">
        <v>2016240764</v>
      </c>
      <c r="D5306" s="466" t="s">
        <v>10928</v>
      </c>
      <c r="E5306" s="466" t="s">
        <v>10908</v>
      </c>
      <c r="F5306" s="466">
        <v>106086</v>
      </c>
      <c r="G5306" s="468">
        <v>9763905503</v>
      </c>
      <c r="H5306" s="466">
        <v>2017</v>
      </c>
    </row>
    <row r="5307" spans="1:8" x14ac:dyDescent="0.25">
      <c r="A5307" s="466" t="s">
        <v>10929</v>
      </c>
      <c r="B5307" s="466" t="s">
        <v>768</v>
      </c>
      <c r="C5307" s="467">
        <v>2016240765</v>
      </c>
      <c r="D5307" s="466" t="s">
        <v>10930</v>
      </c>
      <c r="E5307" s="466" t="s">
        <v>10908</v>
      </c>
      <c r="F5307" s="466">
        <v>106087</v>
      </c>
      <c r="G5307" s="468">
        <v>8087566519</v>
      </c>
      <c r="H5307" s="466">
        <v>2017</v>
      </c>
    </row>
    <row r="5308" spans="1:8" x14ac:dyDescent="0.25">
      <c r="A5308" s="466" t="s">
        <v>10931</v>
      </c>
      <c r="B5308" s="466" t="s">
        <v>1231</v>
      </c>
      <c r="C5308" s="467">
        <v>2016241020</v>
      </c>
      <c r="D5308" s="466" t="s">
        <v>10932</v>
      </c>
      <c r="E5308" s="466" t="s">
        <v>10908</v>
      </c>
      <c r="F5308" s="466">
        <v>107062</v>
      </c>
      <c r="G5308" s="468">
        <v>7002421652</v>
      </c>
      <c r="H5308" s="466">
        <v>2017</v>
      </c>
    </row>
    <row r="5309" spans="1:8" x14ac:dyDescent="0.25">
      <c r="A5309" s="466" t="s">
        <v>10933</v>
      </c>
      <c r="B5309" s="466" t="s">
        <v>768</v>
      </c>
      <c r="C5309" s="467">
        <v>2016240767</v>
      </c>
      <c r="D5309" s="466" t="s">
        <v>10934</v>
      </c>
      <c r="E5309" s="466" t="s">
        <v>10908</v>
      </c>
      <c r="F5309" s="466">
        <v>106089</v>
      </c>
      <c r="G5309" s="468">
        <v>8390960854</v>
      </c>
      <c r="H5309" s="466">
        <v>2017</v>
      </c>
    </row>
    <row r="5310" spans="1:8" x14ac:dyDescent="0.25">
      <c r="A5310" s="466" t="s">
        <v>10935</v>
      </c>
      <c r="B5310" s="466" t="s">
        <v>768</v>
      </c>
      <c r="C5310" s="467">
        <v>2016240768</v>
      </c>
      <c r="D5310" s="466" t="s">
        <v>10936</v>
      </c>
      <c r="E5310" s="466" t="s">
        <v>10908</v>
      </c>
      <c r="F5310" s="466">
        <v>106090</v>
      </c>
      <c r="G5310" s="468">
        <v>8605709985</v>
      </c>
      <c r="H5310" s="466">
        <v>2017</v>
      </c>
    </row>
    <row r="5311" spans="1:8" x14ac:dyDescent="0.25">
      <c r="A5311" s="466" t="s">
        <v>10937</v>
      </c>
      <c r="B5311" s="466" t="s">
        <v>768</v>
      </c>
      <c r="C5311" s="467">
        <v>2016240769</v>
      </c>
      <c r="D5311" s="466" t="s">
        <v>10938</v>
      </c>
      <c r="E5311" s="466" t="s">
        <v>10908</v>
      </c>
      <c r="F5311" s="466">
        <v>106091</v>
      </c>
      <c r="G5311" s="468">
        <v>8830270312</v>
      </c>
      <c r="H5311" s="466">
        <v>2017</v>
      </c>
    </row>
    <row r="5312" spans="1:8" x14ac:dyDescent="0.25">
      <c r="A5312" s="466" t="s">
        <v>10939</v>
      </c>
      <c r="B5312" s="466" t="s">
        <v>768</v>
      </c>
      <c r="C5312" s="467">
        <v>2016240823</v>
      </c>
      <c r="D5312" s="466" t="s">
        <v>10940</v>
      </c>
      <c r="E5312" s="466" t="s">
        <v>10908</v>
      </c>
      <c r="F5312" s="466">
        <v>106221</v>
      </c>
      <c r="G5312" s="468">
        <v>9049817481</v>
      </c>
      <c r="H5312" s="466">
        <v>2017</v>
      </c>
    </row>
    <row r="5313" spans="1:8" x14ac:dyDescent="0.25">
      <c r="A5313" s="466" t="s">
        <v>10941</v>
      </c>
      <c r="B5313" s="466" t="s">
        <v>768</v>
      </c>
      <c r="C5313" s="467">
        <v>2016240843</v>
      </c>
      <c r="D5313" s="466" t="s">
        <v>10942</v>
      </c>
      <c r="E5313" s="466" t="s">
        <v>10908</v>
      </c>
      <c r="F5313" s="466">
        <v>106262</v>
      </c>
      <c r="G5313" s="468">
        <v>9175639092</v>
      </c>
      <c r="H5313" s="466">
        <v>2017</v>
      </c>
    </row>
    <row r="5314" spans="1:8" x14ac:dyDescent="0.25">
      <c r="A5314" s="466" t="s">
        <v>10943</v>
      </c>
      <c r="B5314" s="466" t="s">
        <v>768</v>
      </c>
      <c r="C5314" s="467">
        <v>2016240844</v>
      </c>
      <c r="D5314" s="466" t="s">
        <v>10944</v>
      </c>
      <c r="E5314" s="466" t="s">
        <v>10908</v>
      </c>
      <c r="F5314" s="466">
        <v>106263</v>
      </c>
      <c r="G5314" s="468">
        <v>9960552635</v>
      </c>
      <c r="H5314" s="466">
        <v>2017</v>
      </c>
    </row>
    <row r="5315" spans="1:8" x14ac:dyDescent="0.25">
      <c r="A5315" s="466" t="s">
        <v>10945</v>
      </c>
      <c r="B5315" s="466" t="s">
        <v>768</v>
      </c>
      <c r="C5315" s="467">
        <v>2016240849</v>
      </c>
      <c r="D5315" s="466" t="s">
        <v>10946</v>
      </c>
      <c r="E5315" s="466" t="s">
        <v>10908</v>
      </c>
      <c r="F5315" s="466">
        <v>106297</v>
      </c>
      <c r="G5315" s="468">
        <v>9730466079</v>
      </c>
      <c r="H5315" s="466">
        <v>2017</v>
      </c>
    </row>
    <row r="5316" spans="1:8" x14ac:dyDescent="0.25">
      <c r="A5316" s="466" t="s">
        <v>10947</v>
      </c>
      <c r="B5316" s="466" t="s">
        <v>1231</v>
      </c>
      <c r="C5316" s="467">
        <v>2016240878</v>
      </c>
      <c r="D5316" s="466" t="s">
        <v>10948</v>
      </c>
      <c r="E5316" s="466" t="s">
        <v>10908</v>
      </c>
      <c r="F5316" s="466">
        <v>106376</v>
      </c>
      <c r="G5316" s="468">
        <v>8014413732</v>
      </c>
      <c r="H5316" s="466">
        <v>2017</v>
      </c>
    </row>
    <row r="5317" spans="1:8" x14ac:dyDescent="0.25">
      <c r="A5317" s="466" t="s">
        <v>10949</v>
      </c>
      <c r="B5317" s="466" t="s">
        <v>1231</v>
      </c>
      <c r="C5317" s="467">
        <v>2016240842</v>
      </c>
      <c r="D5317" s="466" t="s">
        <v>10950</v>
      </c>
      <c r="E5317" s="466" t="s">
        <v>10908</v>
      </c>
      <c r="F5317" s="466">
        <v>106261</v>
      </c>
      <c r="G5317" s="468">
        <v>9561254126</v>
      </c>
      <c r="H5317" s="466">
        <v>2017</v>
      </c>
    </row>
    <row r="5318" spans="1:8" x14ac:dyDescent="0.25">
      <c r="A5318" s="466" t="s">
        <v>10951</v>
      </c>
      <c r="B5318" s="466" t="s">
        <v>768</v>
      </c>
      <c r="C5318" s="467">
        <v>2016240917</v>
      </c>
      <c r="D5318" s="466" t="s">
        <v>10952</v>
      </c>
      <c r="E5318" s="466" t="s">
        <v>10908</v>
      </c>
      <c r="F5318" s="466">
        <v>106511</v>
      </c>
      <c r="G5318" s="468">
        <v>9834895301</v>
      </c>
      <c r="H5318" s="466">
        <v>2017</v>
      </c>
    </row>
    <row r="5319" spans="1:8" x14ac:dyDescent="0.25">
      <c r="A5319" s="466" t="s">
        <v>10953</v>
      </c>
      <c r="B5319" s="466" t="s">
        <v>1231</v>
      </c>
      <c r="C5319" s="467">
        <v>2016240762</v>
      </c>
      <c r="D5319" s="466" t="s">
        <v>16705</v>
      </c>
      <c r="E5319" s="466" t="s">
        <v>10908</v>
      </c>
      <c r="F5319" s="466">
        <v>106084</v>
      </c>
      <c r="G5319" s="468">
        <v>8806131786</v>
      </c>
      <c r="H5319" s="466">
        <v>2017</v>
      </c>
    </row>
    <row r="5320" spans="1:8" x14ac:dyDescent="0.25">
      <c r="A5320" s="466" t="s">
        <v>10954</v>
      </c>
      <c r="B5320" s="466" t="s">
        <v>1231</v>
      </c>
      <c r="C5320" s="467">
        <v>2016240977</v>
      </c>
      <c r="D5320" s="466" t="s">
        <v>10955</v>
      </c>
      <c r="E5320" s="466" t="s">
        <v>10908</v>
      </c>
      <c r="F5320" s="466">
        <v>106779</v>
      </c>
      <c r="G5320" s="468">
        <v>7066971551</v>
      </c>
      <c r="H5320" s="466">
        <v>2017</v>
      </c>
    </row>
    <row r="5321" spans="1:8" x14ac:dyDescent="0.25">
      <c r="A5321" s="466" t="s">
        <v>10956</v>
      </c>
      <c r="B5321" s="466" t="s">
        <v>1231</v>
      </c>
      <c r="C5321" s="467">
        <v>2016240502</v>
      </c>
      <c r="D5321" s="466" t="s">
        <v>10957</v>
      </c>
      <c r="E5321" s="466" t="s">
        <v>10908</v>
      </c>
      <c r="F5321" s="466">
        <v>105225</v>
      </c>
      <c r="G5321" s="468">
        <v>9552559768</v>
      </c>
      <c r="H5321" s="466">
        <v>2017</v>
      </c>
    </row>
    <row r="5322" spans="1:8" x14ac:dyDescent="0.25">
      <c r="A5322" s="466" t="s">
        <v>10958</v>
      </c>
      <c r="B5322" s="466" t="s">
        <v>1231</v>
      </c>
      <c r="C5322" s="467">
        <v>2016240503</v>
      </c>
      <c r="D5322" s="466" t="s">
        <v>10959</v>
      </c>
      <c r="E5322" s="466" t="s">
        <v>10908</v>
      </c>
      <c r="F5322" s="466">
        <v>105226</v>
      </c>
      <c r="G5322" s="468">
        <v>9561366391</v>
      </c>
      <c r="H5322" s="466">
        <v>2017</v>
      </c>
    </row>
    <row r="5323" spans="1:8" x14ac:dyDescent="0.25">
      <c r="A5323" s="466" t="s">
        <v>10960</v>
      </c>
      <c r="B5323" s="466" t="s">
        <v>1231</v>
      </c>
      <c r="C5323" s="467">
        <v>2016240504</v>
      </c>
      <c r="D5323" s="466" t="s">
        <v>10961</v>
      </c>
      <c r="E5323" s="466" t="s">
        <v>10908</v>
      </c>
      <c r="F5323" s="466">
        <v>105227</v>
      </c>
      <c r="G5323" s="468">
        <v>9730393360</v>
      </c>
      <c r="H5323" s="466">
        <v>2017</v>
      </c>
    </row>
    <row r="5324" spans="1:8" x14ac:dyDescent="0.25">
      <c r="A5324" s="466" t="s">
        <v>10962</v>
      </c>
      <c r="B5324" s="466" t="s">
        <v>1231</v>
      </c>
      <c r="C5324" s="467">
        <v>2016240505</v>
      </c>
      <c r="D5324" s="466" t="s">
        <v>10963</v>
      </c>
      <c r="E5324" s="466" t="s">
        <v>10908</v>
      </c>
      <c r="F5324" s="466">
        <v>105228</v>
      </c>
      <c r="G5324" s="468">
        <v>9764186998</v>
      </c>
      <c r="H5324" s="466">
        <v>2017</v>
      </c>
    </row>
    <row r="5325" spans="1:8" x14ac:dyDescent="0.25">
      <c r="A5325" s="466" t="s">
        <v>10964</v>
      </c>
      <c r="B5325" s="466" t="s">
        <v>1231</v>
      </c>
      <c r="C5325" s="467">
        <v>2016240507</v>
      </c>
      <c r="D5325" s="466" t="s">
        <v>10965</v>
      </c>
      <c r="E5325" s="466" t="s">
        <v>10908</v>
      </c>
      <c r="F5325" s="466">
        <v>105230</v>
      </c>
      <c r="G5325" s="468">
        <v>9096253531</v>
      </c>
      <c r="H5325" s="466">
        <v>2017</v>
      </c>
    </row>
    <row r="5326" spans="1:8" x14ac:dyDescent="0.25">
      <c r="A5326" s="466" t="s">
        <v>10966</v>
      </c>
      <c r="B5326" s="466" t="s">
        <v>1231</v>
      </c>
      <c r="C5326" s="467">
        <v>2016240508</v>
      </c>
      <c r="D5326" s="466" t="s">
        <v>10967</v>
      </c>
      <c r="E5326" s="466" t="s">
        <v>10908</v>
      </c>
      <c r="F5326" s="466">
        <v>105231</v>
      </c>
      <c r="G5326" s="468">
        <v>7709890835</v>
      </c>
      <c r="H5326" s="466">
        <v>2017</v>
      </c>
    </row>
    <row r="5327" spans="1:8" x14ac:dyDescent="0.25">
      <c r="A5327" s="466" t="s">
        <v>10968</v>
      </c>
      <c r="B5327" s="466" t="s">
        <v>1231</v>
      </c>
      <c r="C5327" s="467">
        <v>2016240509</v>
      </c>
      <c r="D5327" s="466" t="s">
        <v>10969</v>
      </c>
      <c r="E5327" s="466" t="s">
        <v>10908</v>
      </c>
      <c r="F5327" s="466">
        <v>105232</v>
      </c>
      <c r="G5327" s="468">
        <v>9422356259</v>
      </c>
      <c r="H5327" s="466">
        <v>2017</v>
      </c>
    </row>
    <row r="5328" spans="1:8" x14ac:dyDescent="0.25">
      <c r="A5328" s="466" t="s">
        <v>10970</v>
      </c>
      <c r="B5328" s="466" t="s">
        <v>1231</v>
      </c>
      <c r="C5328" s="467">
        <v>2016240510</v>
      </c>
      <c r="D5328" s="466" t="s">
        <v>10971</v>
      </c>
      <c r="E5328" s="466" t="s">
        <v>10908</v>
      </c>
      <c r="F5328" s="466">
        <v>105233</v>
      </c>
      <c r="G5328" s="468">
        <v>7776928780</v>
      </c>
      <c r="H5328" s="466">
        <v>2017</v>
      </c>
    </row>
    <row r="5329" spans="1:8" x14ac:dyDescent="0.25">
      <c r="A5329" s="466" t="s">
        <v>10972</v>
      </c>
      <c r="B5329" s="466" t="s">
        <v>1231</v>
      </c>
      <c r="C5329" s="467">
        <v>2016240511</v>
      </c>
      <c r="D5329" s="466" t="s">
        <v>10973</v>
      </c>
      <c r="E5329" s="466" t="s">
        <v>10908</v>
      </c>
      <c r="F5329" s="466">
        <v>105234</v>
      </c>
      <c r="G5329" s="468">
        <v>8698088955</v>
      </c>
      <c r="H5329" s="466">
        <v>2017</v>
      </c>
    </row>
    <row r="5330" spans="1:8" x14ac:dyDescent="0.25">
      <c r="A5330" s="466" t="s">
        <v>10974</v>
      </c>
      <c r="B5330" s="466" t="s">
        <v>1231</v>
      </c>
      <c r="C5330" s="467">
        <v>2016240512</v>
      </c>
      <c r="D5330" s="466" t="s">
        <v>10975</v>
      </c>
      <c r="E5330" s="466" t="s">
        <v>10908</v>
      </c>
      <c r="F5330" s="466">
        <v>105235</v>
      </c>
      <c r="G5330" s="468">
        <v>9552210274</v>
      </c>
      <c r="H5330" s="466">
        <v>2017</v>
      </c>
    </row>
    <row r="5331" spans="1:8" x14ac:dyDescent="0.25">
      <c r="A5331" s="466" t="s">
        <v>10976</v>
      </c>
      <c r="B5331" s="466" t="s">
        <v>1231</v>
      </c>
      <c r="C5331" s="467">
        <v>2016240513</v>
      </c>
      <c r="D5331" s="466" t="s">
        <v>10977</v>
      </c>
      <c r="E5331" s="466" t="s">
        <v>10908</v>
      </c>
      <c r="F5331" s="466">
        <v>105236</v>
      </c>
      <c r="G5331" s="468">
        <v>9637508173</v>
      </c>
      <c r="H5331" s="466">
        <v>2017</v>
      </c>
    </row>
    <row r="5332" spans="1:8" x14ac:dyDescent="0.25">
      <c r="A5332" s="466" t="s">
        <v>10978</v>
      </c>
      <c r="B5332" s="466" t="s">
        <v>1231</v>
      </c>
      <c r="C5332" s="467">
        <v>2016240514</v>
      </c>
      <c r="D5332" s="466" t="s">
        <v>10979</v>
      </c>
      <c r="E5332" s="466" t="s">
        <v>10908</v>
      </c>
      <c r="F5332" s="466">
        <v>105237</v>
      </c>
      <c r="G5332" s="468">
        <v>9657650971</v>
      </c>
      <c r="H5332" s="466">
        <v>2017</v>
      </c>
    </row>
    <row r="5333" spans="1:8" x14ac:dyDescent="0.25">
      <c r="A5333" s="466" t="s">
        <v>10980</v>
      </c>
      <c r="B5333" s="466" t="s">
        <v>1231</v>
      </c>
      <c r="C5333" s="467">
        <v>2016240645</v>
      </c>
      <c r="D5333" s="466" t="s">
        <v>10981</v>
      </c>
      <c r="E5333" s="466" t="s">
        <v>10908</v>
      </c>
      <c r="F5333" s="466">
        <v>105724</v>
      </c>
      <c r="G5333" s="468">
        <v>8600768331</v>
      </c>
      <c r="H5333" s="466">
        <v>2017</v>
      </c>
    </row>
    <row r="5334" spans="1:8" x14ac:dyDescent="0.25">
      <c r="A5334" s="466" t="s">
        <v>10982</v>
      </c>
      <c r="B5334" s="466" t="s">
        <v>1231</v>
      </c>
      <c r="C5334" s="467">
        <v>2016240918</v>
      </c>
      <c r="D5334" s="466" t="s">
        <v>10983</v>
      </c>
      <c r="E5334" s="466" t="s">
        <v>10908</v>
      </c>
      <c r="F5334" s="466">
        <v>106512</v>
      </c>
      <c r="G5334" s="468">
        <v>9766650029</v>
      </c>
      <c r="H5334" s="466">
        <v>2017</v>
      </c>
    </row>
    <row r="5335" spans="1:8" x14ac:dyDescent="0.25">
      <c r="A5335" s="466" t="s">
        <v>10984</v>
      </c>
      <c r="B5335" s="466" t="s">
        <v>1231</v>
      </c>
      <c r="C5335" s="467">
        <v>2016240931</v>
      </c>
      <c r="D5335" s="466" t="s">
        <v>10985</v>
      </c>
      <c r="E5335" s="466" t="s">
        <v>10908</v>
      </c>
      <c r="F5335" s="466">
        <v>106569</v>
      </c>
      <c r="G5335" s="468">
        <v>8999718188</v>
      </c>
      <c r="H5335" s="466">
        <v>2017</v>
      </c>
    </row>
    <row r="5336" spans="1:8" x14ac:dyDescent="0.25">
      <c r="A5336" s="466" t="s">
        <v>10986</v>
      </c>
      <c r="B5336" s="466" t="s">
        <v>1231</v>
      </c>
      <c r="C5336" s="467">
        <v>2016240756</v>
      </c>
      <c r="D5336" s="466" t="s">
        <v>10987</v>
      </c>
      <c r="E5336" s="466" t="s">
        <v>10908</v>
      </c>
      <c r="F5336" s="466">
        <v>106078</v>
      </c>
      <c r="G5336" s="468">
        <v>8378040518</v>
      </c>
      <c r="H5336" s="466">
        <v>2017</v>
      </c>
    </row>
    <row r="5337" spans="1:8" x14ac:dyDescent="0.25">
      <c r="A5337" s="466" t="s">
        <v>10988</v>
      </c>
      <c r="B5337" s="466" t="s">
        <v>1231</v>
      </c>
      <c r="C5337" s="467">
        <v>2016240757</v>
      </c>
      <c r="D5337" s="466" t="s">
        <v>10989</v>
      </c>
      <c r="E5337" s="466" t="s">
        <v>10908</v>
      </c>
      <c r="F5337" s="466">
        <v>106079</v>
      </c>
      <c r="G5337" s="468">
        <v>9730511987</v>
      </c>
      <c r="H5337" s="466">
        <v>2017</v>
      </c>
    </row>
    <row r="5338" spans="1:8" x14ac:dyDescent="0.25">
      <c r="A5338" s="466" t="s">
        <v>10990</v>
      </c>
      <c r="B5338" s="466" t="s">
        <v>1231</v>
      </c>
      <c r="C5338" s="467">
        <v>2016240758</v>
      </c>
      <c r="D5338" s="466" t="s">
        <v>10991</v>
      </c>
      <c r="E5338" s="466" t="s">
        <v>10908</v>
      </c>
      <c r="F5338" s="466">
        <v>106080</v>
      </c>
      <c r="G5338" s="468">
        <v>7769996050</v>
      </c>
      <c r="H5338" s="466">
        <v>2017</v>
      </c>
    </row>
    <row r="5339" spans="1:8" x14ac:dyDescent="0.25">
      <c r="A5339" s="466" t="s">
        <v>10992</v>
      </c>
      <c r="B5339" s="466" t="s">
        <v>1231</v>
      </c>
      <c r="C5339" s="467">
        <v>2016240759</v>
      </c>
      <c r="D5339" s="466" t="s">
        <v>10993</v>
      </c>
      <c r="E5339" s="466" t="s">
        <v>10908</v>
      </c>
      <c r="F5339" s="466">
        <v>106081</v>
      </c>
      <c r="G5339" s="468">
        <v>9665326125</v>
      </c>
      <c r="H5339" s="466">
        <v>2017</v>
      </c>
    </row>
    <row r="5340" spans="1:8" x14ac:dyDescent="0.25">
      <c r="A5340" s="466" t="s">
        <v>10994</v>
      </c>
      <c r="B5340" s="466" t="s">
        <v>1231</v>
      </c>
      <c r="C5340" s="467">
        <v>2016240760</v>
      </c>
      <c r="D5340" s="466" t="s">
        <v>10995</v>
      </c>
      <c r="E5340" s="466" t="s">
        <v>10908</v>
      </c>
      <c r="F5340" s="466">
        <v>106082</v>
      </c>
      <c r="G5340" s="468">
        <v>9518993367</v>
      </c>
      <c r="H5340" s="466">
        <v>2017</v>
      </c>
    </row>
    <row r="5341" spans="1:8" x14ac:dyDescent="0.25">
      <c r="A5341" s="466" t="s">
        <v>10996</v>
      </c>
      <c r="B5341" s="466" t="s">
        <v>1231</v>
      </c>
      <c r="C5341" s="467">
        <v>2016240761</v>
      </c>
      <c r="D5341" s="466" t="s">
        <v>10997</v>
      </c>
      <c r="E5341" s="466" t="s">
        <v>10908</v>
      </c>
      <c r="F5341" s="466">
        <v>106083</v>
      </c>
      <c r="G5341" s="468">
        <v>7387174655</v>
      </c>
      <c r="H5341" s="466">
        <v>2017</v>
      </c>
    </row>
    <row r="5342" spans="1:8" x14ac:dyDescent="0.25">
      <c r="A5342" s="466" t="s">
        <v>10998</v>
      </c>
      <c r="B5342" s="466" t="s">
        <v>768</v>
      </c>
      <c r="C5342" s="467">
        <v>2016240974</v>
      </c>
      <c r="D5342" s="466" t="s">
        <v>10999</v>
      </c>
      <c r="E5342" s="466" t="s">
        <v>10908</v>
      </c>
      <c r="F5342" s="466">
        <v>106776</v>
      </c>
      <c r="G5342" s="468">
        <v>7385569331</v>
      </c>
      <c r="H5342" s="466">
        <v>2017</v>
      </c>
    </row>
    <row r="5343" spans="1:8" x14ac:dyDescent="0.25">
      <c r="A5343" s="466" t="s">
        <v>11000</v>
      </c>
      <c r="B5343" s="466" t="s">
        <v>1231</v>
      </c>
      <c r="C5343" s="467">
        <v>2016240777</v>
      </c>
      <c r="D5343" s="466" t="s">
        <v>11001</v>
      </c>
      <c r="E5343" s="466" t="s">
        <v>10908</v>
      </c>
      <c r="F5343" s="466">
        <v>106099</v>
      </c>
      <c r="G5343" s="468">
        <v>7709702310</v>
      </c>
      <c r="H5343" s="466">
        <v>2017</v>
      </c>
    </row>
    <row r="5344" spans="1:8" x14ac:dyDescent="0.25">
      <c r="A5344" s="466" t="s">
        <v>11002</v>
      </c>
      <c r="B5344" s="466" t="s">
        <v>768</v>
      </c>
      <c r="C5344" s="467">
        <v>2016120117</v>
      </c>
      <c r="D5344" s="466" t="s">
        <v>11003</v>
      </c>
      <c r="E5344" s="466" t="s">
        <v>11004</v>
      </c>
      <c r="F5344" s="466">
        <v>96806</v>
      </c>
      <c r="G5344" s="468">
        <v>8888044865</v>
      </c>
      <c r="H5344" s="466">
        <v>2016</v>
      </c>
    </row>
    <row r="5345" spans="1:8" x14ac:dyDescent="0.25">
      <c r="A5345" s="466" t="s">
        <v>11005</v>
      </c>
      <c r="B5345" s="466" t="s">
        <v>768</v>
      </c>
      <c r="C5345" s="467">
        <v>2016120115</v>
      </c>
      <c r="D5345" s="466" t="s">
        <v>11006</v>
      </c>
      <c r="E5345" s="466" t="s">
        <v>11004</v>
      </c>
      <c r="F5345" s="466">
        <v>96804</v>
      </c>
      <c r="G5345" s="468">
        <v>7387889385</v>
      </c>
      <c r="H5345" s="466">
        <v>2016</v>
      </c>
    </row>
    <row r="5346" spans="1:8" x14ac:dyDescent="0.25">
      <c r="A5346" s="466" t="s">
        <v>11007</v>
      </c>
      <c r="B5346" s="466" t="s">
        <v>768</v>
      </c>
      <c r="C5346" s="467">
        <v>2016120157</v>
      </c>
      <c r="D5346" s="466" t="s">
        <v>11008</v>
      </c>
      <c r="E5346" s="466" t="s">
        <v>11004</v>
      </c>
      <c r="F5346" s="466">
        <v>99598</v>
      </c>
      <c r="G5346" s="468">
        <v>9767612363</v>
      </c>
      <c r="H5346" s="466">
        <v>2016</v>
      </c>
    </row>
    <row r="5347" spans="1:8" x14ac:dyDescent="0.25">
      <c r="A5347" s="466" t="s">
        <v>11009</v>
      </c>
      <c r="B5347" s="466" t="s">
        <v>768</v>
      </c>
      <c r="C5347" s="467">
        <v>2016120141</v>
      </c>
      <c r="D5347" s="466" t="s">
        <v>11010</v>
      </c>
      <c r="E5347" s="466" t="s">
        <v>11004</v>
      </c>
      <c r="F5347" s="466">
        <v>96990</v>
      </c>
      <c r="G5347" s="468">
        <v>8308488366</v>
      </c>
      <c r="H5347" s="466">
        <v>2016</v>
      </c>
    </row>
    <row r="5348" spans="1:8" x14ac:dyDescent="0.25">
      <c r="A5348" s="466" t="s">
        <v>11011</v>
      </c>
      <c r="B5348" s="466" t="s">
        <v>768</v>
      </c>
      <c r="C5348" s="467">
        <v>2016120116</v>
      </c>
      <c r="D5348" s="466" t="s">
        <v>11012</v>
      </c>
      <c r="E5348" s="466" t="s">
        <v>11004</v>
      </c>
      <c r="F5348" s="466">
        <v>96805</v>
      </c>
      <c r="G5348" s="468">
        <v>7387122991</v>
      </c>
      <c r="H5348" s="466">
        <v>2016</v>
      </c>
    </row>
    <row r="5349" spans="1:8" x14ac:dyDescent="0.25">
      <c r="A5349" s="466" t="s">
        <v>11013</v>
      </c>
      <c r="B5349" s="466" t="s">
        <v>768</v>
      </c>
      <c r="C5349" s="467">
        <v>2016120114</v>
      </c>
      <c r="D5349" s="466" t="s">
        <v>11014</v>
      </c>
      <c r="E5349" s="466" t="s">
        <v>11004</v>
      </c>
      <c r="F5349" s="466">
        <v>96803</v>
      </c>
      <c r="G5349" s="468">
        <v>7756944772</v>
      </c>
      <c r="H5349" s="466">
        <v>2016</v>
      </c>
    </row>
    <row r="5350" spans="1:8" x14ac:dyDescent="0.25">
      <c r="A5350" s="466" t="s">
        <v>11015</v>
      </c>
      <c r="B5350" s="466" t="s">
        <v>768</v>
      </c>
      <c r="C5350" s="467">
        <v>2016120134</v>
      </c>
      <c r="D5350" s="466" t="s">
        <v>11016</v>
      </c>
      <c r="E5350" s="466" t="s">
        <v>11004</v>
      </c>
      <c r="F5350" s="466">
        <v>96947</v>
      </c>
      <c r="G5350" s="468">
        <v>7507456891</v>
      </c>
      <c r="H5350" s="466">
        <v>2016</v>
      </c>
    </row>
    <row r="5351" spans="1:8" x14ac:dyDescent="0.25">
      <c r="A5351" s="466" t="s">
        <v>11017</v>
      </c>
      <c r="B5351" s="466" t="s">
        <v>768</v>
      </c>
      <c r="C5351" s="467">
        <v>2016120156</v>
      </c>
      <c r="D5351" s="466" t="s">
        <v>11018</v>
      </c>
      <c r="E5351" s="466" t="s">
        <v>11004</v>
      </c>
      <c r="F5351" s="466">
        <v>98135</v>
      </c>
      <c r="G5351" s="468">
        <v>7218615106</v>
      </c>
      <c r="H5351" s="466">
        <v>2016</v>
      </c>
    </row>
    <row r="5352" spans="1:8" x14ac:dyDescent="0.25">
      <c r="A5352" s="466" t="s">
        <v>11019</v>
      </c>
      <c r="B5352" s="466" t="s">
        <v>768</v>
      </c>
      <c r="C5352" s="467">
        <v>2016120119</v>
      </c>
      <c r="D5352" s="466" t="s">
        <v>11020</v>
      </c>
      <c r="E5352" s="466" t="s">
        <v>11004</v>
      </c>
      <c r="F5352" s="466">
        <v>96810</v>
      </c>
      <c r="G5352" s="468">
        <v>7397858711</v>
      </c>
      <c r="H5352" s="466">
        <v>2016</v>
      </c>
    </row>
    <row r="5353" spans="1:8" x14ac:dyDescent="0.25">
      <c r="A5353" s="466" t="s">
        <v>11021</v>
      </c>
      <c r="B5353" s="466" t="s">
        <v>768</v>
      </c>
      <c r="C5353" s="467">
        <v>2016120113</v>
      </c>
      <c r="D5353" s="466" t="s">
        <v>11022</v>
      </c>
      <c r="E5353" s="466" t="s">
        <v>11004</v>
      </c>
      <c r="F5353" s="466">
        <v>96802</v>
      </c>
      <c r="G5353" s="468">
        <v>8830751970</v>
      </c>
      <c r="H5353" s="466">
        <v>2016</v>
      </c>
    </row>
    <row r="5354" spans="1:8" x14ac:dyDescent="0.25">
      <c r="A5354" s="466" t="s">
        <v>11023</v>
      </c>
      <c r="B5354" s="466" t="s">
        <v>768</v>
      </c>
      <c r="C5354" s="467">
        <v>2016120140</v>
      </c>
      <c r="D5354" s="466" t="s">
        <v>11024</v>
      </c>
      <c r="E5354" s="466" t="s">
        <v>11004</v>
      </c>
      <c r="F5354" s="466">
        <v>96987</v>
      </c>
      <c r="G5354" s="468">
        <v>9689092203</v>
      </c>
      <c r="H5354" s="466">
        <v>2016</v>
      </c>
    </row>
    <row r="5355" spans="1:8" x14ac:dyDescent="0.25">
      <c r="A5355" s="466" t="s">
        <v>11025</v>
      </c>
      <c r="B5355" s="466" t="s">
        <v>768</v>
      </c>
      <c r="C5355" s="467">
        <v>2016120148</v>
      </c>
      <c r="D5355" s="466" t="s">
        <v>11026</v>
      </c>
      <c r="E5355" s="466" t="s">
        <v>11004</v>
      </c>
      <c r="F5355" s="466">
        <v>97370</v>
      </c>
      <c r="G5355" s="468">
        <v>9864542386</v>
      </c>
      <c r="H5355" s="466">
        <v>2016</v>
      </c>
    </row>
    <row r="5356" spans="1:8" x14ac:dyDescent="0.25">
      <c r="A5356" s="466" t="s">
        <v>4468</v>
      </c>
      <c r="B5356" s="466" t="s">
        <v>768</v>
      </c>
      <c r="C5356" s="467">
        <v>2016120150</v>
      </c>
      <c r="D5356" s="466" t="s">
        <v>11027</v>
      </c>
      <c r="E5356" s="466" t="s">
        <v>11004</v>
      </c>
      <c r="F5356" s="466">
        <v>97406</v>
      </c>
      <c r="G5356" s="468">
        <v>7276624892</v>
      </c>
      <c r="H5356" s="466">
        <v>2016</v>
      </c>
    </row>
    <row r="5357" spans="1:8" x14ac:dyDescent="0.25">
      <c r="A5357" s="466" t="s">
        <v>11028</v>
      </c>
      <c r="B5357" s="466" t="s">
        <v>768</v>
      </c>
      <c r="C5357" s="467">
        <v>2016120125</v>
      </c>
      <c r="D5357" s="466" t="s">
        <v>11029</v>
      </c>
      <c r="E5357" s="466" t="s">
        <v>11004</v>
      </c>
      <c r="F5357" s="466">
        <v>100744</v>
      </c>
      <c r="G5357" s="468">
        <v>8796027909</v>
      </c>
      <c r="H5357" s="466">
        <v>2016</v>
      </c>
    </row>
    <row r="5358" spans="1:8" x14ac:dyDescent="0.25">
      <c r="A5358" s="466" t="s">
        <v>11030</v>
      </c>
      <c r="B5358" s="466" t="s">
        <v>768</v>
      </c>
      <c r="C5358" s="467">
        <v>2016120118</v>
      </c>
      <c r="D5358" s="466" t="s">
        <v>11031</v>
      </c>
      <c r="E5358" s="466" t="s">
        <v>11004</v>
      </c>
      <c r="F5358" s="466">
        <v>96809</v>
      </c>
      <c r="G5358" s="468">
        <v>9890941974</v>
      </c>
      <c r="H5358" s="466">
        <v>2016</v>
      </c>
    </row>
    <row r="5359" spans="1:8" x14ac:dyDescent="0.25">
      <c r="A5359" s="466" t="s">
        <v>11032</v>
      </c>
      <c r="B5359" s="466" t="s">
        <v>768</v>
      </c>
      <c r="C5359" s="467">
        <v>2016120149</v>
      </c>
      <c r="D5359" s="466" t="s">
        <v>11033</v>
      </c>
      <c r="E5359" s="466" t="s">
        <v>11004</v>
      </c>
      <c r="F5359" s="466">
        <v>97404</v>
      </c>
      <c r="G5359" s="468">
        <v>8421942224</v>
      </c>
      <c r="H5359" s="466">
        <v>2016</v>
      </c>
    </row>
    <row r="5360" spans="1:8" x14ac:dyDescent="0.25">
      <c r="A5360" s="466" t="s">
        <v>11034</v>
      </c>
      <c r="B5360" s="466" t="s">
        <v>768</v>
      </c>
      <c r="C5360" s="467">
        <v>2016120147</v>
      </c>
      <c r="D5360" s="466" t="s">
        <v>11035</v>
      </c>
      <c r="E5360" s="466" t="s">
        <v>11004</v>
      </c>
      <c r="F5360" s="466">
        <v>97290</v>
      </c>
      <c r="G5360" s="468">
        <v>8796028534</v>
      </c>
      <c r="H5360" s="466">
        <v>2016</v>
      </c>
    </row>
    <row r="5361" spans="1:8" x14ac:dyDescent="0.25">
      <c r="A5361" s="466" t="s">
        <v>11036</v>
      </c>
      <c r="B5361" s="466" t="s">
        <v>1231</v>
      </c>
      <c r="C5361" s="467">
        <v>2016120128</v>
      </c>
      <c r="D5361" s="466" t="s">
        <v>11037</v>
      </c>
      <c r="E5361" s="466" t="s">
        <v>11004</v>
      </c>
      <c r="F5361" s="466">
        <v>96821</v>
      </c>
      <c r="G5361" s="468">
        <v>9423781896</v>
      </c>
      <c r="H5361" s="466">
        <v>2016</v>
      </c>
    </row>
    <row r="5362" spans="1:8" x14ac:dyDescent="0.25">
      <c r="A5362" s="466" t="s">
        <v>11038</v>
      </c>
      <c r="B5362" s="466" t="s">
        <v>1231</v>
      </c>
      <c r="C5362" s="467">
        <v>2016120127</v>
      </c>
      <c r="D5362" s="466" t="s">
        <v>11039</v>
      </c>
      <c r="E5362" s="466" t="s">
        <v>11004</v>
      </c>
      <c r="F5362" s="466">
        <v>96820</v>
      </c>
      <c r="G5362" s="468">
        <v>8149925213</v>
      </c>
      <c r="H5362" s="466">
        <v>2016</v>
      </c>
    </row>
    <row r="5363" spans="1:8" x14ac:dyDescent="0.25">
      <c r="A5363" s="466" t="s">
        <v>11040</v>
      </c>
      <c r="B5363" s="466" t="s">
        <v>1231</v>
      </c>
      <c r="C5363" s="467">
        <v>2016120133</v>
      </c>
      <c r="D5363" s="466" t="s">
        <v>11041</v>
      </c>
      <c r="E5363" s="466" t="s">
        <v>11004</v>
      </c>
      <c r="F5363" s="466">
        <v>96921</v>
      </c>
      <c r="G5363" s="468">
        <v>8390054241</v>
      </c>
      <c r="H5363" s="466">
        <v>2016</v>
      </c>
    </row>
    <row r="5364" spans="1:8" x14ac:dyDescent="0.25">
      <c r="A5364" s="466" t="s">
        <v>11042</v>
      </c>
      <c r="B5364" s="466" t="s">
        <v>1231</v>
      </c>
      <c r="C5364" s="467">
        <v>2016120146</v>
      </c>
      <c r="D5364" s="466" t="s">
        <v>11043</v>
      </c>
      <c r="E5364" s="466" t="s">
        <v>11004</v>
      </c>
      <c r="F5364" s="466">
        <v>97289</v>
      </c>
      <c r="G5364" s="468">
        <v>9422260909</v>
      </c>
      <c r="H5364" s="466">
        <v>2016</v>
      </c>
    </row>
    <row r="5365" spans="1:8" x14ac:dyDescent="0.25">
      <c r="A5365" s="466" t="s">
        <v>11044</v>
      </c>
      <c r="B5365" s="466" t="s">
        <v>1231</v>
      </c>
      <c r="C5365" s="467">
        <v>2016120138</v>
      </c>
      <c r="D5365" s="466" t="s">
        <v>11045</v>
      </c>
      <c r="E5365" s="466" t="s">
        <v>11004</v>
      </c>
      <c r="F5365" s="466">
        <v>96951</v>
      </c>
      <c r="G5365" s="468">
        <v>9620662096</v>
      </c>
      <c r="H5365" s="466">
        <v>2016</v>
      </c>
    </row>
    <row r="5366" spans="1:8" x14ac:dyDescent="0.25">
      <c r="A5366" s="466" t="s">
        <v>11046</v>
      </c>
      <c r="B5366" s="466" t="s">
        <v>1231</v>
      </c>
      <c r="C5366" s="467">
        <v>2016120139</v>
      </c>
      <c r="D5366" s="466" t="s">
        <v>11047</v>
      </c>
      <c r="E5366" s="466" t="s">
        <v>11004</v>
      </c>
      <c r="F5366" s="466">
        <v>96952</v>
      </c>
      <c r="G5366" s="468">
        <v>9686075443</v>
      </c>
      <c r="H5366" s="466">
        <v>2016</v>
      </c>
    </row>
    <row r="5367" spans="1:8" x14ac:dyDescent="0.25">
      <c r="A5367" s="466" t="s">
        <v>11048</v>
      </c>
      <c r="B5367" s="466" t="s">
        <v>1231</v>
      </c>
      <c r="C5367" s="467">
        <v>2016120120</v>
      </c>
      <c r="D5367" s="466" t="s">
        <v>11049</v>
      </c>
      <c r="E5367" s="466" t="s">
        <v>11004</v>
      </c>
      <c r="F5367" s="466">
        <v>96811</v>
      </c>
      <c r="G5367" s="468">
        <v>8605095117</v>
      </c>
      <c r="H5367" s="466">
        <v>2016</v>
      </c>
    </row>
    <row r="5368" spans="1:8" x14ac:dyDescent="0.25">
      <c r="A5368" s="466" t="s">
        <v>11050</v>
      </c>
      <c r="B5368" s="466" t="s">
        <v>1231</v>
      </c>
      <c r="C5368" s="467">
        <v>2016120137</v>
      </c>
      <c r="D5368" s="466" t="s">
        <v>11051</v>
      </c>
      <c r="E5368" s="466" t="s">
        <v>11004</v>
      </c>
      <c r="F5368" s="466">
        <v>96950</v>
      </c>
      <c r="G5368" s="468">
        <v>9405261935</v>
      </c>
      <c r="H5368" s="466">
        <v>2016</v>
      </c>
    </row>
    <row r="5369" spans="1:8" x14ac:dyDescent="0.25">
      <c r="A5369" s="466" t="s">
        <v>11052</v>
      </c>
      <c r="B5369" s="466" t="s">
        <v>1231</v>
      </c>
      <c r="C5369" s="467">
        <v>2016120142</v>
      </c>
      <c r="D5369" s="466" t="s">
        <v>11053</v>
      </c>
      <c r="E5369" s="466" t="s">
        <v>11004</v>
      </c>
      <c r="F5369" s="466">
        <v>96991</v>
      </c>
      <c r="G5369" s="468">
        <v>7972224644</v>
      </c>
      <c r="H5369" s="466">
        <v>2016</v>
      </c>
    </row>
    <row r="5370" spans="1:8" x14ac:dyDescent="0.25">
      <c r="A5370" s="466" t="s">
        <v>11054</v>
      </c>
      <c r="B5370" s="466" t="s">
        <v>1231</v>
      </c>
      <c r="C5370" s="467">
        <v>2016120123</v>
      </c>
      <c r="D5370" s="466" t="s">
        <v>11055</v>
      </c>
      <c r="E5370" s="466" t="s">
        <v>11004</v>
      </c>
      <c r="F5370" s="466">
        <v>96814</v>
      </c>
      <c r="G5370" s="468">
        <v>7378598145</v>
      </c>
      <c r="H5370" s="466">
        <v>2016</v>
      </c>
    </row>
    <row r="5371" spans="1:8" x14ac:dyDescent="0.25">
      <c r="A5371" s="466" t="s">
        <v>11056</v>
      </c>
      <c r="B5371" s="466" t="s">
        <v>1231</v>
      </c>
      <c r="C5371" s="467">
        <v>2016120145</v>
      </c>
      <c r="D5371" s="466" t="s">
        <v>11057</v>
      </c>
      <c r="E5371" s="466" t="s">
        <v>11004</v>
      </c>
      <c r="F5371" s="466">
        <v>97061</v>
      </c>
      <c r="G5371" s="468">
        <v>7559233481</v>
      </c>
      <c r="H5371" s="466">
        <v>2016</v>
      </c>
    </row>
    <row r="5372" spans="1:8" x14ac:dyDescent="0.25">
      <c r="A5372" s="466" t="s">
        <v>11058</v>
      </c>
      <c r="B5372" s="466" t="s">
        <v>1231</v>
      </c>
      <c r="C5372" s="467">
        <v>2016120153</v>
      </c>
      <c r="D5372" s="466" t="s">
        <v>11059</v>
      </c>
      <c r="E5372" s="466" t="s">
        <v>11004</v>
      </c>
      <c r="F5372" s="466">
        <v>97596</v>
      </c>
      <c r="G5372" s="468">
        <v>8552092258</v>
      </c>
      <c r="H5372" s="466">
        <v>2016</v>
      </c>
    </row>
    <row r="5373" spans="1:8" x14ac:dyDescent="0.25">
      <c r="A5373" s="466" t="s">
        <v>11060</v>
      </c>
      <c r="B5373" s="466" t="s">
        <v>1231</v>
      </c>
      <c r="C5373" s="467">
        <v>2016120155</v>
      </c>
      <c r="D5373" s="466" t="s">
        <v>11061</v>
      </c>
      <c r="E5373" s="466" t="s">
        <v>11004</v>
      </c>
      <c r="F5373" s="466">
        <v>98021</v>
      </c>
      <c r="G5373" s="468">
        <v>9763216216</v>
      </c>
      <c r="H5373" s="466">
        <v>2016</v>
      </c>
    </row>
    <row r="5374" spans="1:8" x14ac:dyDescent="0.25">
      <c r="A5374" s="466" t="s">
        <v>11062</v>
      </c>
      <c r="B5374" s="466" t="s">
        <v>1231</v>
      </c>
      <c r="C5374" s="467">
        <v>2016120121</v>
      </c>
      <c r="D5374" s="466" t="s">
        <v>11063</v>
      </c>
      <c r="E5374" s="466" t="s">
        <v>11004</v>
      </c>
      <c r="F5374" s="466">
        <v>96812</v>
      </c>
      <c r="G5374" s="468">
        <v>7507885408</v>
      </c>
      <c r="H5374" s="466">
        <v>2016</v>
      </c>
    </row>
    <row r="5375" spans="1:8" x14ac:dyDescent="0.25">
      <c r="A5375" s="466" t="s">
        <v>11064</v>
      </c>
      <c r="B5375" s="466" t="s">
        <v>1231</v>
      </c>
      <c r="C5375" s="467">
        <v>2016120124</v>
      </c>
      <c r="D5375" s="466" t="s">
        <v>11065</v>
      </c>
      <c r="E5375" s="466" t="s">
        <v>11004</v>
      </c>
      <c r="F5375" s="466">
        <v>96815</v>
      </c>
      <c r="G5375" s="468">
        <v>7030219701</v>
      </c>
      <c r="H5375" s="466">
        <v>2016</v>
      </c>
    </row>
    <row r="5376" spans="1:8" x14ac:dyDescent="0.25">
      <c r="A5376" s="466" t="s">
        <v>11066</v>
      </c>
      <c r="B5376" s="466" t="s">
        <v>1231</v>
      </c>
      <c r="C5376" s="467">
        <v>2016120143</v>
      </c>
      <c r="D5376" s="466" t="s">
        <v>11067</v>
      </c>
      <c r="E5376" s="466" t="s">
        <v>11004</v>
      </c>
      <c r="F5376" s="466">
        <v>97059</v>
      </c>
      <c r="G5376" s="468">
        <v>9545851423</v>
      </c>
      <c r="H5376" s="466">
        <v>2016</v>
      </c>
    </row>
    <row r="5377" spans="1:8" x14ac:dyDescent="0.25">
      <c r="A5377" s="466" t="s">
        <v>11068</v>
      </c>
      <c r="B5377" s="466" t="s">
        <v>1231</v>
      </c>
      <c r="C5377" s="467">
        <v>2016120131</v>
      </c>
      <c r="D5377" s="466" t="s">
        <v>11069</v>
      </c>
      <c r="E5377" s="466" t="s">
        <v>11004</v>
      </c>
      <c r="F5377" s="466">
        <v>96919</v>
      </c>
      <c r="G5377" s="468">
        <v>8600434787</v>
      </c>
      <c r="H5377" s="466">
        <v>2016</v>
      </c>
    </row>
    <row r="5378" spans="1:8" x14ac:dyDescent="0.25">
      <c r="A5378" s="466" t="s">
        <v>11070</v>
      </c>
      <c r="B5378" s="466" t="s">
        <v>1231</v>
      </c>
      <c r="C5378" s="467">
        <v>2016120130</v>
      </c>
      <c r="D5378" s="466" t="s">
        <v>11071</v>
      </c>
      <c r="E5378" s="466" t="s">
        <v>11004</v>
      </c>
      <c r="F5378" s="466">
        <v>96918</v>
      </c>
      <c r="G5378" s="468">
        <v>9673564993</v>
      </c>
      <c r="H5378" s="466">
        <v>2016</v>
      </c>
    </row>
    <row r="5379" spans="1:8" x14ac:dyDescent="0.25">
      <c r="A5379" s="466" t="s">
        <v>11072</v>
      </c>
      <c r="B5379" s="466" t="s">
        <v>1231</v>
      </c>
      <c r="C5379" s="467">
        <v>2016120154</v>
      </c>
      <c r="D5379" s="466" t="s">
        <v>11073</v>
      </c>
      <c r="E5379" s="466" t="s">
        <v>11004</v>
      </c>
      <c r="F5379" s="466">
        <v>97639</v>
      </c>
      <c r="G5379" s="468">
        <v>9028252852</v>
      </c>
      <c r="H5379" s="466">
        <v>2016</v>
      </c>
    </row>
    <row r="5380" spans="1:8" x14ac:dyDescent="0.25">
      <c r="A5380" s="466" t="s">
        <v>11074</v>
      </c>
      <c r="B5380" s="466" t="s">
        <v>1231</v>
      </c>
      <c r="C5380" s="467">
        <v>2016120151</v>
      </c>
      <c r="D5380" s="466" t="s">
        <v>11075</v>
      </c>
      <c r="E5380" s="466" t="s">
        <v>11004</v>
      </c>
      <c r="F5380" s="466">
        <v>97593</v>
      </c>
      <c r="G5380" s="468">
        <v>8007343501</v>
      </c>
      <c r="H5380" s="466">
        <v>2016</v>
      </c>
    </row>
    <row r="5381" spans="1:8" x14ac:dyDescent="0.25">
      <c r="A5381" s="466" t="s">
        <v>11076</v>
      </c>
      <c r="B5381" s="466" t="s">
        <v>1231</v>
      </c>
      <c r="C5381" s="467">
        <v>2016120135</v>
      </c>
      <c r="D5381" s="466" t="s">
        <v>11077</v>
      </c>
      <c r="E5381" s="466" t="s">
        <v>11004</v>
      </c>
      <c r="F5381" s="466">
        <v>96948</v>
      </c>
      <c r="G5381" s="468">
        <v>7775912217</v>
      </c>
      <c r="H5381" s="466">
        <v>2016</v>
      </c>
    </row>
    <row r="5382" spans="1:8" x14ac:dyDescent="0.25">
      <c r="A5382" s="466" t="s">
        <v>11078</v>
      </c>
      <c r="B5382" s="466" t="s">
        <v>1231</v>
      </c>
      <c r="C5382" s="467">
        <v>2016120136</v>
      </c>
      <c r="D5382" s="466" t="s">
        <v>11079</v>
      </c>
      <c r="E5382" s="466" t="s">
        <v>11004</v>
      </c>
      <c r="F5382" s="466">
        <v>96949</v>
      </c>
      <c r="G5382" s="468">
        <v>8805412708</v>
      </c>
      <c r="H5382" s="466">
        <v>2016</v>
      </c>
    </row>
    <row r="5383" spans="1:8" x14ac:dyDescent="0.25">
      <c r="A5383" s="466" t="s">
        <v>11080</v>
      </c>
      <c r="B5383" s="466" t="s">
        <v>1231</v>
      </c>
      <c r="C5383" s="467">
        <v>2016120129</v>
      </c>
      <c r="D5383" s="466" t="s">
        <v>11081</v>
      </c>
      <c r="E5383" s="466" t="s">
        <v>11004</v>
      </c>
      <c r="F5383" s="466">
        <v>96822</v>
      </c>
      <c r="G5383" s="468">
        <v>8421541984</v>
      </c>
      <c r="H5383" s="466">
        <v>2016</v>
      </c>
    </row>
    <row r="5384" spans="1:8" x14ac:dyDescent="0.25">
      <c r="A5384" s="466" t="s">
        <v>11082</v>
      </c>
      <c r="B5384" s="466" t="s">
        <v>1231</v>
      </c>
      <c r="C5384" s="467">
        <v>2016120132</v>
      </c>
      <c r="D5384" s="466" t="s">
        <v>11083</v>
      </c>
      <c r="E5384" s="466" t="s">
        <v>11004</v>
      </c>
      <c r="F5384" s="466">
        <v>96920</v>
      </c>
      <c r="G5384" s="468">
        <v>9096861996</v>
      </c>
      <c r="H5384" s="466">
        <v>2016</v>
      </c>
    </row>
    <row r="5385" spans="1:8" x14ac:dyDescent="0.25">
      <c r="A5385" s="466" t="s">
        <v>11084</v>
      </c>
      <c r="B5385" s="466" t="s">
        <v>1231</v>
      </c>
      <c r="C5385" s="467">
        <v>2016120152</v>
      </c>
      <c r="D5385" s="466" t="s">
        <v>11085</v>
      </c>
      <c r="E5385" s="466" t="s">
        <v>11004</v>
      </c>
      <c r="F5385" s="466">
        <v>97405</v>
      </c>
      <c r="G5385" s="468">
        <v>9503212916</v>
      </c>
      <c r="H5385" s="466">
        <v>2016</v>
      </c>
    </row>
    <row r="5386" spans="1:8" x14ac:dyDescent="0.25">
      <c r="A5386" s="466" t="s">
        <v>11086</v>
      </c>
      <c r="B5386" s="466" t="s">
        <v>1231</v>
      </c>
      <c r="C5386" s="466">
        <v>2016241085</v>
      </c>
      <c r="D5386" s="466" t="s">
        <v>11087</v>
      </c>
      <c r="E5386" s="466" t="s">
        <v>11088</v>
      </c>
      <c r="F5386" s="466">
        <v>110123</v>
      </c>
      <c r="G5386" s="468">
        <v>9767376547</v>
      </c>
      <c r="H5386" s="466">
        <v>2017</v>
      </c>
    </row>
    <row r="5387" spans="1:8" x14ac:dyDescent="0.25">
      <c r="A5387" s="466" t="s">
        <v>11089</v>
      </c>
      <c r="B5387" s="466" t="s">
        <v>768</v>
      </c>
      <c r="C5387" s="466">
        <v>2016241086</v>
      </c>
      <c r="D5387" s="466" t="s">
        <v>11090</v>
      </c>
      <c r="E5387" s="466" t="s">
        <v>11088</v>
      </c>
      <c r="F5387" s="466">
        <v>110124</v>
      </c>
      <c r="G5387" s="468">
        <v>7057051516</v>
      </c>
      <c r="H5387" s="466">
        <v>2017</v>
      </c>
    </row>
    <row r="5388" spans="1:8" x14ac:dyDescent="0.25">
      <c r="A5388" s="466" t="s">
        <v>11091</v>
      </c>
      <c r="B5388" s="466" t="s">
        <v>768</v>
      </c>
      <c r="C5388" s="466">
        <v>2015140608</v>
      </c>
      <c r="D5388" s="466" t="s">
        <v>11092</v>
      </c>
      <c r="E5388" s="466" t="s">
        <v>11093</v>
      </c>
      <c r="F5388" s="466">
        <v>93159</v>
      </c>
      <c r="G5388" s="468">
        <v>9762754347</v>
      </c>
      <c r="H5388" s="466">
        <v>2015</v>
      </c>
    </row>
    <row r="5389" spans="1:8" x14ac:dyDescent="0.25">
      <c r="A5389" s="466" t="s">
        <v>11094</v>
      </c>
      <c r="B5389" s="466" t="s">
        <v>1231</v>
      </c>
      <c r="C5389" s="466">
        <v>2014140556</v>
      </c>
      <c r="D5389" s="466" t="s">
        <v>11095</v>
      </c>
      <c r="E5389" s="466" t="s">
        <v>11096</v>
      </c>
      <c r="F5389" s="466">
        <v>84642</v>
      </c>
      <c r="G5389" s="468">
        <v>8149116971</v>
      </c>
      <c r="H5389" s="466">
        <v>2014</v>
      </c>
    </row>
    <row r="5390" spans="1:8" x14ac:dyDescent="0.25">
      <c r="A5390" s="466" t="s">
        <v>11097</v>
      </c>
      <c r="B5390" s="466" t="s">
        <v>1231</v>
      </c>
      <c r="C5390" s="466">
        <v>2014140555</v>
      </c>
      <c r="D5390" s="466" t="s">
        <v>11098</v>
      </c>
      <c r="E5390" s="466" t="s">
        <v>11096</v>
      </c>
      <c r="F5390" s="466">
        <v>84641</v>
      </c>
      <c r="G5390" s="468">
        <v>9960545416</v>
      </c>
      <c r="H5390" s="466">
        <v>2014</v>
      </c>
    </row>
    <row r="5391" spans="1:8" x14ac:dyDescent="0.25">
      <c r="A5391" s="466" t="s">
        <v>11099</v>
      </c>
      <c r="B5391" s="466" t="s">
        <v>1231</v>
      </c>
      <c r="C5391" s="466">
        <v>2014140557</v>
      </c>
      <c r="D5391" s="466" t="s">
        <v>11100</v>
      </c>
      <c r="E5391" s="466" t="s">
        <v>11096</v>
      </c>
      <c r="F5391" s="466">
        <v>84936</v>
      </c>
      <c r="G5391" s="468">
        <v>9922570014</v>
      </c>
      <c r="H5391" s="466">
        <v>2014</v>
      </c>
    </row>
    <row r="5392" spans="1:8" x14ac:dyDescent="0.25">
      <c r="A5392" s="466" t="s">
        <v>11101</v>
      </c>
      <c r="B5392" s="466" t="s">
        <v>768</v>
      </c>
      <c r="C5392" s="466">
        <v>2016200586</v>
      </c>
      <c r="D5392" s="466" t="s">
        <v>11102</v>
      </c>
      <c r="E5392" s="466" t="s">
        <v>11103</v>
      </c>
      <c r="F5392" s="466">
        <v>100564</v>
      </c>
      <c r="G5392" s="468">
        <v>9850132885</v>
      </c>
      <c r="H5392" s="466">
        <v>2016</v>
      </c>
    </row>
    <row r="5393" spans="1:8" x14ac:dyDescent="0.25">
      <c r="A5393" s="466" t="s">
        <v>11104</v>
      </c>
      <c r="B5393" s="466" t="s">
        <v>768</v>
      </c>
      <c r="C5393" s="466">
        <v>2016200588</v>
      </c>
      <c r="D5393" s="472" t="s">
        <v>16706</v>
      </c>
      <c r="E5393" s="466" t="s">
        <v>11103</v>
      </c>
      <c r="F5393" s="466">
        <v>100741</v>
      </c>
      <c r="G5393" s="468">
        <v>9637418427</v>
      </c>
      <c r="H5393" s="466">
        <v>2016</v>
      </c>
    </row>
    <row r="5394" spans="1:8" x14ac:dyDescent="0.25">
      <c r="A5394" s="466" t="s">
        <v>11105</v>
      </c>
      <c r="B5394" s="466" t="s">
        <v>1231</v>
      </c>
      <c r="C5394" s="466">
        <v>2016200585</v>
      </c>
      <c r="D5394" s="466" t="s">
        <v>11106</v>
      </c>
      <c r="E5394" s="466" t="s">
        <v>11103</v>
      </c>
      <c r="F5394" s="466">
        <v>100128</v>
      </c>
      <c r="G5394" s="468">
        <v>9579185527</v>
      </c>
      <c r="H5394" s="466">
        <v>2016</v>
      </c>
    </row>
    <row r="5395" spans="1:8" x14ac:dyDescent="0.25">
      <c r="A5395" s="466" t="s">
        <v>11107</v>
      </c>
      <c r="B5395" s="466" t="s">
        <v>1231</v>
      </c>
      <c r="C5395" s="466">
        <v>2016200583</v>
      </c>
      <c r="D5395" s="466" t="s">
        <v>11108</v>
      </c>
      <c r="E5395" s="466" t="s">
        <v>11103</v>
      </c>
      <c r="F5395" s="466">
        <v>99998</v>
      </c>
      <c r="G5395" s="468">
        <v>9850716430</v>
      </c>
      <c r="H5395" s="466">
        <v>2016</v>
      </c>
    </row>
    <row r="5396" spans="1:8" x14ac:dyDescent="0.25">
      <c r="A5396" s="466" t="s">
        <v>11109</v>
      </c>
      <c r="B5396" s="466" t="s">
        <v>1231</v>
      </c>
      <c r="C5396" s="466">
        <v>2016200584</v>
      </c>
      <c r="D5396" s="466" t="s">
        <v>11110</v>
      </c>
      <c r="E5396" s="466" t="s">
        <v>11103</v>
      </c>
      <c r="F5396" s="466">
        <v>100006</v>
      </c>
      <c r="G5396" s="468">
        <v>9970066786</v>
      </c>
      <c r="H5396" s="466">
        <v>2016</v>
      </c>
    </row>
    <row r="5397" spans="1:8" x14ac:dyDescent="0.25">
      <c r="A5397" s="466" t="s">
        <v>11111</v>
      </c>
      <c r="B5397" s="466" t="s">
        <v>1231</v>
      </c>
      <c r="C5397" s="466">
        <v>2016200587</v>
      </c>
      <c r="D5397" s="466" t="s">
        <v>11112</v>
      </c>
      <c r="E5397" s="466" t="s">
        <v>11103</v>
      </c>
      <c r="F5397" s="466">
        <v>101402</v>
      </c>
      <c r="G5397" s="468">
        <v>9975942234</v>
      </c>
      <c r="H5397" s="466">
        <v>2016</v>
      </c>
    </row>
    <row r="5398" spans="1:8" x14ac:dyDescent="0.25">
      <c r="A5398" s="466" t="s">
        <v>11113</v>
      </c>
      <c r="B5398" s="466" t="s">
        <v>1231</v>
      </c>
      <c r="C5398" s="466">
        <v>2015200610</v>
      </c>
      <c r="D5398" s="466" t="s">
        <v>11114</v>
      </c>
      <c r="E5398" s="466" t="s">
        <v>11115</v>
      </c>
      <c r="F5398" s="466">
        <v>101400</v>
      </c>
      <c r="G5398" s="468">
        <v>9595895180</v>
      </c>
      <c r="H5398" s="466">
        <v>2015</v>
      </c>
    </row>
    <row r="5399" spans="1:8" x14ac:dyDescent="0.25">
      <c r="A5399" s="466" t="s">
        <v>11116</v>
      </c>
      <c r="B5399" s="466" t="s">
        <v>768</v>
      </c>
      <c r="C5399" s="466">
        <v>2015200609</v>
      </c>
      <c r="D5399" s="491" t="s">
        <v>11117</v>
      </c>
      <c r="E5399" s="466" t="s">
        <v>11115</v>
      </c>
      <c r="F5399" s="466">
        <v>100615</v>
      </c>
      <c r="G5399" s="468">
        <v>9881863993</v>
      </c>
      <c r="H5399" s="466">
        <v>2015</v>
      </c>
    </row>
    <row r="5400" spans="1:8" x14ac:dyDescent="0.25">
      <c r="A5400" s="466" t="s">
        <v>11118</v>
      </c>
      <c r="B5400" s="466" t="s">
        <v>768</v>
      </c>
      <c r="C5400" s="466">
        <v>2014200558</v>
      </c>
      <c r="D5400" s="466" t="s">
        <v>11119</v>
      </c>
      <c r="E5400" s="466" t="s">
        <v>11120</v>
      </c>
      <c r="F5400" s="466">
        <v>87341</v>
      </c>
      <c r="G5400" s="468">
        <v>8390883387</v>
      </c>
      <c r="H5400" s="466">
        <v>2014</v>
      </c>
    </row>
    <row r="5401" spans="1:8" x14ac:dyDescent="0.25">
      <c r="A5401" s="466" t="s">
        <v>11121</v>
      </c>
      <c r="B5401" s="466" t="s">
        <v>1231</v>
      </c>
      <c r="C5401" s="466">
        <v>2014240950</v>
      </c>
      <c r="D5401" s="466" t="s">
        <v>11122</v>
      </c>
      <c r="E5401" s="466" t="s">
        <v>11120</v>
      </c>
      <c r="F5401" s="466">
        <v>91782</v>
      </c>
      <c r="G5401" s="468">
        <v>9421588098</v>
      </c>
      <c r="H5401" s="466">
        <v>2014</v>
      </c>
    </row>
    <row r="5402" spans="1:8" x14ac:dyDescent="0.25">
      <c r="A5402" s="466" t="s">
        <v>11123</v>
      </c>
      <c r="B5402" s="466" t="s">
        <v>1231</v>
      </c>
      <c r="C5402" s="466">
        <v>2014200559</v>
      </c>
      <c r="D5402" s="466" t="s">
        <v>11124</v>
      </c>
      <c r="E5402" s="466" t="s">
        <v>11120</v>
      </c>
      <c r="F5402" s="466">
        <v>87345</v>
      </c>
      <c r="G5402" s="468">
        <v>9156461048</v>
      </c>
      <c r="H5402" s="466">
        <v>2014</v>
      </c>
    </row>
    <row r="5403" spans="1:8" x14ac:dyDescent="0.25">
      <c r="A5403" s="466" t="s">
        <v>11125</v>
      </c>
      <c r="B5403" s="466" t="s">
        <v>768</v>
      </c>
      <c r="C5403" s="466">
        <v>2015200612</v>
      </c>
      <c r="D5403" s="466" t="s">
        <v>11126</v>
      </c>
      <c r="E5403" s="466" t="s">
        <v>11127</v>
      </c>
      <c r="F5403" s="466">
        <v>93720</v>
      </c>
      <c r="G5403" s="468">
        <v>9850814515</v>
      </c>
      <c r="H5403" s="466">
        <v>2015</v>
      </c>
    </row>
    <row r="5404" spans="1:8" x14ac:dyDescent="0.25">
      <c r="A5404" s="466" t="s">
        <v>11128</v>
      </c>
      <c r="B5404" s="466" t="s">
        <v>768</v>
      </c>
      <c r="C5404" s="466">
        <v>2015200614</v>
      </c>
      <c r="D5404" s="466" t="s">
        <v>11129</v>
      </c>
      <c r="E5404" s="466" t="s">
        <v>11127</v>
      </c>
      <c r="F5404" s="466">
        <v>94685</v>
      </c>
      <c r="G5404" s="468">
        <v>9637817755</v>
      </c>
      <c r="H5404" s="466">
        <v>2015</v>
      </c>
    </row>
    <row r="5405" spans="1:8" x14ac:dyDescent="0.25">
      <c r="A5405" s="466" t="s">
        <v>11130</v>
      </c>
      <c r="B5405" s="466" t="s">
        <v>768</v>
      </c>
      <c r="C5405" s="466">
        <v>2015200613</v>
      </c>
      <c r="D5405" s="466" t="s">
        <v>11131</v>
      </c>
      <c r="E5405" s="466" t="s">
        <v>11127</v>
      </c>
      <c r="F5405" s="466">
        <v>94681</v>
      </c>
      <c r="G5405" s="468">
        <v>8888505759</v>
      </c>
      <c r="H5405" s="466">
        <v>2015</v>
      </c>
    </row>
    <row r="5406" spans="1:8" x14ac:dyDescent="0.25">
      <c r="A5406" s="466" t="s">
        <v>11132</v>
      </c>
      <c r="B5406" s="466" t="s">
        <v>768</v>
      </c>
      <c r="C5406" s="466">
        <v>2012200452</v>
      </c>
      <c r="D5406" s="466" t="s">
        <v>11133</v>
      </c>
      <c r="E5406" s="466" t="s">
        <v>11134</v>
      </c>
      <c r="F5406" s="466">
        <v>60738</v>
      </c>
      <c r="G5406" s="468">
        <v>8888297298</v>
      </c>
      <c r="H5406" s="466">
        <v>2011</v>
      </c>
    </row>
    <row r="5407" spans="1:8" x14ac:dyDescent="0.25">
      <c r="A5407" s="466" t="s">
        <v>11135</v>
      </c>
      <c r="B5407" s="466" t="s">
        <v>768</v>
      </c>
      <c r="C5407" s="466">
        <v>2016210590</v>
      </c>
      <c r="D5407" s="466" t="s">
        <v>11136</v>
      </c>
      <c r="E5407" s="466" t="s">
        <v>11137</v>
      </c>
      <c r="F5407" s="466">
        <v>99330</v>
      </c>
      <c r="G5407" s="468">
        <v>9511778813</v>
      </c>
      <c r="H5407" s="466">
        <v>2016</v>
      </c>
    </row>
    <row r="5408" spans="1:8" x14ac:dyDescent="0.25">
      <c r="A5408" s="466" t="s">
        <v>11138</v>
      </c>
      <c r="B5408" s="466" t="s">
        <v>1231</v>
      </c>
      <c r="C5408" s="466">
        <v>2015210617</v>
      </c>
      <c r="D5408" s="466" t="s">
        <v>11139</v>
      </c>
      <c r="E5408" s="466" t="s">
        <v>11140</v>
      </c>
      <c r="F5408" s="466">
        <v>94693</v>
      </c>
      <c r="G5408" s="468">
        <v>9422495094</v>
      </c>
      <c r="H5408" s="466">
        <v>2015</v>
      </c>
    </row>
    <row r="5409" spans="1:8" x14ac:dyDescent="0.25">
      <c r="A5409" s="466" t="s">
        <v>11141</v>
      </c>
      <c r="B5409" s="466" t="s">
        <v>768</v>
      </c>
      <c r="C5409" s="466">
        <v>2015210616</v>
      </c>
      <c r="D5409" s="466" t="s">
        <v>11142</v>
      </c>
      <c r="E5409" s="466" t="s">
        <v>11140</v>
      </c>
      <c r="F5409" s="466">
        <v>94666</v>
      </c>
      <c r="G5409" s="468">
        <v>9767285888</v>
      </c>
      <c r="H5409" s="466">
        <v>2015</v>
      </c>
    </row>
    <row r="5410" spans="1:8" x14ac:dyDescent="0.25">
      <c r="A5410" s="466" t="s">
        <v>11143</v>
      </c>
      <c r="B5410" s="466" t="s">
        <v>1231</v>
      </c>
      <c r="C5410" s="466">
        <v>2015210615</v>
      </c>
      <c r="D5410" s="466" t="s">
        <v>11144</v>
      </c>
      <c r="E5410" s="466" t="s">
        <v>11140</v>
      </c>
      <c r="F5410" s="466">
        <v>93128</v>
      </c>
      <c r="G5410" s="468">
        <v>9766531152</v>
      </c>
      <c r="H5410" s="466">
        <v>2015</v>
      </c>
    </row>
    <row r="5411" spans="1:8" x14ac:dyDescent="0.25">
      <c r="A5411" s="466" t="s">
        <v>11145</v>
      </c>
      <c r="B5411" s="466" t="s">
        <v>768</v>
      </c>
      <c r="C5411" s="466">
        <v>2015210618</v>
      </c>
      <c r="D5411" s="466" t="s">
        <v>11146</v>
      </c>
      <c r="E5411" s="466" t="s">
        <v>11140</v>
      </c>
      <c r="F5411" s="466">
        <v>94799</v>
      </c>
      <c r="G5411" s="468">
        <v>9890006560</v>
      </c>
      <c r="H5411" s="466">
        <v>2015</v>
      </c>
    </row>
    <row r="5412" spans="1:8" x14ac:dyDescent="0.25">
      <c r="A5412" s="466" t="s">
        <v>11147</v>
      </c>
      <c r="B5412" s="466" t="s">
        <v>768</v>
      </c>
      <c r="C5412" s="466">
        <v>2015210619</v>
      </c>
      <c r="D5412" s="466" t="s">
        <v>11148</v>
      </c>
      <c r="E5412" s="466" t="s">
        <v>11149</v>
      </c>
      <c r="F5412" s="466">
        <v>94960</v>
      </c>
      <c r="G5412" s="468">
        <v>9673986906</v>
      </c>
      <c r="H5412" s="466">
        <v>2015</v>
      </c>
    </row>
    <row r="5413" spans="1:8" x14ac:dyDescent="0.25">
      <c r="A5413" s="463" t="s">
        <v>11150</v>
      </c>
      <c r="B5413" s="463" t="s">
        <v>768</v>
      </c>
      <c r="C5413" s="464">
        <v>2016151906</v>
      </c>
      <c r="D5413" s="463" t="s">
        <v>11151</v>
      </c>
      <c r="E5413" s="463" t="s">
        <v>11152</v>
      </c>
      <c r="F5413" s="463">
        <v>98136</v>
      </c>
      <c r="G5413" s="465">
        <v>9145485088</v>
      </c>
      <c r="H5413" s="463">
        <v>2017</v>
      </c>
    </row>
    <row r="5414" spans="1:8" x14ac:dyDescent="0.25">
      <c r="A5414" s="463" t="s">
        <v>16707</v>
      </c>
      <c r="B5414" s="463" t="s">
        <v>768</v>
      </c>
      <c r="C5414" s="464">
        <v>2016151971</v>
      </c>
      <c r="D5414" s="463" t="s">
        <v>16708</v>
      </c>
      <c r="E5414" s="463" t="s">
        <v>11152</v>
      </c>
      <c r="F5414" s="463">
        <v>104091</v>
      </c>
      <c r="G5414" s="465">
        <v>8855924902</v>
      </c>
      <c r="H5414" s="463">
        <v>2017</v>
      </c>
    </row>
  </sheetData>
  <hyperlinks>
    <hyperlink ref="D3024" r:id="rId1"/>
    <hyperlink ref="D3168" r:id="rId2"/>
    <hyperlink ref="D4718" r:id="rId3"/>
    <hyperlink ref="D4688" r:id="rId4"/>
    <hyperlink ref="D189" r:id="rId5"/>
    <hyperlink ref="D240" r:id="rId6"/>
    <hyperlink ref="D5393" r:id="rId7"/>
    <hyperlink ref="D1936" r:id="rId8"/>
    <hyperlink ref="D1951" r:id="rId9"/>
    <hyperlink ref="D2958" r:id="rId10"/>
    <hyperlink ref="D2961" r:id="rId11"/>
    <hyperlink ref="D825" r:id="rId12"/>
    <hyperlink ref="D826" r:id="rId13"/>
    <hyperlink ref="D824" r:id="rId14"/>
    <hyperlink ref="D891" r:id="rId15"/>
    <hyperlink ref="D901" r:id="rId16"/>
    <hyperlink ref="D1042" r:id="rId17"/>
    <hyperlink ref="D1054" r:id="rId18"/>
    <hyperlink ref="D1055" r:id="rId19"/>
    <hyperlink ref="D1109" r:id="rId20"/>
    <hyperlink ref="D1108" r:id="rId21"/>
    <hyperlink ref="D1103" r:id="rId22"/>
    <hyperlink ref="D1102" r:id="rId23"/>
    <hyperlink ref="D1098" r:id="rId24"/>
    <hyperlink ref="D1097" r:id="rId25"/>
    <hyperlink ref="D1114" r:id="rId26"/>
    <hyperlink ref="D1112" r:id="rId27"/>
    <hyperlink ref="D1122" r:id="rId28"/>
    <hyperlink ref="D1128" r:id="rId29"/>
    <hyperlink ref="D1269" r:id="rId30"/>
    <hyperlink ref="D1276" r:id="rId31"/>
    <hyperlink ref="D1304" r:id="rId32"/>
    <hyperlink ref="D1322" r:id="rId33"/>
    <hyperlink ref="D1334" r:id="rId34"/>
    <hyperlink ref="D1402" r:id="rId35"/>
    <hyperlink ref="D1417" r:id="rId36"/>
    <hyperlink ref="D1489" r:id="rId37"/>
    <hyperlink ref="D1486" r:id="rId38"/>
    <hyperlink ref="D1495" r:id="rId39"/>
    <hyperlink ref="D1501" r:id="rId40"/>
    <hyperlink ref="D1509" r:id="rId41"/>
    <hyperlink ref="D1514" r:id="rId42"/>
    <hyperlink ref="D1508" r:id="rId43"/>
    <hyperlink ref="D3930" r:id="rId44"/>
    <hyperlink ref="D3924" r:id="rId45"/>
    <hyperlink ref="D3956" r:id="rId46"/>
    <hyperlink ref="D3978" r:id="rId47"/>
    <hyperlink ref="D4013" r:id="rId48"/>
    <hyperlink ref="D4031" r:id="rId49"/>
    <hyperlink ref="D4030" r:id="rId50"/>
    <hyperlink ref="D4032" r:id="rId51"/>
    <hyperlink ref="D4083" r:id="rId52"/>
    <hyperlink ref="D4642" r:id="rId53"/>
    <hyperlink ref="D4734" r:id="rId54"/>
    <hyperlink ref="D3133" r:id="rId55"/>
    <hyperlink ref="D3727" r:id="rId56"/>
    <hyperlink ref="D1217" r:id="rId57"/>
    <hyperlink ref="D1223" r:id="rId58"/>
    <hyperlink ref="D1250" r:id="rId59"/>
    <hyperlink ref="D1243" r:id="rId60"/>
    <hyperlink ref="D1220" r:id="rId61"/>
    <hyperlink ref="D1129" r:id="rId62"/>
    <hyperlink ref="D1132" r:id="rId63"/>
    <hyperlink ref="D1133" r:id="rId64"/>
    <hyperlink ref="D1136" r:id="rId65"/>
    <hyperlink ref="D1146" r:id="rId66"/>
    <hyperlink ref="D1190" r:id="rId67"/>
    <hyperlink ref="D1192" r:id="rId68"/>
    <hyperlink ref="D1194" r:id="rId69"/>
    <hyperlink ref="D1202" r:id="rId70"/>
    <hyperlink ref="D1181" r:id="rId71"/>
    <hyperlink ref="D1182" r:id="rId72"/>
    <hyperlink ref="D4721" r:id="rId73"/>
    <hyperlink ref="D4463" r:id="rId74"/>
    <hyperlink ref="D1197" r:id="rId75"/>
    <hyperlink ref="D1207" r:id="rId76"/>
    <hyperlink ref="D1208" r:id="rId77"/>
    <hyperlink ref="D1210" r:id="rId78"/>
    <hyperlink ref="D1536" r:id="rId79"/>
    <hyperlink ref="D96" r:id="rId80"/>
    <hyperlink ref="D1159" r:id="rId81"/>
  </hyperlinks>
  <pageMargins left="0.7" right="0.7" top="0.75" bottom="0.75" header="0.3" footer="0.3"/>
  <pageSetup paperSize="9" orientation="portrait" verticalDpi="0" r:id="rId82"/>
  <legacyDrawing r:id="rId8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
  <sheetViews>
    <sheetView workbookViewId="0">
      <selection activeCell="A10" sqref="A10"/>
    </sheetView>
  </sheetViews>
  <sheetFormatPr defaultColWidth="30.42578125" defaultRowHeight="15" x14ac:dyDescent="0.25"/>
  <sheetData>
    <row r="1" spans="1:6" x14ac:dyDescent="0.25">
      <c r="A1" t="s">
        <v>11155</v>
      </c>
    </row>
    <row r="2" spans="1:6" s="119" customFormat="1" ht="30" x14ac:dyDescent="0.25">
      <c r="A2" s="21" t="s">
        <v>11156</v>
      </c>
      <c r="B2" s="21" t="s">
        <v>11157</v>
      </c>
      <c r="C2" s="21" t="s">
        <v>11158</v>
      </c>
      <c r="D2" s="21" t="s">
        <v>11159</v>
      </c>
      <c r="E2" s="21" t="s">
        <v>11160</v>
      </c>
      <c r="F2" s="21" t="s">
        <v>11161</v>
      </c>
    </row>
    <row r="3" spans="1:6" ht="15.75" x14ac:dyDescent="0.25">
      <c r="A3" s="122" t="s">
        <v>11162</v>
      </c>
      <c r="B3" s="4" t="s">
        <v>696</v>
      </c>
      <c r="C3" s="4" t="s">
        <v>353</v>
      </c>
      <c r="D3" s="4" t="s">
        <v>15</v>
      </c>
      <c r="E3" s="4">
        <v>300000</v>
      </c>
      <c r="F3" s="5" t="s">
        <v>11163</v>
      </c>
    </row>
    <row r="4" spans="1:6" ht="15.75" x14ac:dyDescent="0.25">
      <c r="A4" s="122" t="s">
        <v>11162</v>
      </c>
      <c r="B4" s="4" t="s">
        <v>11164</v>
      </c>
      <c r="C4" s="4" t="s">
        <v>353</v>
      </c>
      <c r="D4" s="4" t="s">
        <v>15</v>
      </c>
      <c r="E4" s="4">
        <v>300000</v>
      </c>
      <c r="F4" s="5" t="s">
        <v>11163</v>
      </c>
    </row>
    <row r="5" spans="1:6" ht="15.75" x14ac:dyDescent="0.25">
      <c r="A5" s="122" t="s">
        <v>11162</v>
      </c>
      <c r="B5" s="4" t="s">
        <v>11165</v>
      </c>
      <c r="C5" s="4" t="s">
        <v>353</v>
      </c>
      <c r="D5" s="4" t="s">
        <v>15</v>
      </c>
      <c r="E5" s="4">
        <v>300000</v>
      </c>
      <c r="F5" s="5" t="s">
        <v>11163</v>
      </c>
    </row>
    <row r="6" spans="1:6" ht="15.75" x14ac:dyDescent="0.25">
      <c r="A6" s="122" t="s">
        <v>11162</v>
      </c>
      <c r="B6" s="4" t="s">
        <v>11166</v>
      </c>
      <c r="C6" s="4" t="s">
        <v>353</v>
      </c>
      <c r="D6" s="4" t="s">
        <v>15</v>
      </c>
      <c r="E6" s="4">
        <v>300000</v>
      </c>
      <c r="F6" s="5" t="s">
        <v>11163</v>
      </c>
    </row>
    <row r="7" spans="1:6" ht="15.75" x14ac:dyDescent="0.25">
      <c r="A7" s="122" t="s">
        <v>11162</v>
      </c>
      <c r="B7" s="4" t="s">
        <v>11167</v>
      </c>
      <c r="C7" s="4" t="s">
        <v>360</v>
      </c>
      <c r="D7" s="4" t="s">
        <v>15</v>
      </c>
      <c r="E7" s="4">
        <v>300000</v>
      </c>
      <c r="F7" s="5" t="s">
        <v>11163</v>
      </c>
    </row>
    <row r="8" spans="1:6" ht="15.75" x14ac:dyDescent="0.25">
      <c r="A8" s="122" t="s">
        <v>11162</v>
      </c>
      <c r="B8" s="123" t="s">
        <v>11168</v>
      </c>
      <c r="C8" s="123" t="s">
        <v>504</v>
      </c>
      <c r="D8" s="123" t="s">
        <v>15</v>
      </c>
      <c r="E8" s="4">
        <v>300000</v>
      </c>
      <c r="F8" s="123" t="s">
        <v>11163</v>
      </c>
    </row>
  </sheetData>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selection activeCell="B6" sqref="B6"/>
    </sheetView>
  </sheetViews>
  <sheetFormatPr defaultColWidth="41.42578125" defaultRowHeight="15" x14ac:dyDescent="0.25"/>
  <sheetData>
    <row r="1" spans="1:4" x14ac:dyDescent="0.25">
      <c r="A1" t="s">
        <v>11171</v>
      </c>
    </row>
    <row r="2" spans="1:4" ht="15.75" x14ac:dyDescent="0.25">
      <c r="A2" s="124" t="s">
        <v>11172</v>
      </c>
      <c r="B2" s="124" t="s">
        <v>11173</v>
      </c>
      <c r="C2" s="125"/>
      <c r="D2" s="125"/>
    </row>
    <row r="3" spans="1:4" x14ac:dyDescent="0.25">
      <c r="A3" s="126">
        <v>11</v>
      </c>
      <c r="B3" s="126">
        <v>137</v>
      </c>
      <c r="C3" s="15"/>
      <c r="D3" s="15"/>
    </row>
  </sheetData>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
  <sheetViews>
    <sheetView topLeftCell="A10" workbookViewId="0">
      <selection activeCell="D27" sqref="D27"/>
    </sheetView>
  </sheetViews>
  <sheetFormatPr defaultColWidth="20.5703125" defaultRowHeight="15" x14ac:dyDescent="0.25"/>
  <cols>
    <col min="6" max="6" width="12.42578125" customWidth="1"/>
  </cols>
  <sheetData>
    <row r="1" spans="1:8" x14ac:dyDescent="0.25">
      <c r="A1" t="s">
        <v>11176</v>
      </c>
    </row>
    <row r="2" spans="1:8" ht="30" x14ac:dyDescent="0.25">
      <c r="A2" s="21" t="s">
        <v>11177</v>
      </c>
      <c r="B2" s="22" t="s">
        <v>11178</v>
      </c>
      <c r="C2" s="21" t="s">
        <v>11179</v>
      </c>
      <c r="D2" s="21" t="s">
        <v>11180</v>
      </c>
      <c r="E2" s="21" t="s">
        <v>11181</v>
      </c>
      <c r="F2" s="22" t="s">
        <v>11182</v>
      </c>
      <c r="G2" s="21" t="s">
        <v>11183</v>
      </c>
    </row>
    <row r="3" spans="1:8" ht="15.75" x14ac:dyDescent="0.25">
      <c r="A3" s="123" t="s">
        <v>11184</v>
      </c>
      <c r="B3" s="123" t="s">
        <v>11185</v>
      </c>
      <c r="C3" s="127" t="s">
        <v>11186</v>
      </c>
      <c r="D3" s="128">
        <v>410000</v>
      </c>
      <c r="E3" s="123" t="s">
        <v>11187</v>
      </c>
      <c r="F3" s="128" t="s">
        <v>15</v>
      </c>
      <c r="G3" s="123" t="s">
        <v>11188</v>
      </c>
      <c r="H3" s="22"/>
    </row>
    <row r="4" spans="1:8" ht="15.75" x14ac:dyDescent="0.25">
      <c r="A4" s="123" t="s">
        <v>350</v>
      </c>
      <c r="B4" s="123" t="s">
        <v>11185</v>
      </c>
      <c r="C4" s="123" t="s">
        <v>11189</v>
      </c>
      <c r="D4" s="128">
        <v>250000</v>
      </c>
      <c r="E4" s="123" t="s">
        <v>11190</v>
      </c>
      <c r="F4" s="128" t="s">
        <v>15</v>
      </c>
      <c r="G4" s="123" t="s">
        <v>353</v>
      </c>
      <c r="H4" s="20"/>
    </row>
    <row r="5" spans="1:8" ht="15.75" x14ac:dyDescent="0.25">
      <c r="A5" s="123" t="s">
        <v>696</v>
      </c>
      <c r="B5" s="123" t="s">
        <v>11185</v>
      </c>
      <c r="C5" s="123" t="s">
        <v>11191</v>
      </c>
      <c r="D5" s="128">
        <v>250000</v>
      </c>
      <c r="E5" s="123" t="s">
        <v>11190</v>
      </c>
      <c r="F5" s="128" t="s">
        <v>15</v>
      </c>
      <c r="G5" s="123" t="s">
        <v>353</v>
      </c>
      <c r="H5" s="20"/>
    </row>
    <row r="6" spans="1:8" ht="15.75" x14ac:dyDescent="0.25">
      <c r="A6" s="123" t="s">
        <v>11192</v>
      </c>
      <c r="B6" s="123" t="s">
        <v>11185</v>
      </c>
      <c r="C6" s="123" t="s">
        <v>11193</v>
      </c>
      <c r="D6" s="128">
        <v>100000</v>
      </c>
      <c r="E6" s="123" t="s">
        <v>11187</v>
      </c>
      <c r="F6" s="128" t="s">
        <v>15</v>
      </c>
      <c r="G6" s="123" t="s">
        <v>474</v>
      </c>
      <c r="H6" s="20"/>
    </row>
    <row r="7" spans="1:8" ht="15.75" x14ac:dyDescent="0.25">
      <c r="A7" s="123" t="s">
        <v>11194</v>
      </c>
      <c r="B7" s="123" t="s">
        <v>11185</v>
      </c>
      <c r="C7" s="123" t="s">
        <v>11195</v>
      </c>
      <c r="D7" s="128">
        <v>75000</v>
      </c>
      <c r="E7" s="123" t="s">
        <v>11187</v>
      </c>
      <c r="F7" s="128" t="s">
        <v>15</v>
      </c>
      <c r="G7" s="123" t="s">
        <v>613</v>
      </c>
      <c r="H7" s="20"/>
    </row>
    <row r="8" spans="1:8" ht="15.75" x14ac:dyDescent="0.25">
      <c r="A8" s="123" t="s">
        <v>699</v>
      </c>
      <c r="B8" s="123" t="s">
        <v>11185</v>
      </c>
      <c r="C8" s="123" t="s">
        <v>11196</v>
      </c>
      <c r="D8" s="128">
        <v>65000</v>
      </c>
      <c r="E8" s="123" t="s">
        <v>11187</v>
      </c>
      <c r="F8" s="128" t="s">
        <v>15</v>
      </c>
      <c r="G8" s="123" t="s">
        <v>613</v>
      </c>
      <c r="H8" s="20"/>
    </row>
    <row r="9" spans="1:8" ht="15.75" x14ac:dyDescent="0.25">
      <c r="A9" s="123" t="s">
        <v>11197</v>
      </c>
      <c r="B9" s="123" t="s">
        <v>11185</v>
      </c>
      <c r="C9" s="123" t="s">
        <v>11198</v>
      </c>
      <c r="D9" s="128">
        <v>270000</v>
      </c>
      <c r="E9" s="123" t="s">
        <v>11190</v>
      </c>
      <c r="F9" s="128" t="s">
        <v>61</v>
      </c>
      <c r="G9" s="123" t="s">
        <v>353</v>
      </c>
      <c r="H9" s="20"/>
    </row>
    <row r="10" spans="1:8" ht="15.75" x14ac:dyDescent="0.25">
      <c r="A10" s="123" t="s">
        <v>11199</v>
      </c>
      <c r="B10" s="123" t="s">
        <v>11185</v>
      </c>
      <c r="C10" s="123" t="s">
        <v>11200</v>
      </c>
      <c r="D10" s="128">
        <v>140000</v>
      </c>
      <c r="E10" s="123" t="s">
        <v>11190</v>
      </c>
      <c r="F10" s="128" t="s">
        <v>61</v>
      </c>
      <c r="G10" s="123" t="s">
        <v>353</v>
      </c>
      <c r="H10" s="20"/>
    </row>
    <row r="11" spans="1:8" ht="15.75" x14ac:dyDescent="0.25">
      <c r="A11" s="123" t="s">
        <v>11201</v>
      </c>
      <c r="B11" s="123" t="s">
        <v>11185</v>
      </c>
      <c r="C11" s="123" t="s">
        <v>11202</v>
      </c>
      <c r="D11" s="128">
        <v>200000</v>
      </c>
      <c r="E11" s="123" t="s">
        <v>11190</v>
      </c>
      <c r="F11" s="128" t="s">
        <v>61</v>
      </c>
      <c r="G11" s="123" t="s">
        <v>360</v>
      </c>
      <c r="H11" s="20"/>
    </row>
    <row r="12" spans="1:8" ht="15.75" x14ac:dyDescent="0.25">
      <c r="A12" s="123" t="s">
        <v>11203</v>
      </c>
      <c r="B12" s="123" t="s">
        <v>11185</v>
      </c>
      <c r="C12" s="123" t="s">
        <v>11204</v>
      </c>
      <c r="D12" s="128">
        <v>95000</v>
      </c>
      <c r="E12" s="123" t="s">
        <v>11187</v>
      </c>
      <c r="F12" s="128" t="s">
        <v>61</v>
      </c>
      <c r="G12" s="123" t="s">
        <v>360</v>
      </c>
      <c r="H12" s="20"/>
    </row>
    <row r="13" spans="1:8" ht="15.75" x14ac:dyDescent="0.25">
      <c r="A13" s="123" t="s">
        <v>350</v>
      </c>
      <c r="B13" s="123" t="s">
        <v>11185</v>
      </c>
      <c r="C13" s="123" t="s">
        <v>11205</v>
      </c>
      <c r="D13" s="128">
        <v>420000</v>
      </c>
      <c r="E13" s="123" t="s">
        <v>11187</v>
      </c>
      <c r="F13" s="128" t="s">
        <v>80</v>
      </c>
      <c r="G13" s="123" t="s">
        <v>353</v>
      </c>
      <c r="H13" s="20"/>
    </row>
    <row r="14" spans="1:8" ht="15.75" x14ac:dyDescent="0.25">
      <c r="A14" s="123" t="s">
        <v>11206</v>
      </c>
      <c r="B14" s="123" t="s">
        <v>11185</v>
      </c>
      <c r="C14" s="123" t="s">
        <v>11207</v>
      </c>
      <c r="D14" s="128">
        <v>240000</v>
      </c>
      <c r="E14" s="123" t="s">
        <v>11187</v>
      </c>
      <c r="F14" s="128" t="s">
        <v>80</v>
      </c>
      <c r="G14" s="123" t="s">
        <v>353</v>
      </c>
      <c r="H14" s="20"/>
    </row>
    <row r="15" spans="1:8" ht="15.75" x14ac:dyDescent="0.25">
      <c r="A15" s="123" t="s">
        <v>11208</v>
      </c>
      <c r="B15" s="123" t="s">
        <v>11185</v>
      </c>
      <c r="C15" s="123" t="s">
        <v>11209</v>
      </c>
      <c r="D15" s="128">
        <v>350000</v>
      </c>
      <c r="E15" s="123" t="s">
        <v>11187</v>
      </c>
      <c r="F15" s="128" t="s">
        <v>80</v>
      </c>
      <c r="G15" s="123" t="s">
        <v>353</v>
      </c>
      <c r="H15" s="20"/>
    </row>
    <row r="16" spans="1:8" ht="15.75" x14ac:dyDescent="0.25">
      <c r="A16" s="123" t="s">
        <v>11210</v>
      </c>
      <c r="B16" s="123" t="s">
        <v>11185</v>
      </c>
      <c r="C16" s="123" t="s">
        <v>11211</v>
      </c>
      <c r="D16" s="128">
        <v>130000</v>
      </c>
      <c r="E16" s="123" t="s">
        <v>11190</v>
      </c>
      <c r="F16" s="128" t="s">
        <v>80</v>
      </c>
      <c r="G16" s="123" t="s">
        <v>353</v>
      </c>
    </row>
    <row r="17" spans="1:7" ht="15.75" x14ac:dyDescent="0.25">
      <c r="A17" s="123" t="s">
        <v>11212</v>
      </c>
      <c r="B17" s="123" t="s">
        <v>11185</v>
      </c>
      <c r="C17" s="123" t="s">
        <v>11213</v>
      </c>
      <c r="D17" s="128">
        <v>165000</v>
      </c>
      <c r="E17" s="123" t="s">
        <v>11190</v>
      </c>
      <c r="F17" s="128" t="s">
        <v>80</v>
      </c>
      <c r="G17" s="123" t="s">
        <v>353</v>
      </c>
    </row>
    <row r="18" spans="1:7" ht="15.75" x14ac:dyDescent="0.25">
      <c r="A18" s="123" t="s">
        <v>11214</v>
      </c>
      <c r="B18" s="123" t="s">
        <v>11185</v>
      </c>
      <c r="C18" s="123" t="s">
        <v>11215</v>
      </c>
      <c r="D18" s="128">
        <v>110000</v>
      </c>
      <c r="E18" s="123" t="s">
        <v>11190</v>
      </c>
      <c r="F18" s="128" t="s">
        <v>80</v>
      </c>
      <c r="G18" s="123" t="s">
        <v>363</v>
      </c>
    </row>
    <row r="19" spans="1:7" ht="15.75" x14ac:dyDescent="0.25">
      <c r="A19" s="123" t="s">
        <v>370</v>
      </c>
      <c r="B19" s="123" t="s">
        <v>11185</v>
      </c>
      <c r="C19" s="123" t="s">
        <v>11216</v>
      </c>
      <c r="D19" s="128">
        <v>75000</v>
      </c>
      <c r="E19" s="123" t="s">
        <v>11190</v>
      </c>
      <c r="F19" s="128" t="s">
        <v>80</v>
      </c>
      <c r="G19" s="123" t="s">
        <v>366</v>
      </c>
    </row>
    <row r="20" spans="1:7" ht="15.75" x14ac:dyDescent="0.25">
      <c r="A20" s="123" t="s">
        <v>11217</v>
      </c>
      <c r="B20" s="123" t="s">
        <v>11185</v>
      </c>
      <c r="C20" s="123" t="s">
        <v>11218</v>
      </c>
      <c r="D20" s="128">
        <v>90000</v>
      </c>
      <c r="E20" s="123" t="s">
        <v>11190</v>
      </c>
      <c r="F20" s="128" t="s">
        <v>80</v>
      </c>
      <c r="G20" s="123" t="s">
        <v>366</v>
      </c>
    </row>
    <row r="21" spans="1:7" ht="15.75" x14ac:dyDescent="0.25">
      <c r="A21" s="123" t="s">
        <v>470</v>
      </c>
      <c r="B21" s="123" t="s">
        <v>11185</v>
      </c>
      <c r="C21" s="123" t="s">
        <v>11219</v>
      </c>
      <c r="D21" s="128">
        <v>40000</v>
      </c>
      <c r="E21" s="123" t="s">
        <v>11190</v>
      </c>
      <c r="F21" s="128" t="s">
        <v>80</v>
      </c>
      <c r="G21" s="123" t="s">
        <v>366</v>
      </c>
    </row>
    <row r="22" spans="1:7" ht="15.75" x14ac:dyDescent="0.25">
      <c r="A22" s="123" t="s">
        <v>11220</v>
      </c>
      <c r="B22" s="123" t="s">
        <v>11185</v>
      </c>
      <c r="C22" s="123" t="s">
        <v>11221</v>
      </c>
      <c r="D22" s="128">
        <v>120000</v>
      </c>
      <c r="E22" s="123" t="s">
        <v>11187</v>
      </c>
      <c r="F22" s="128" t="s">
        <v>80</v>
      </c>
      <c r="G22" s="123" t="s">
        <v>618</v>
      </c>
    </row>
    <row r="23" spans="1:7" ht="15.75" x14ac:dyDescent="0.25">
      <c r="A23" s="123" t="s">
        <v>392</v>
      </c>
      <c r="B23" s="123" t="s">
        <v>11185</v>
      </c>
      <c r="C23" s="123" t="s">
        <v>11222</v>
      </c>
      <c r="D23" s="128">
        <v>125000</v>
      </c>
      <c r="E23" s="123" t="s">
        <v>11187</v>
      </c>
      <c r="F23" s="128" t="s">
        <v>80</v>
      </c>
      <c r="G23" s="123" t="s">
        <v>394</v>
      </c>
    </row>
    <row r="24" spans="1:7" ht="15.75" x14ac:dyDescent="0.25">
      <c r="A24" s="123" t="s">
        <v>11184</v>
      </c>
      <c r="B24" s="123" t="s">
        <v>11185</v>
      </c>
      <c r="C24" s="123" t="s">
        <v>11223</v>
      </c>
      <c r="D24" s="128">
        <v>80000</v>
      </c>
      <c r="E24" s="123" t="s">
        <v>11190</v>
      </c>
      <c r="F24" s="128" t="s">
        <v>89</v>
      </c>
      <c r="G24" s="123" t="s">
        <v>11188</v>
      </c>
    </row>
    <row r="25" spans="1:7" ht="15.75" x14ac:dyDescent="0.25">
      <c r="A25" s="123" t="s">
        <v>11217</v>
      </c>
      <c r="B25" s="123" t="s">
        <v>11185</v>
      </c>
      <c r="C25" s="123" t="s">
        <v>11224</v>
      </c>
      <c r="D25" s="128">
        <v>120000</v>
      </c>
      <c r="E25" s="123" t="s">
        <v>11187</v>
      </c>
      <c r="F25" s="128" t="s">
        <v>89</v>
      </c>
      <c r="G25" s="123" t="s">
        <v>366</v>
      </c>
    </row>
    <row r="26" spans="1:7" ht="15.75" x14ac:dyDescent="0.25">
      <c r="A26" s="123" t="s">
        <v>11225</v>
      </c>
      <c r="B26" s="123" t="s">
        <v>11185</v>
      </c>
      <c r="C26" s="123" t="s">
        <v>11226</v>
      </c>
      <c r="D26" s="128">
        <v>210000</v>
      </c>
      <c r="E26" s="123" t="s">
        <v>11190</v>
      </c>
      <c r="F26" s="128" t="s">
        <v>109</v>
      </c>
      <c r="G26" s="123" t="s">
        <v>360</v>
      </c>
    </row>
    <row r="27" spans="1:7" ht="15.75" x14ac:dyDescent="0.25">
      <c r="A27" s="123" t="s">
        <v>11227</v>
      </c>
      <c r="B27" s="123" t="s">
        <v>11185</v>
      </c>
      <c r="C27" s="123" t="s">
        <v>11228</v>
      </c>
      <c r="D27" s="128">
        <v>170000</v>
      </c>
      <c r="E27" s="123" t="s">
        <v>11190</v>
      </c>
      <c r="F27" s="128" t="s">
        <v>109</v>
      </c>
      <c r="G27" s="123" t="s">
        <v>353</v>
      </c>
    </row>
  </sheetData>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zoomScale="85" zoomScaleNormal="85" workbookViewId="0">
      <selection activeCell="E15" sqref="E15"/>
    </sheetView>
  </sheetViews>
  <sheetFormatPr defaultColWidth="27.42578125" defaultRowHeight="15" x14ac:dyDescent="0.25"/>
  <cols>
    <col min="1" max="1" width="10.42578125" customWidth="1"/>
    <col min="2" max="2" width="58.5703125" customWidth="1"/>
    <col min="3" max="3" width="26.85546875" customWidth="1"/>
    <col min="4" max="4" width="26.85546875" style="119" customWidth="1"/>
    <col min="5" max="5" width="13.28515625" customWidth="1"/>
  </cols>
  <sheetData>
    <row r="1" spans="1:5" x14ac:dyDescent="0.25">
      <c r="A1" t="s">
        <v>11231</v>
      </c>
    </row>
    <row r="2" spans="1:5" ht="45" x14ac:dyDescent="0.25">
      <c r="A2" s="22" t="s">
        <v>136</v>
      </c>
      <c r="B2" s="21" t="s">
        <v>11232</v>
      </c>
      <c r="C2" s="22" t="s">
        <v>11233</v>
      </c>
      <c r="D2" s="21" t="s">
        <v>11234</v>
      </c>
      <c r="E2" s="129" t="s">
        <v>11235</v>
      </c>
    </row>
    <row r="3" spans="1:5" ht="15.75" x14ac:dyDescent="0.25">
      <c r="A3" s="123" t="s">
        <v>15</v>
      </c>
      <c r="B3" s="130" t="s">
        <v>11236</v>
      </c>
      <c r="C3" s="131" t="s">
        <v>11237</v>
      </c>
      <c r="D3" s="132" t="s">
        <v>11238</v>
      </c>
      <c r="E3" s="133">
        <v>42847</v>
      </c>
    </row>
    <row r="4" spans="1:5" ht="15.75" x14ac:dyDescent="0.25">
      <c r="A4" s="123" t="s">
        <v>61</v>
      </c>
      <c r="B4" s="130" t="s">
        <v>11239</v>
      </c>
      <c r="C4" s="131" t="s">
        <v>11240</v>
      </c>
      <c r="D4" s="132" t="s">
        <v>11241</v>
      </c>
      <c r="E4" s="134"/>
    </row>
    <row r="5" spans="1:5" ht="15.75" x14ac:dyDescent="0.25">
      <c r="A5" s="123" t="s">
        <v>61</v>
      </c>
      <c r="B5" s="135" t="s">
        <v>11242</v>
      </c>
      <c r="C5" s="131" t="s">
        <v>11243</v>
      </c>
      <c r="D5" s="132" t="s">
        <v>11244</v>
      </c>
      <c r="E5" s="134"/>
    </row>
    <row r="6" spans="1:5" ht="15.75" x14ac:dyDescent="0.25">
      <c r="A6" s="131" t="s">
        <v>11245</v>
      </c>
      <c r="B6" s="135" t="s">
        <v>11246</v>
      </c>
      <c r="C6" s="131" t="s">
        <v>11247</v>
      </c>
      <c r="D6" s="132" t="s">
        <v>11248</v>
      </c>
      <c r="E6" s="134"/>
    </row>
    <row r="7" spans="1:5" ht="15.75" x14ac:dyDescent="0.25">
      <c r="A7" s="131" t="s">
        <v>11245</v>
      </c>
      <c r="B7" s="135" t="s">
        <v>11249</v>
      </c>
      <c r="C7" s="131" t="s">
        <v>11250</v>
      </c>
      <c r="D7" s="132" t="s">
        <v>11251</v>
      </c>
      <c r="E7" s="134"/>
    </row>
    <row r="8" spans="1:5" ht="15.75" x14ac:dyDescent="0.25">
      <c r="A8" s="123" t="s">
        <v>80</v>
      </c>
      <c r="B8" s="135" t="s">
        <v>11252</v>
      </c>
      <c r="C8" s="131" t="s">
        <v>11253</v>
      </c>
      <c r="D8" s="132" t="s">
        <v>11244</v>
      </c>
      <c r="E8" s="134"/>
    </row>
    <row r="9" spans="1:5" ht="15.75" x14ac:dyDescent="0.25">
      <c r="A9" s="131" t="s">
        <v>250</v>
      </c>
      <c r="B9" s="135" t="s">
        <v>11254</v>
      </c>
      <c r="C9" s="131" t="s">
        <v>11255</v>
      </c>
      <c r="D9" s="132" t="s">
        <v>11251</v>
      </c>
      <c r="E9" s="134"/>
    </row>
    <row r="10" spans="1:5" ht="15.75" x14ac:dyDescent="0.25">
      <c r="A10" s="123" t="s">
        <v>89</v>
      </c>
      <c r="B10" s="130" t="s">
        <v>11256</v>
      </c>
      <c r="C10" s="131" t="s">
        <v>11257</v>
      </c>
      <c r="D10" s="132" t="s">
        <v>11258</v>
      </c>
      <c r="E10" s="134"/>
    </row>
    <row r="11" spans="1:5" ht="15.75" x14ac:dyDescent="0.25">
      <c r="A11" s="123" t="s">
        <v>89</v>
      </c>
      <c r="B11" s="130" t="s">
        <v>11259</v>
      </c>
      <c r="C11" s="131" t="s">
        <v>11260</v>
      </c>
      <c r="D11" s="132" t="s">
        <v>11241</v>
      </c>
      <c r="E11" s="134"/>
    </row>
    <row r="12" spans="1:5" ht="15.75" x14ac:dyDescent="0.25">
      <c r="A12" s="123" t="s">
        <v>89</v>
      </c>
      <c r="B12" s="135" t="s">
        <v>11261</v>
      </c>
      <c r="C12" s="131" t="s">
        <v>11262</v>
      </c>
      <c r="D12" s="132" t="s">
        <v>11244</v>
      </c>
      <c r="E12" s="134"/>
    </row>
    <row r="13" spans="1:5" ht="15.75" x14ac:dyDescent="0.25">
      <c r="A13" s="131" t="s">
        <v>105</v>
      </c>
      <c r="B13" s="136" t="s">
        <v>11263</v>
      </c>
      <c r="C13" s="131" t="s">
        <v>11264</v>
      </c>
      <c r="D13" s="132" t="s">
        <v>11251</v>
      </c>
      <c r="E13" s="134"/>
    </row>
    <row r="14" spans="1:5" ht="15.75" x14ac:dyDescent="0.25">
      <c r="A14" s="131" t="s">
        <v>105</v>
      </c>
      <c r="B14" s="135" t="s">
        <v>11265</v>
      </c>
      <c r="C14" s="131" t="s">
        <v>11266</v>
      </c>
      <c r="D14" s="132" t="s">
        <v>11251</v>
      </c>
      <c r="E14" s="134"/>
    </row>
    <row r="15" spans="1:5" ht="15.75" x14ac:dyDescent="0.25">
      <c r="A15" s="123" t="s">
        <v>109</v>
      </c>
      <c r="B15" s="130" t="s">
        <v>11267</v>
      </c>
      <c r="C15" s="131" t="s">
        <v>11268</v>
      </c>
      <c r="D15" s="132" t="s">
        <v>11258</v>
      </c>
      <c r="E15" s="134"/>
    </row>
    <row r="16" spans="1:5" ht="15.75" x14ac:dyDescent="0.25">
      <c r="A16" s="123" t="s">
        <v>109</v>
      </c>
      <c r="B16" s="130" t="s">
        <v>11269</v>
      </c>
      <c r="C16" s="123" t="s">
        <v>11270</v>
      </c>
      <c r="D16" s="132" t="s">
        <v>11271</v>
      </c>
      <c r="E16" s="137"/>
    </row>
    <row r="17" spans="1:5" ht="15.75" x14ac:dyDescent="0.25">
      <c r="A17" s="123" t="s">
        <v>11272</v>
      </c>
      <c r="B17" s="135" t="s">
        <v>11273</v>
      </c>
      <c r="C17" s="131" t="s">
        <v>11274</v>
      </c>
      <c r="D17" s="132" t="s">
        <v>11244</v>
      </c>
      <c r="E17" s="134"/>
    </row>
    <row r="18" spans="1:5" ht="15.75" x14ac:dyDescent="0.25">
      <c r="A18" s="131" t="s">
        <v>11275</v>
      </c>
      <c r="B18" s="135" t="s">
        <v>11276</v>
      </c>
      <c r="C18" s="131" t="s">
        <v>11277</v>
      </c>
      <c r="D18" s="132" t="s">
        <v>11251</v>
      </c>
      <c r="E18" s="134"/>
    </row>
    <row r="19" spans="1:5" ht="15.75" x14ac:dyDescent="0.25">
      <c r="A19" s="131" t="s">
        <v>11275</v>
      </c>
      <c r="B19" s="135" t="s">
        <v>11278</v>
      </c>
      <c r="C19" s="138">
        <v>42833</v>
      </c>
      <c r="D19" s="132" t="s">
        <v>11251</v>
      </c>
      <c r="E19" s="134"/>
    </row>
    <row r="20" spans="1:5" ht="15.75" x14ac:dyDescent="0.25">
      <c r="A20" s="123" t="s">
        <v>162</v>
      </c>
      <c r="B20" s="130" t="s">
        <v>11279</v>
      </c>
      <c r="C20" s="131" t="s">
        <v>11280</v>
      </c>
      <c r="D20" s="132" t="s">
        <v>11258</v>
      </c>
      <c r="E20" s="134"/>
    </row>
    <row r="21" spans="1:5" ht="15.75" x14ac:dyDescent="0.25">
      <c r="A21" s="123" t="s">
        <v>162</v>
      </c>
      <c r="B21" s="130" t="s">
        <v>11281</v>
      </c>
      <c r="C21" s="131" t="s">
        <v>11282</v>
      </c>
      <c r="D21" s="139" t="s">
        <v>11283</v>
      </c>
      <c r="E21" s="134"/>
    </row>
  </sheetData>
  <hyperlinks>
    <hyperlink ref="D21" r:id="rId1"/>
    <hyperlink ref="D5" r:id="rId2"/>
    <hyperlink ref="D8" r:id="rId3"/>
    <hyperlink ref="D12" r:id="rId4"/>
    <hyperlink ref="D17" r:id="rId5"/>
    <hyperlink ref="D3" r:id="rId6"/>
    <hyperlink ref="D20" r:id="rId7"/>
    <hyperlink ref="D4" r:id="rId8"/>
    <hyperlink ref="D10" r:id="rId9"/>
    <hyperlink ref="D11" r:id="rId10"/>
    <hyperlink ref="D15" r:id="rId11"/>
    <hyperlink ref="D6" r:id="rId12"/>
    <hyperlink ref="D7" r:id="rId13"/>
    <hyperlink ref="D9" r:id="rId14"/>
    <hyperlink ref="D13" r:id="rId15"/>
    <hyperlink ref="D14" r:id="rId16"/>
    <hyperlink ref="D18" r:id="rId17"/>
    <hyperlink ref="D19" r:id="rId18"/>
    <hyperlink ref="D16" r:id="rId19"/>
  </hyperlinks>
  <pageMargins left="0.7" right="0.7" top="0.75" bottom="0.75" header="0.3" footer="0.3"/>
  <pageSetup paperSize="9" orientation="portrait" verticalDpi="0" r:id="rId20"/>
  <legacyDrawing r:id="rId2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
  <sheetViews>
    <sheetView workbookViewId="0">
      <selection activeCell="A5" sqref="A5"/>
    </sheetView>
  </sheetViews>
  <sheetFormatPr defaultColWidth="39.7109375" defaultRowHeight="15" x14ac:dyDescent="0.25"/>
  <cols>
    <col min="2" max="2" width="33.5703125" customWidth="1"/>
    <col min="3" max="3" width="24.42578125" customWidth="1"/>
  </cols>
  <sheetData>
    <row r="1" spans="1:7" x14ac:dyDescent="0.25">
      <c r="A1" t="s">
        <v>11286</v>
      </c>
    </row>
    <row r="2" spans="1:7" ht="45" x14ac:dyDescent="0.25">
      <c r="A2" s="21" t="s">
        <v>11287</v>
      </c>
      <c r="B2" s="21" t="s">
        <v>11288</v>
      </c>
      <c r="C2" s="21" t="s">
        <v>11289</v>
      </c>
      <c r="D2" s="1"/>
      <c r="E2" s="1"/>
      <c r="F2" s="1"/>
      <c r="G2" s="1"/>
    </row>
    <row r="3" spans="1:7" x14ac:dyDescent="0.25">
      <c r="A3" s="140" t="s">
        <v>11290</v>
      </c>
      <c r="B3" s="20" t="s">
        <v>11291</v>
      </c>
      <c r="C3" s="141" t="s">
        <v>11292</v>
      </c>
    </row>
  </sheetData>
  <hyperlinks>
    <hyperlink ref="A3" r:id="rId1"/>
  </hyperlinks>
  <pageMargins left="0.7" right="0.7" top="0.75" bottom="0.75" header="0.3" footer="0.3"/>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
  <sheetViews>
    <sheetView topLeftCell="B1" workbookViewId="0">
      <selection activeCell="F3" sqref="F3"/>
    </sheetView>
  </sheetViews>
  <sheetFormatPr defaultColWidth="27.28515625" defaultRowHeight="15" x14ac:dyDescent="0.25"/>
  <cols>
    <col min="4" max="4" width="17.42578125" style="27" customWidth="1"/>
    <col min="5" max="5" width="35" bestFit="1" customWidth="1"/>
  </cols>
  <sheetData>
    <row r="1" spans="1:5" x14ac:dyDescent="0.25">
      <c r="A1" t="s">
        <v>11295</v>
      </c>
    </row>
    <row r="2" spans="1:5" ht="30" x14ac:dyDescent="0.25">
      <c r="A2" s="21" t="s">
        <v>11296</v>
      </c>
      <c r="B2" s="22" t="s">
        <v>11297</v>
      </c>
      <c r="C2" s="22" t="s">
        <v>11298</v>
      </c>
      <c r="D2" s="126" t="s">
        <v>11159</v>
      </c>
      <c r="E2" s="22" t="s">
        <v>11299</v>
      </c>
    </row>
    <row r="3" spans="1:5" ht="15.75" x14ac:dyDescent="0.25">
      <c r="A3" s="4" t="s">
        <v>11300</v>
      </c>
      <c r="B3" s="6" t="s">
        <v>11301</v>
      </c>
      <c r="C3" s="142" t="s">
        <v>11302</v>
      </c>
      <c r="D3" s="142">
        <v>2013</v>
      </c>
      <c r="E3" s="5" t="s">
        <v>11303</v>
      </c>
    </row>
    <row r="4" spans="1:5" ht="15.75" x14ac:dyDescent="0.25">
      <c r="A4" s="4" t="s">
        <v>11304</v>
      </c>
      <c r="B4" s="6" t="s">
        <v>11305</v>
      </c>
      <c r="C4" s="4" t="s">
        <v>11306</v>
      </c>
      <c r="D4" s="142">
        <v>2014</v>
      </c>
      <c r="E4" s="5" t="s">
        <v>11303</v>
      </c>
    </row>
    <row r="5" spans="1:5" ht="15.75" x14ac:dyDescent="0.25">
      <c r="A5" s="4" t="s">
        <v>11300</v>
      </c>
      <c r="B5" s="6" t="s">
        <v>11307</v>
      </c>
      <c r="C5" s="4" t="s">
        <v>11308</v>
      </c>
      <c r="D5" s="142">
        <v>2014</v>
      </c>
      <c r="E5" s="5" t="s">
        <v>11303</v>
      </c>
    </row>
    <row r="6" spans="1:5" ht="15.75" x14ac:dyDescent="0.25">
      <c r="A6" s="4" t="s">
        <v>11300</v>
      </c>
      <c r="B6" s="6" t="s">
        <v>11309</v>
      </c>
      <c r="C6" s="142" t="s">
        <v>11310</v>
      </c>
      <c r="D6" s="142">
        <v>2015</v>
      </c>
      <c r="E6" s="5" t="s">
        <v>11311</v>
      </c>
    </row>
    <row r="7" spans="1:5" ht="15.75" x14ac:dyDescent="0.25">
      <c r="A7" s="4" t="s">
        <v>11300</v>
      </c>
      <c r="B7" s="6" t="s">
        <v>11312</v>
      </c>
      <c r="C7" s="142" t="s">
        <v>11313</v>
      </c>
      <c r="D7" s="142">
        <v>2015</v>
      </c>
      <c r="E7" s="5" t="s">
        <v>11311</v>
      </c>
    </row>
    <row r="8" spans="1:5" ht="15.75" x14ac:dyDescent="0.25">
      <c r="A8" s="4" t="s">
        <v>11304</v>
      </c>
      <c r="B8" s="6" t="s">
        <v>11314</v>
      </c>
      <c r="C8" s="4" t="s">
        <v>11315</v>
      </c>
      <c r="D8" s="142">
        <v>2016</v>
      </c>
      <c r="E8" s="5" t="s">
        <v>11311</v>
      </c>
    </row>
    <row r="9" spans="1:5" ht="15.75" x14ac:dyDescent="0.25">
      <c r="A9" s="4" t="s">
        <v>11316</v>
      </c>
      <c r="B9" s="6" t="s">
        <v>11317</v>
      </c>
      <c r="C9" s="4" t="s">
        <v>11318</v>
      </c>
      <c r="D9" s="142">
        <v>2016</v>
      </c>
      <c r="E9" s="5" t="s">
        <v>11311</v>
      </c>
    </row>
    <row r="10" spans="1:5" ht="15.75" x14ac:dyDescent="0.25">
      <c r="A10" s="4" t="s">
        <v>11316</v>
      </c>
      <c r="B10" s="6" t="s">
        <v>11319</v>
      </c>
      <c r="C10" s="4" t="s">
        <v>11320</v>
      </c>
      <c r="D10" s="142">
        <v>2016</v>
      </c>
      <c r="E10" s="5" t="s">
        <v>11311</v>
      </c>
    </row>
    <row r="11" spans="1:5" ht="15.75" x14ac:dyDescent="0.25">
      <c r="A11" s="4" t="s">
        <v>11321</v>
      </c>
      <c r="B11" s="6" t="s">
        <v>11322</v>
      </c>
      <c r="C11" s="4" t="s">
        <v>11323</v>
      </c>
      <c r="D11" s="142">
        <v>2016</v>
      </c>
      <c r="E11" s="5" t="s">
        <v>11311</v>
      </c>
    </row>
    <row r="12" spans="1:5" ht="15.75" x14ac:dyDescent="0.25">
      <c r="A12" s="143" t="s">
        <v>11324</v>
      </c>
      <c r="B12" s="6" t="s">
        <v>11325</v>
      </c>
      <c r="C12" s="4" t="s">
        <v>11326</v>
      </c>
      <c r="D12" s="142">
        <v>2016</v>
      </c>
      <c r="E12" s="5" t="s">
        <v>11311</v>
      </c>
    </row>
    <row r="13" spans="1:5" ht="15.75" x14ac:dyDescent="0.25">
      <c r="A13" s="4" t="s">
        <v>11327</v>
      </c>
      <c r="B13" s="6" t="s">
        <v>11328</v>
      </c>
      <c r="C13" s="4" t="s">
        <v>11329</v>
      </c>
      <c r="D13" s="142">
        <v>2016</v>
      </c>
      <c r="E13" s="5" t="s">
        <v>11311</v>
      </c>
    </row>
    <row r="14" spans="1:5" ht="15.75" x14ac:dyDescent="0.25">
      <c r="A14" s="4" t="s">
        <v>11330</v>
      </c>
      <c r="B14" s="6" t="s">
        <v>11328</v>
      </c>
      <c r="C14" s="4" t="s">
        <v>11331</v>
      </c>
      <c r="D14" s="142">
        <v>2016</v>
      </c>
      <c r="E14" s="5" t="s">
        <v>11311</v>
      </c>
    </row>
    <row r="15" spans="1:5" ht="15.75" x14ac:dyDescent="0.25">
      <c r="A15" s="4" t="s">
        <v>11332</v>
      </c>
      <c r="B15" s="6" t="s">
        <v>11333</v>
      </c>
      <c r="C15" s="4" t="s">
        <v>11334</v>
      </c>
      <c r="D15" s="142">
        <v>2017</v>
      </c>
      <c r="E15" s="5" t="s">
        <v>11311</v>
      </c>
    </row>
    <row r="16" spans="1:5" ht="15.75" x14ac:dyDescent="0.25">
      <c r="A16" s="4" t="s">
        <v>11300</v>
      </c>
      <c r="B16" s="6" t="s">
        <v>11335</v>
      </c>
      <c r="C16" s="4" t="s">
        <v>11336</v>
      </c>
      <c r="D16" s="142">
        <v>2017</v>
      </c>
      <c r="E16" s="5" t="s">
        <v>11311</v>
      </c>
    </row>
    <row r="17" spans="1:5" ht="15.75" x14ac:dyDescent="0.25">
      <c r="A17" s="4" t="s">
        <v>11337</v>
      </c>
      <c r="B17" s="6" t="s">
        <v>11338</v>
      </c>
      <c r="C17" s="4" t="s">
        <v>11339</v>
      </c>
      <c r="D17" s="142">
        <v>2017</v>
      </c>
      <c r="E17" s="5" t="s">
        <v>11311</v>
      </c>
    </row>
    <row r="18" spans="1:5" ht="15.75" x14ac:dyDescent="0.25">
      <c r="A18" s="8" t="s">
        <v>11340</v>
      </c>
      <c r="B18" s="9" t="s">
        <v>11341</v>
      </c>
      <c r="C18" s="144" t="s">
        <v>11342</v>
      </c>
      <c r="D18" s="144">
        <v>2017</v>
      </c>
      <c r="E18" s="5" t="s">
        <v>11311</v>
      </c>
    </row>
    <row r="19" spans="1:5" ht="15.75" x14ac:dyDescent="0.25">
      <c r="A19" s="8" t="s">
        <v>11343</v>
      </c>
      <c r="B19" s="9" t="s">
        <v>11344</v>
      </c>
      <c r="C19" s="142" t="s">
        <v>11342</v>
      </c>
      <c r="D19" s="144">
        <v>2017</v>
      </c>
      <c r="E19" s="5" t="s">
        <v>11311</v>
      </c>
    </row>
    <row r="20" spans="1:5" ht="15.75" x14ac:dyDescent="0.25">
      <c r="A20" s="8" t="s">
        <v>11345</v>
      </c>
      <c r="B20" s="9" t="s">
        <v>11346</v>
      </c>
      <c r="C20" s="142" t="s">
        <v>11347</v>
      </c>
      <c r="D20" s="144">
        <v>2017</v>
      </c>
      <c r="E20" s="5" t="s">
        <v>11311</v>
      </c>
    </row>
    <row r="21" spans="1:5" ht="15.75" x14ac:dyDescent="0.25">
      <c r="A21" s="8" t="s">
        <v>11327</v>
      </c>
      <c r="B21" s="6" t="s">
        <v>11341</v>
      </c>
      <c r="C21" s="142" t="s">
        <v>11342</v>
      </c>
      <c r="D21" s="144">
        <v>2017</v>
      </c>
      <c r="E21" s="5" t="s">
        <v>11311</v>
      </c>
    </row>
    <row r="22" spans="1:5" ht="15.75" x14ac:dyDescent="0.25">
      <c r="A22" s="8" t="s">
        <v>11348</v>
      </c>
      <c r="B22" s="6" t="s">
        <v>11349</v>
      </c>
      <c r="C22" s="142" t="s">
        <v>11342</v>
      </c>
      <c r="D22" s="144">
        <v>2017</v>
      </c>
      <c r="E22" s="5" t="s">
        <v>11311</v>
      </c>
    </row>
    <row r="23" spans="1:5" ht="15.75" x14ac:dyDescent="0.25">
      <c r="A23" s="4" t="s">
        <v>11350</v>
      </c>
      <c r="B23" s="6" t="s">
        <v>11349</v>
      </c>
      <c r="C23" s="142" t="s">
        <v>11342</v>
      </c>
      <c r="D23" s="144">
        <v>2017</v>
      </c>
      <c r="E23" s="5" t="s">
        <v>11311</v>
      </c>
    </row>
    <row r="24" spans="1:5" ht="15.75" x14ac:dyDescent="0.25">
      <c r="A24" s="8" t="s">
        <v>11351</v>
      </c>
      <c r="B24" s="6" t="s">
        <v>11349</v>
      </c>
      <c r="C24" s="142" t="s">
        <v>11342</v>
      </c>
      <c r="D24" s="144">
        <v>2017</v>
      </c>
      <c r="E24" s="5" t="s">
        <v>11311</v>
      </c>
    </row>
    <row r="25" spans="1:5" ht="15.75" x14ac:dyDescent="0.25">
      <c r="A25" s="8" t="s">
        <v>11352</v>
      </c>
      <c r="B25" s="9" t="s">
        <v>11353</v>
      </c>
      <c r="C25" s="142" t="s">
        <v>11342</v>
      </c>
      <c r="D25" s="144">
        <v>2017</v>
      </c>
      <c r="E25" s="5" t="s">
        <v>11311</v>
      </c>
    </row>
    <row r="26" spans="1:5" ht="15.75" x14ac:dyDescent="0.25">
      <c r="A26" s="8" t="s">
        <v>11354</v>
      </c>
      <c r="B26" s="6" t="s">
        <v>11353</v>
      </c>
      <c r="C26" s="142" t="s">
        <v>11342</v>
      </c>
      <c r="D26" s="144">
        <v>2017</v>
      </c>
      <c r="E26" s="5" t="s">
        <v>11311</v>
      </c>
    </row>
    <row r="27" spans="1:5" ht="15.75" x14ac:dyDescent="0.25">
      <c r="A27" s="145" t="s">
        <v>11355</v>
      </c>
      <c r="B27" s="146" t="s">
        <v>11346</v>
      </c>
      <c r="C27" s="147" t="s">
        <v>11347</v>
      </c>
      <c r="D27" s="148">
        <v>2017</v>
      </c>
      <c r="E27" s="5" t="s">
        <v>11311</v>
      </c>
    </row>
  </sheetData>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topLeftCell="B7" workbookViewId="0">
      <selection activeCell="G25" sqref="G25"/>
    </sheetView>
  </sheetViews>
  <sheetFormatPr defaultColWidth="24.28515625" defaultRowHeight="15" x14ac:dyDescent="0.25"/>
  <cols>
    <col min="2" max="2" width="19" customWidth="1"/>
    <col min="5" max="5" width="14.7109375" customWidth="1"/>
    <col min="6" max="6" width="13.5703125" customWidth="1"/>
  </cols>
  <sheetData>
    <row r="1" spans="1:6" x14ac:dyDescent="0.25">
      <c r="A1" t="s">
        <v>11358</v>
      </c>
    </row>
    <row r="2" spans="1:6" ht="45" x14ac:dyDescent="0.25">
      <c r="A2" s="22" t="s">
        <v>11359</v>
      </c>
      <c r="B2" s="21" t="s">
        <v>11360</v>
      </c>
      <c r="C2" s="22" t="s">
        <v>11361</v>
      </c>
      <c r="D2" s="22" t="s">
        <v>11362</v>
      </c>
      <c r="E2" s="21" t="s">
        <v>11363</v>
      </c>
      <c r="F2" s="21" t="s">
        <v>11364</v>
      </c>
    </row>
    <row r="3" spans="1:6" ht="15.75" x14ac:dyDescent="0.25">
      <c r="A3" s="122" t="s">
        <v>11365</v>
      </c>
      <c r="B3" s="122" t="s">
        <v>353</v>
      </c>
      <c r="C3" s="122" t="s">
        <v>350</v>
      </c>
      <c r="D3" s="122" t="s">
        <v>11366</v>
      </c>
      <c r="E3" s="122">
        <v>2008</v>
      </c>
      <c r="F3" s="149">
        <v>2014</v>
      </c>
    </row>
    <row r="4" spans="1:6" ht="15.75" x14ac:dyDescent="0.25">
      <c r="A4" s="122" t="s">
        <v>11367</v>
      </c>
      <c r="B4" s="122" t="s">
        <v>353</v>
      </c>
      <c r="C4" s="122" t="s">
        <v>350</v>
      </c>
      <c r="D4" s="122" t="s">
        <v>11368</v>
      </c>
      <c r="E4" s="122">
        <v>2007</v>
      </c>
      <c r="F4" s="149">
        <v>2014</v>
      </c>
    </row>
    <row r="5" spans="1:6" ht="15.75" x14ac:dyDescent="0.25">
      <c r="A5" s="122" t="s">
        <v>11369</v>
      </c>
      <c r="B5" s="122" t="s">
        <v>353</v>
      </c>
      <c r="C5" s="122" t="s">
        <v>350</v>
      </c>
      <c r="D5" s="122" t="s">
        <v>11370</v>
      </c>
      <c r="E5" s="122">
        <v>2010</v>
      </c>
      <c r="F5" s="149">
        <v>2014</v>
      </c>
    </row>
    <row r="6" spans="1:6" ht="15.75" x14ac:dyDescent="0.25">
      <c r="A6" s="122" t="s">
        <v>11371</v>
      </c>
      <c r="B6" s="122" t="s">
        <v>353</v>
      </c>
      <c r="C6" s="122" t="s">
        <v>350</v>
      </c>
      <c r="D6" s="122" t="s">
        <v>11372</v>
      </c>
      <c r="E6" s="122">
        <v>2011</v>
      </c>
      <c r="F6" s="149">
        <v>2017</v>
      </c>
    </row>
    <row r="7" spans="1:6" ht="15.75" x14ac:dyDescent="0.25">
      <c r="A7" s="122" t="s">
        <v>11373</v>
      </c>
      <c r="B7" s="122" t="s">
        <v>353</v>
      </c>
      <c r="C7" s="122" t="s">
        <v>350</v>
      </c>
      <c r="D7" s="122" t="s">
        <v>11374</v>
      </c>
      <c r="E7" s="122">
        <v>2013</v>
      </c>
      <c r="F7" s="149">
        <v>2017</v>
      </c>
    </row>
    <row r="8" spans="1:6" ht="15.75" x14ac:dyDescent="0.25">
      <c r="A8" s="122" t="s">
        <v>11375</v>
      </c>
      <c r="B8" s="122" t="s">
        <v>366</v>
      </c>
      <c r="C8" s="122" t="s">
        <v>370</v>
      </c>
      <c r="D8" s="122" t="s">
        <v>11376</v>
      </c>
      <c r="E8" s="122">
        <v>2010</v>
      </c>
      <c r="F8" s="149">
        <v>2015</v>
      </c>
    </row>
    <row r="9" spans="1:6" ht="15.75" x14ac:dyDescent="0.25">
      <c r="A9" s="122" t="s">
        <v>11377</v>
      </c>
      <c r="B9" s="122" t="s">
        <v>366</v>
      </c>
      <c r="C9" s="122" t="s">
        <v>11378</v>
      </c>
      <c r="D9" s="122" t="s">
        <v>11379</v>
      </c>
      <c r="E9" s="122">
        <v>2011</v>
      </c>
      <c r="F9" s="149">
        <v>2016</v>
      </c>
    </row>
    <row r="10" spans="1:6" ht="15.75" x14ac:dyDescent="0.25">
      <c r="A10" s="122" t="s">
        <v>11380</v>
      </c>
      <c r="B10" s="122" t="s">
        <v>366</v>
      </c>
      <c r="C10" s="122" t="s">
        <v>11378</v>
      </c>
      <c r="D10" s="122" t="s">
        <v>11381</v>
      </c>
      <c r="E10" s="122">
        <v>2010</v>
      </c>
      <c r="F10" s="149">
        <v>2016</v>
      </c>
    </row>
    <row r="11" spans="1:6" ht="15.75" x14ac:dyDescent="0.25">
      <c r="A11" s="122" t="s">
        <v>11382</v>
      </c>
      <c r="B11" s="122" t="s">
        <v>366</v>
      </c>
      <c r="C11" s="122" t="s">
        <v>11383</v>
      </c>
      <c r="D11" s="122" t="s">
        <v>11384</v>
      </c>
      <c r="E11" s="122">
        <v>2011</v>
      </c>
      <c r="F11" s="149">
        <v>2014</v>
      </c>
    </row>
    <row r="12" spans="1:6" ht="15.75" x14ac:dyDescent="0.25">
      <c r="A12" s="122" t="s">
        <v>11385</v>
      </c>
      <c r="B12" s="122" t="s">
        <v>425</v>
      </c>
      <c r="C12" s="122" t="s">
        <v>11386</v>
      </c>
      <c r="D12" s="122" t="s">
        <v>11387</v>
      </c>
      <c r="E12" s="122">
        <v>2010</v>
      </c>
      <c r="F12" s="149">
        <v>2015</v>
      </c>
    </row>
    <row r="13" spans="1:6" ht="15.75" x14ac:dyDescent="0.25">
      <c r="A13" s="122" t="s">
        <v>11388</v>
      </c>
      <c r="B13" s="122" t="s">
        <v>425</v>
      </c>
      <c r="C13" s="122" t="s">
        <v>11386</v>
      </c>
      <c r="D13" s="122" t="s">
        <v>11389</v>
      </c>
      <c r="E13" s="4">
        <v>2011</v>
      </c>
      <c r="F13" s="5">
        <v>2015</v>
      </c>
    </row>
    <row r="14" spans="1:6" ht="15.75" x14ac:dyDescent="0.25">
      <c r="A14" s="122" t="s">
        <v>11390</v>
      </c>
      <c r="B14" s="122" t="s">
        <v>422</v>
      </c>
      <c r="C14" s="122" t="s">
        <v>11391</v>
      </c>
      <c r="D14" s="122" t="s">
        <v>11392</v>
      </c>
      <c r="E14" s="122">
        <v>2008</v>
      </c>
      <c r="F14" s="149">
        <v>2013</v>
      </c>
    </row>
    <row r="15" spans="1:6" ht="15.75" x14ac:dyDescent="0.25">
      <c r="A15" s="122" t="s">
        <v>11393</v>
      </c>
      <c r="B15" s="122" t="s">
        <v>422</v>
      </c>
      <c r="C15" s="122" t="s">
        <v>11391</v>
      </c>
      <c r="D15" s="122" t="s">
        <v>11394</v>
      </c>
      <c r="E15" s="122">
        <v>2009</v>
      </c>
      <c r="F15" s="149">
        <v>2013</v>
      </c>
    </row>
    <row r="16" spans="1:6" ht="15.75" x14ac:dyDescent="0.25">
      <c r="A16" s="122" t="s">
        <v>11395</v>
      </c>
      <c r="B16" s="122" t="s">
        <v>422</v>
      </c>
      <c r="C16" s="122" t="s">
        <v>11391</v>
      </c>
      <c r="D16" s="122" t="s">
        <v>11396</v>
      </c>
      <c r="E16" s="122">
        <v>2007</v>
      </c>
      <c r="F16" s="149">
        <v>2013</v>
      </c>
    </row>
    <row r="17" spans="1:6" ht="15.75" x14ac:dyDescent="0.25">
      <c r="A17" s="122" t="s">
        <v>11397</v>
      </c>
      <c r="B17" s="122" t="s">
        <v>422</v>
      </c>
      <c r="C17" s="122" t="s">
        <v>11391</v>
      </c>
      <c r="D17" s="122" t="s">
        <v>11398</v>
      </c>
      <c r="E17" s="122">
        <v>2010</v>
      </c>
      <c r="F17" s="149">
        <v>2013</v>
      </c>
    </row>
    <row r="18" spans="1:6" ht="15.75" x14ac:dyDescent="0.25">
      <c r="A18" s="122" t="s">
        <v>11399</v>
      </c>
      <c r="B18" s="122" t="s">
        <v>422</v>
      </c>
      <c r="C18" s="122" t="s">
        <v>11391</v>
      </c>
      <c r="D18" s="122" t="s">
        <v>11400</v>
      </c>
      <c r="E18" s="122">
        <v>2010</v>
      </c>
      <c r="F18" s="149" t="s">
        <v>11401</v>
      </c>
    </row>
    <row r="19" spans="1:6" ht="15.75" x14ac:dyDescent="0.25">
      <c r="A19" s="122" t="s">
        <v>11402</v>
      </c>
      <c r="B19" s="122" t="s">
        <v>422</v>
      </c>
      <c r="C19" s="122" t="s">
        <v>11391</v>
      </c>
      <c r="D19" s="122" t="s">
        <v>11403</v>
      </c>
      <c r="E19" s="122">
        <v>2009</v>
      </c>
      <c r="F19" s="149">
        <v>2014</v>
      </c>
    </row>
    <row r="20" spans="1:6" ht="15.75" x14ac:dyDescent="0.25">
      <c r="A20" s="122" t="s">
        <v>11404</v>
      </c>
      <c r="B20" s="122" t="s">
        <v>422</v>
      </c>
      <c r="C20" s="122" t="s">
        <v>11391</v>
      </c>
      <c r="D20" s="122" t="s">
        <v>11405</v>
      </c>
      <c r="E20" s="122">
        <v>2009</v>
      </c>
      <c r="F20" s="149">
        <v>2015</v>
      </c>
    </row>
    <row r="21" spans="1:6" ht="15.75" x14ac:dyDescent="0.25">
      <c r="A21" s="122" t="s">
        <v>11406</v>
      </c>
      <c r="B21" s="122" t="s">
        <v>422</v>
      </c>
      <c r="C21" s="122" t="s">
        <v>11391</v>
      </c>
      <c r="D21" s="122" t="s">
        <v>11407</v>
      </c>
      <c r="E21" s="122">
        <v>2013</v>
      </c>
      <c r="F21" s="149">
        <v>2016</v>
      </c>
    </row>
    <row r="22" spans="1:6" ht="15.75" x14ac:dyDescent="0.25">
      <c r="A22" s="122" t="s">
        <v>11408</v>
      </c>
      <c r="B22" s="122" t="s">
        <v>422</v>
      </c>
      <c r="C22" s="122" t="s">
        <v>11391</v>
      </c>
      <c r="D22" s="122" t="s">
        <v>11409</v>
      </c>
      <c r="E22" s="122">
        <v>2013</v>
      </c>
      <c r="F22" s="149">
        <v>2017</v>
      </c>
    </row>
    <row r="23" spans="1:6" ht="15.75" x14ac:dyDescent="0.25">
      <c r="A23" s="150" t="s">
        <v>11410</v>
      </c>
      <c r="B23" s="150" t="s">
        <v>422</v>
      </c>
      <c r="C23" s="150" t="s">
        <v>11391</v>
      </c>
      <c r="D23" s="150" t="s">
        <v>11411</v>
      </c>
      <c r="E23" s="150">
        <v>2013</v>
      </c>
      <c r="F23" s="151">
        <v>2017</v>
      </c>
    </row>
  </sheetData>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topLeftCell="A75" workbookViewId="0">
      <selection activeCell="B87" sqref="B87"/>
    </sheetView>
  </sheetViews>
  <sheetFormatPr defaultColWidth="19.28515625" defaultRowHeight="15" x14ac:dyDescent="0.25"/>
  <sheetData>
    <row r="1" spans="1:6" x14ac:dyDescent="0.25">
      <c r="A1" t="s">
        <v>11414</v>
      </c>
    </row>
    <row r="2" spans="1:6" ht="30" x14ac:dyDescent="0.25">
      <c r="A2" s="22" t="s">
        <v>11415</v>
      </c>
      <c r="B2" s="21" t="s">
        <v>11416</v>
      </c>
      <c r="C2" s="21" t="s">
        <v>11417</v>
      </c>
      <c r="D2" s="22" t="s">
        <v>11418</v>
      </c>
      <c r="E2" s="22" t="s">
        <v>11419</v>
      </c>
      <c r="F2" s="22" t="s">
        <v>11420</v>
      </c>
    </row>
    <row r="3" spans="1:6" x14ac:dyDescent="0.25">
      <c r="A3" s="152" t="s">
        <v>11421</v>
      </c>
      <c r="B3" s="153" t="s">
        <v>11422</v>
      </c>
      <c r="C3" s="153" t="s">
        <v>353</v>
      </c>
      <c r="D3" s="153" t="s">
        <v>11423</v>
      </c>
      <c r="E3" s="153">
        <v>2017</v>
      </c>
      <c r="F3" s="154" t="s">
        <v>11424</v>
      </c>
    </row>
    <row r="4" spans="1:6" x14ac:dyDescent="0.25">
      <c r="A4" s="153" t="s">
        <v>11425</v>
      </c>
      <c r="B4" s="153" t="s">
        <v>11426</v>
      </c>
      <c r="C4" s="153" t="s">
        <v>353</v>
      </c>
      <c r="D4" s="153" t="s">
        <v>11427</v>
      </c>
      <c r="E4" s="153">
        <v>2017</v>
      </c>
      <c r="F4" s="154" t="s">
        <v>11428</v>
      </c>
    </row>
    <row r="5" spans="1:6" x14ac:dyDescent="0.25">
      <c r="A5" s="155" t="s">
        <v>11429</v>
      </c>
      <c r="B5" s="156" t="s">
        <v>11430</v>
      </c>
      <c r="C5" s="156" t="s">
        <v>353</v>
      </c>
      <c r="D5" s="156" t="s">
        <v>11431</v>
      </c>
      <c r="E5" s="156">
        <v>2017</v>
      </c>
      <c r="F5" s="157" t="s">
        <v>11432</v>
      </c>
    </row>
    <row r="6" spans="1:6" x14ac:dyDescent="0.25">
      <c r="A6" s="156" t="s">
        <v>11433</v>
      </c>
      <c r="B6" s="156" t="s">
        <v>11434</v>
      </c>
      <c r="C6" s="156" t="s">
        <v>353</v>
      </c>
      <c r="D6" s="156" t="s">
        <v>11435</v>
      </c>
      <c r="E6" s="156">
        <v>2017</v>
      </c>
      <c r="F6" s="157" t="s">
        <v>11436</v>
      </c>
    </row>
    <row r="7" spans="1:6" x14ac:dyDescent="0.25">
      <c r="A7" s="156" t="s">
        <v>11437</v>
      </c>
      <c r="B7" s="156" t="s">
        <v>11438</v>
      </c>
      <c r="C7" s="156" t="s">
        <v>353</v>
      </c>
      <c r="D7" s="156" t="s">
        <v>11439</v>
      </c>
      <c r="E7" s="156">
        <v>2016</v>
      </c>
      <c r="F7" s="157" t="s">
        <v>11440</v>
      </c>
    </row>
    <row r="8" spans="1:6" x14ac:dyDescent="0.25">
      <c r="A8" s="156" t="s">
        <v>11441</v>
      </c>
      <c r="B8" s="155" t="s">
        <v>11442</v>
      </c>
      <c r="C8" s="156" t="s">
        <v>353</v>
      </c>
      <c r="D8" s="156" t="s">
        <v>11443</v>
      </c>
      <c r="E8" s="156">
        <v>2017</v>
      </c>
      <c r="F8" s="157" t="s">
        <v>11444</v>
      </c>
    </row>
    <row r="9" spans="1:6" x14ac:dyDescent="0.25">
      <c r="A9" s="156" t="s">
        <v>11445</v>
      </c>
      <c r="B9" s="156" t="s">
        <v>11446</v>
      </c>
      <c r="C9" s="156" t="s">
        <v>353</v>
      </c>
      <c r="D9" s="156" t="s">
        <v>11447</v>
      </c>
      <c r="E9" s="156">
        <v>2017</v>
      </c>
      <c r="F9" s="157" t="s">
        <v>11448</v>
      </c>
    </row>
    <row r="10" spans="1:6" x14ac:dyDescent="0.25">
      <c r="A10" s="156" t="s">
        <v>11449</v>
      </c>
      <c r="B10" s="156" t="s">
        <v>11450</v>
      </c>
      <c r="C10" s="156" t="s">
        <v>353</v>
      </c>
      <c r="D10" s="156" t="s">
        <v>11451</v>
      </c>
      <c r="E10" s="156">
        <v>2016</v>
      </c>
      <c r="F10" s="157" t="s">
        <v>11452</v>
      </c>
    </row>
    <row r="11" spans="1:6" x14ac:dyDescent="0.25">
      <c r="A11" s="156" t="s">
        <v>11453</v>
      </c>
      <c r="B11" s="156" t="s">
        <v>11450</v>
      </c>
      <c r="C11" s="156" t="s">
        <v>353</v>
      </c>
      <c r="D11" s="156" t="s">
        <v>11454</v>
      </c>
      <c r="E11" s="156">
        <v>2016</v>
      </c>
      <c r="F11" s="157" t="s">
        <v>11455</v>
      </c>
    </row>
    <row r="12" spans="1:6" x14ac:dyDescent="0.25">
      <c r="A12" s="156" t="s">
        <v>11456</v>
      </c>
      <c r="B12" s="156" t="s">
        <v>11450</v>
      </c>
      <c r="C12" s="156" t="s">
        <v>353</v>
      </c>
      <c r="D12" s="156" t="s">
        <v>11457</v>
      </c>
      <c r="E12" s="156" t="s">
        <v>11458</v>
      </c>
      <c r="F12" s="157" t="s">
        <v>11459</v>
      </c>
    </row>
    <row r="13" spans="1:6" x14ac:dyDescent="0.25">
      <c r="A13" s="156" t="s">
        <v>11460</v>
      </c>
      <c r="B13" s="156" t="s">
        <v>11450</v>
      </c>
      <c r="C13" s="156" t="s">
        <v>353</v>
      </c>
      <c r="D13" s="156" t="s">
        <v>11461</v>
      </c>
      <c r="E13" s="156">
        <v>2016</v>
      </c>
      <c r="F13" s="157" t="s">
        <v>11462</v>
      </c>
    </row>
    <row r="14" spans="1:6" x14ac:dyDescent="0.25">
      <c r="A14" s="156" t="s">
        <v>11463</v>
      </c>
      <c r="B14" s="156" t="s">
        <v>11450</v>
      </c>
      <c r="C14" s="156" t="s">
        <v>353</v>
      </c>
      <c r="D14" s="156" t="s">
        <v>11464</v>
      </c>
      <c r="E14" s="156">
        <v>2016</v>
      </c>
      <c r="F14" s="157" t="s">
        <v>11465</v>
      </c>
    </row>
    <row r="15" spans="1:6" x14ac:dyDescent="0.25">
      <c r="A15" s="156" t="s">
        <v>11466</v>
      </c>
      <c r="B15" s="156" t="s">
        <v>11450</v>
      </c>
      <c r="C15" s="156" t="s">
        <v>353</v>
      </c>
      <c r="D15" s="156" t="s">
        <v>11467</v>
      </c>
      <c r="E15" s="156">
        <v>2016</v>
      </c>
      <c r="F15" s="157" t="s">
        <v>11468</v>
      </c>
    </row>
    <row r="16" spans="1:6" x14ac:dyDescent="0.25">
      <c r="A16" s="156" t="s">
        <v>11469</v>
      </c>
      <c r="B16" s="156" t="s">
        <v>11470</v>
      </c>
      <c r="C16" s="156" t="s">
        <v>353</v>
      </c>
      <c r="D16" s="156" t="s">
        <v>11471</v>
      </c>
      <c r="E16" s="156">
        <v>2015</v>
      </c>
      <c r="F16" s="157" t="s">
        <v>11472</v>
      </c>
    </row>
    <row r="17" spans="1:6" x14ac:dyDescent="0.25">
      <c r="A17" s="156" t="s">
        <v>11473</v>
      </c>
      <c r="B17" s="156" t="s">
        <v>11450</v>
      </c>
      <c r="C17" s="156" t="s">
        <v>353</v>
      </c>
      <c r="D17" s="156" t="s">
        <v>11467</v>
      </c>
      <c r="E17" s="156">
        <v>2015</v>
      </c>
      <c r="F17" s="157" t="s">
        <v>11468</v>
      </c>
    </row>
    <row r="18" spans="1:6" x14ac:dyDescent="0.25">
      <c r="A18" s="156" t="s">
        <v>11474</v>
      </c>
      <c r="B18" s="156" t="s">
        <v>11450</v>
      </c>
      <c r="C18" s="156" t="s">
        <v>353</v>
      </c>
      <c r="D18" s="156" t="s">
        <v>11475</v>
      </c>
      <c r="E18" s="156">
        <v>2015</v>
      </c>
      <c r="F18" s="157" t="s">
        <v>11476</v>
      </c>
    </row>
    <row r="19" spans="1:6" x14ac:dyDescent="0.25">
      <c r="A19" s="156" t="s">
        <v>11477</v>
      </c>
      <c r="B19" s="156" t="s">
        <v>11450</v>
      </c>
      <c r="C19" s="156" t="s">
        <v>353</v>
      </c>
      <c r="D19" s="156" t="s">
        <v>11478</v>
      </c>
      <c r="E19" s="156">
        <v>2015</v>
      </c>
      <c r="F19" s="157" t="s">
        <v>11479</v>
      </c>
    </row>
    <row r="20" spans="1:6" x14ac:dyDescent="0.25">
      <c r="A20" s="156" t="s">
        <v>11480</v>
      </c>
      <c r="B20" s="156" t="s">
        <v>11450</v>
      </c>
      <c r="C20" s="156" t="s">
        <v>353</v>
      </c>
      <c r="D20" s="156" t="s">
        <v>11481</v>
      </c>
      <c r="E20" s="156">
        <v>2015</v>
      </c>
      <c r="F20" s="157" t="s">
        <v>11482</v>
      </c>
    </row>
    <row r="21" spans="1:6" x14ac:dyDescent="0.25">
      <c r="A21" s="156" t="s">
        <v>11483</v>
      </c>
      <c r="B21" s="156" t="s">
        <v>11484</v>
      </c>
      <c r="C21" s="156" t="s">
        <v>353</v>
      </c>
      <c r="D21" s="156" t="s">
        <v>11485</v>
      </c>
      <c r="E21" s="156">
        <v>2014</v>
      </c>
      <c r="F21" s="157" t="s">
        <v>11486</v>
      </c>
    </row>
    <row r="22" spans="1:6" x14ac:dyDescent="0.25">
      <c r="A22" s="156" t="s">
        <v>11487</v>
      </c>
      <c r="B22" s="156" t="s">
        <v>11488</v>
      </c>
      <c r="C22" s="156" t="s">
        <v>353</v>
      </c>
      <c r="D22" s="156" t="s">
        <v>11489</v>
      </c>
      <c r="E22" s="156">
        <v>2014</v>
      </c>
      <c r="F22" s="157" t="s">
        <v>11490</v>
      </c>
    </row>
    <row r="23" spans="1:6" x14ac:dyDescent="0.25">
      <c r="A23" s="156" t="s">
        <v>11491</v>
      </c>
      <c r="B23" s="156" t="s">
        <v>11492</v>
      </c>
      <c r="C23" s="156" t="s">
        <v>353</v>
      </c>
      <c r="D23" s="156" t="s">
        <v>11493</v>
      </c>
      <c r="E23" s="156">
        <v>2014</v>
      </c>
      <c r="F23" s="157" t="s">
        <v>11494</v>
      </c>
    </row>
    <row r="24" spans="1:6" x14ac:dyDescent="0.25">
      <c r="A24" s="156" t="s">
        <v>11495</v>
      </c>
      <c r="B24" s="156" t="s">
        <v>11484</v>
      </c>
      <c r="C24" s="156" t="s">
        <v>353</v>
      </c>
      <c r="D24" s="156" t="s">
        <v>11485</v>
      </c>
      <c r="E24" s="156">
        <v>2014</v>
      </c>
      <c r="F24" s="157" t="s">
        <v>11486</v>
      </c>
    </row>
    <row r="25" spans="1:6" x14ac:dyDescent="0.25">
      <c r="A25" s="156" t="s">
        <v>11496</v>
      </c>
      <c r="B25" s="156" t="s">
        <v>11497</v>
      </c>
      <c r="C25" s="156" t="s">
        <v>353</v>
      </c>
      <c r="D25" s="156" t="s">
        <v>11498</v>
      </c>
      <c r="E25" s="156">
        <v>2014</v>
      </c>
      <c r="F25" s="157" t="s">
        <v>11499</v>
      </c>
    </row>
    <row r="26" spans="1:6" x14ac:dyDescent="0.25">
      <c r="A26" s="156" t="s">
        <v>11500</v>
      </c>
      <c r="B26" s="156" t="s">
        <v>11501</v>
      </c>
      <c r="C26" s="156" t="s">
        <v>353</v>
      </c>
      <c r="D26" s="156" t="s">
        <v>11485</v>
      </c>
      <c r="E26" s="156">
        <v>2014</v>
      </c>
      <c r="F26" s="157" t="s">
        <v>11486</v>
      </c>
    </row>
    <row r="27" spans="1:6" x14ac:dyDescent="0.25">
      <c r="A27" s="156" t="s">
        <v>11502</v>
      </c>
      <c r="B27" s="156" t="s">
        <v>11503</v>
      </c>
      <c r="C27" s="156" t="s">
        <v>353</v>
      </c>
      <c r="D27" s="156" t="s">
        <v>11504</v>
      </c>
      <c r="E27" s="156">
        <v>2013</v>
      </c>
      <c r="F27" s="157" t="s">
        <v>11505</v>
      </c>
    </row>
    <row r="28" spans="1:6" x14ac:dyDescent="0.25">
      <c r="A28" s="156" t="s">
        <v>11506</v>
      </c>
      <c r="B28" s="156" t="s">
        <v>11507</v>
      </c>
      <c r="C28" s="156" t="s">
        <v>353</v>
      </c>
      <c r="D28" s="156" t="s">
        <v>11504</v>
      </c>
      <c r="E28" s="156">
        <v>2013</v>
      </c>
      <c r="F28" s="157" t="s">
        <v>11505</v>
      </c>
    </row>
    <row r="29" spans="1:6" x14ac:dyDescent="0.25">
      <c r="A29" s="156" t="s">
        <v>11508</v>
      </c>
      <c r="B29" s="156" t="s">
        <v>11497</v>
      </c>
      <c r="C29" s="156" t="s">
        <v>353</v>
      </c>
      <c r="D29" s="156" t="s">
        <v>11509</v>
      </c>
      <c r="E29" s="156" t="s">
        <v>11510</v>
      </c>
      <c r="F29" s="157" t="s">
        <v>11511</v>
      </c>
    </row>
    <row r="30" spans="1:6" x14ac:dyDescent="0.25">
      <c r="A30" s="156" t="s">
        <v>11512</v>
      </c>
      <c r="B30" s="156" t="s">
        <v>11513</v>
      </c>
      <c r="C30" s="156" t="s">
        <v>353</v>
      </c>
      <c r="D30" s="156" t="s">
        <v>11514</v>
      </c>
      <c r="E30" s="156">
        <v>2013</v>
      </c>
      <c r="F30" s="157" t="s">
        <v>11486</v>
      </c>
    </row>
    <row r="31" spans="1:6" x14ac:dyDescent="0.25">
      <c r="A31" s="156" t="s">
        <v>11515</v>
      </c>
      <c r="B31" s="156" t="s">
        <v>11516</v>
      </c>
      <c r="C31" s="156" t="s">
        <v>353</v>
      </c>
      <c r="D31" s="156" t="s">
        <v>11517</v>
      </c>
      <c r="E31" s="156">
        <v>2013</v>
      </c>
      <c r="F31" s="157" t="s">
        <v>11518</v>
      </c>
    </row>
    <row r="32" spans="1:6" x14ac:dyDescent="0.25">
      <c r="A32" s="156" t="s">
        <v>11519</v>
      </c>
      <c r="B32" s="156" t="s">
        <v>11501</v>
      </c>
      <c r="C32" s="156" t="s">
        <v>353</v>
      </c>
      <c r="D32" s="156" t="s">
        <v>11520</v>
      </c>
      <c r="E32" s="156">
        <v>2013</v>
      </c>
      <c r="F32" s="157" t="s">
        <v>11521</v>
      </c>
    </row>
    <row r="33" spans="1:6" x14ac:dyDescent="0.25">
      <c r="A33" s="156" t="s">
        <v>11522</v>
      </c>
      <c r="B33" s="156" t="s">
        <v>11523</v>
      </c>
      <c r="C33" s="156" t="s">
        <v>353</v>
      </c>
      <c r="D33" s="156" t="s">
        <v>11471</v>
      </c>
      <c r="E33" s="156">
        <v>2013</v>
      </c>
      <c r="F33" s="157" t="s">
        <v>11472</v>
      </c>
    </row>
    <row r="34" spans="1:6" x14ac:dyDescent="0.25">
      <c r="A34" s="156" t="s">
        <v>11524</v>
      </c>
      <c r="B34" s="156" t="s">
        <v>11525</v>
      </c>
      <c r="C34" s="156" t="s">
        <v>353</v>
      </c>
      <c r="D34" s="156" t="s">
        <v>11526</v>
      </c>
      <c r="E34" s="156">
        <v>2013</v>
      </c>
      <c r="F34" s="157" t="s">
        <v>11527</v>
      </c>
    </row>
    <row r="35" spans="1:6" x14ac:dyDescent="0.25">
      <c r="A35" s="156" t="s">
        <v>11528</v>
      </c>
      <c r="B35" s="156" t="s">
        <v>11529</v>
      </c>
      <c r="C35" s="156" t="s">
        <v>353</v>
      </c>
      <c r="D35" s="156" t="s">
        <v>11530</v>
      </c>
      <c r="E35" s="156">
        <v>2013</v>
      </c>
      <c r="F35" s="157" t="s">
        <v>11531</v>
      </c>
    </row>
    <row r="36" spans="1:6" x14ac:dyDescent="0.25">
      <c r="A36" s="156" t="s">
        <v>11532</v>
      </c>
      <c r="B36" s="156" t="s">
        <v>11501</v>
      </c>
      <c r="C36" s="156" t="s">
        <v>353</v>
      </c>
      <c r="D36" s="156" t="s">
        <v>11533</v>
      </c>
      <c r="E36" s="156">
        <v>2013</v>
      </c>
      <c r="F36" s="157" t="s">
        <v>11534</v>
      </c>
    </row>
    <row r="37" spans="1:6" x14ac:dyDescent="0.25">
      <c r="A37" s="156" t="s">
        <v>11535</v>
      </c>
      <c r="B37" s="156" t="s">
        <v>11536</v>
      </c>
      <c r="C37" s="156" t="s">
        <v>353</v>
      </c>
      <c r="D37" s="156" t="s">
        <v>11537</v>
      </c>
      <c r="E37" s="156">
        <v>2013</v>
      </c>
      <c r="F37" s="157" t="s">
        <v>11538</v>
      </c>
    </row>
    <row r="38" spans="1:6" x14ac:dyDescent="0.25">
      <c r="A38" s="156" t="s">
        <v>11539</v>
      </c>
      <c r="B38" s="156" t="s">
        <v>11540</v>
      </c>
      <c r="C38" s="156" t="s">
        <v>353</v>
      </c>
      <c r="D38" s="156" t="s">
        <v>11541</v>
      </c>
      <c r="E38" s="156">
        <v>2013</v>
      </c>
      <c r="F38" s="157" t="s">
        <v>11542</v>
      </c>
    </row>
    <row r="39" spans="1:6" x14ac:dyDescent="0.25">
      <c r="A39" s="156" t="s">
        <v>11543</v>
      </c>
      <c r="B39" s="156" t="s">
        <v>11540</v>
      </c>
      <c r="C39" s="156" t="s">
        <v>353</v>
      </c>
      <c r="D39" s="156" t="s">
        <v>11544</v>
      </c>
      <c r="E39" s="156">
        <v>2013</v>
      </c>
      <c r="F39" s="157" t="s">
        <v>11486</v>
      </c>
    </row>
    <row r="40" spans="1:6" x14ac:dyDescent="0.25">
      <c r="A40" s="156" t="s">
        <v>11545</v>
      </c>
      <c r="B40" s="156" t="s">
        <v>11546</v>
      </c>
      <c r="C40" s="156" t="s">
        <v>353</v>
      </c>
      <c r="D40" s="156" t="s">
        <v>11547</v>
      </c>
      <c r="E40" s="156">
        <v>2012</v>
      </c>
      <c r="F40" s="157" t="s">
        <v>11548</v>
      </c>
    </row>
    <row r="41" spans="1:6" x14ac:dyDescent="0.25">
      <c r="A41" s="156" t="s">
        <v>11549</v>
      </c>
      <c r="B41" s="156" t="s">
        <v>11550</v>
      </c>
      <c r="C41" s="156" t="s">
        <v>353</v>
      </c>
      <c r="D41" s="156" t="s">
        <v>11551</v>
      </c>
      <c r="E41" s="156">
        <v>2012</v>
      </c>
      <c r="F41" s="157" t="s">
        <v>11444</v>
      </c>
    </row>
    <row r="42" spans="1:6" x14ac:dyDescent="0.25">
      <c r="A42" s="156" t="s">
        <v>11552</v>
      </c>
      <c r="B42" s="156" t="s">
        <v>11497</v>
      </c>
      <c r="C42" s="156" t="s">
        <v>353</v>
      </c>
      <c r="D42" s="156" t="s">
        <v>11553</v>
      </c>
      <c r="E42" s="156">
        <v>2012</v>
      </c>
      <c r="F42" s="157" t="s">
        <v>11554</v>
      </c>
    </row>
    <row r="43" spans="1:6" x14ac:dyDescent="0.25">
      <c r="A43" s="156" t="s">
        <v>11555</v>
      </c>
      <c r="B43" s="156" t="s">
        <v>11497</v>
      </c>
      <c r="C43" s="156" t="s">
        <v>353</v>
      </c>
      <c r="D43" s="156" t="s">
        <v>11556</v>
      </c>
      <c r="E43" s="156" t="s">
        <v>11557</v>
      </c>
      <c r="F43" s="158" t="s">
        <v>11558</v>
      </c>
    </row>
    <row r="44" spans="1:6" x14ac:dyDescent="0.25">
      <c r="A44" s="156" t="s">
        <v>11559</v>
      </c>
      <c r="B44" s="156" t="s">
        <v>11560</v>
      </c>
      <c r="C44" s="156" t="s">
        <v>353</v>
      </c>
      <c r="D44" s="156" t="s">
        <v>11561</v>
      </c>
      <c r="E44" s="156">
        <v>2012</v>
      </c>
      <c r="F44" s="159" t="s">
        <v>11562</v>
      </c>
    </row>
    <row r="45" spans="1:6" x14ac:dyDescent="0.25">
      <c r="A45" s="156" t="s">
        <v>11563</v>
      </c>
      <c r="B45" s="156" t="s">
        <v>11564</v>
      </c>
      <c r="C45" s="156" t="s">
        <v>353</v>
      </c>
      <c r="D45" s="156" t="s">
        <v>11565</v>
      </c>
      <c r="E45" s="156">
        <v>2012</v>
      </c>
      <c r="F45" s="159" t="s">
        <v>11566</v>
      </c>
    </row>
    <row r="46" spans="1:6" x14ac:dyDescent="0.25">
      <c r="A46" s="156" t="s">
        <v>11567</v>
      </c>
      <c r="B46" s="156" t="s">
        <v>11568</v>
      </c>
      <c r="C46" s="156" t="s">
        <v>353</v>
      </c>
      <c r="D46" s="156" t="s">
        <v>11569</v>
      </c>
      <c r="E46" s="156">
        <v>2012</v>
      </c>
      <c r="F46" s="157" t="s">
        <v>11570</v>
      </c>
    </row>
    <row r="47" spans="1:6" x14ac:dyDescent="0.25">
      <c r="A47" s="156" t="s">
        <v>11571</v>
      </c>
      <c r="B47" s="156" t="s">
        <v>11572</v>
      </c>
      <c r="C47" s="156" t="s">
        <v>353</v>
      </c>
      <c r="D47" s="156" t="s">
        <v>11573</v>
      </c>
      <c r="E47" s="156">
        <v>2012</v>
      </c>
      <c r="F47" s="159" t="s">
        <v>11574</v>
      </c>
    </row>
    <row r="48" spans="1:6" x14ac:dyDescent="0.25">
      <c r="A48" s="156" t="s">
        <v>11575</v>
      </c>
      <c r="B48" s="156" t="s">
        <v>11572</v>
      </c>
      <c r="C48" s="156" t="s">
        <v>353</v>
      </c>
      <c r="D48" s="156" t="s">
        <v>11576</v>
      </c>
      <c r="E48" s="156">
        <v>2012</v>
      </c>
      <c r="F48" s="159" t="s">
        <v>11577</v>
      </c>
    </row>
    <row r="49" spans="1:6" x14ac:dyDescent="0.25">
      <c r="A49" s="156" t="s">
        <v>11578</v>
      </c>
      <c r="B49" s="156" t="s">
        <v>11540</v>
      </c>
      <c r="C49" s="156" t="s">
        <v>353</v>
      </c>
      <c r="D49" s="156" t="s">
        <v>11579</v>
      </c>
      <c r="E49" s="156">
        <v>2012</v>
      </c>
      <c r="F49" s="157" t="s">
        <v>11486</v>
      </c>
    </row>
    <row r="50" spans="1:6" x14ac:dyDescent="0.25">
      <c r="A50" s="156" t="s">
        <v>11580</v>
      </c>
      <c r="B50" s="156" t="s">
        <v>11581</v>
      </c>
      <c r="C50" s="156" t="s">
        <v>353</v>
      </c>
      <c r="D50" s="156" t="s">
        <v>11582</v>
      </c>
      <c r="E50" s="156">
        <v>2012</v>
      </c>
      <c r="F50" s="157" t="s">
        <v>11583</v>
      </c>
    </row>
    <row r="51" spans="1:6" x14ac:dyDescent="0.25">
      <c r="A51" s="156" t="s">
        <v>11584</v>
      </c>
      <c r="B51" s="156" t="s">
        <v>11585</v>
      </c>
      <c r="C51" s="156" t="s">
        <v>353</v>
      </c>
      <c r="D51" s="156" t="s">
        <v>11586</v>
      </c>
      <c r="E51" s="156">
        <v>2012</v>
      </c>
      <c r="F51" s="157" t="s">
        <v>11587</v>
      </c>
    </row>
    <row r="52" spans="1:6" x14ac:dyDescent="0.25">
      <c r="A52" s="156" t="s">
        <v>11588</v>
      </c>
      <c r="B52" s="156" t="s">
        <v>11589</v>
      </c>
      <c r="C52" s="156" t="s">
        <v>353</v>
      </c>
      <c r="D52" s="156" t="s">
        <v>11579</v>
      </c>
      <c r="E52" s="156">
        <v>2012</v>
      </c>
      <c r="F52" s="157" t="s">
        <v>11486</v>
      </c>
    </row>
    <row r="53" spans="1:6" x14ac:dyDescent="0.25">
      <c r="A53" s="156" t="s">
        <v>11590</v>
      </c>
      <c r="B53" s="156" t="s">
        <v>11540</v>
      </c>
      <c r="C53" s="156" t="s">
        <v>353</v>
      </c>
      <c r="D53" s="156" t="s">
        <v>11579</v>
      </c>
      <c r="E53" s="156">
        <v>2012</v>
      </c>
      <c r="F53" s="157" t="s">
        <v>11486</v>
      </c>
    </row>
    <row r="54" spans="1:6" x14ac:dyDescent="0.25">
      <c r="A54" s="156" t="s">
        <v>11591</v>
      </c>
      <c r="B54" s="156" t="s">
        <v>11592</v>
      </c>
      <c r="C54" s="156" t="s">
        <v>369</v>
      </c>
      <c r="D54" s="156" t="s">
        <v>11593</v>
      </c>
      <c r="E54" s="156">
        <v>2015</v>
      </c>
      <c r="F54" s="157" t="s">
        <v>11594</v>
      </c>
    </row>
    <row r="55" spans="1:6" x14ac:dyDescent="0.25">
      <c r="A55" s="156" t="s">
        <v>11595</v>
      </c>
      <c r="B55" s="156" t="s">
        <v>11592</v>
      </c>
      <c r="C55" s="156" t="s">
        <v>369</v>
      </c>
      <c r="D55" s="156" t="s">
        <v>11593</v>
      </c>
      <c r="E55" s="156">
        <v>2015</v>
      </c>
      <c r="F55" s="157" t="s">
        <v>11594</v>
      </c>
    </row>
    <row r="56" spans="1:6" x14ac:dyDescent="0.25">
      <c r="A56" s="156" t="s">
        <v>11596</v>
      </c>
      <c r="B56" s="156" t="s">
        <v>11592</v>
      </c>
      <c r="C56" s="156" t="s">
        <v>369</v>
      </c>
      <c r="D56" s="156" t="s">
        <v>11597</v>
      </c>
      <c r="E56" s="156">
        <v>2016</v>
      </c>
      <c r="F56" s="157" t="s">
        <v>11598</v>
      </c>
    </row>
    <row r="57" spans="1:6" x14ac:dyDescent="0.25">
      <c r="A57" s="156" t="s">
        <v>11599</v>
      </c>
      <c r="B57" s="156" t="s">
        <v>11592</v>
      </c>
      <c r="C57" s="156" t="s">
        <v>369</v>
      </c>
      <c r="D57" s="156" t="s">
        <v>11597</v>
      </c>
      <c r="E57" s="156">
        <v>2016</v>
      </c>
      <c r="F57" s="157" t="s">
        <v>11598</v>
      </c>
    </row>
    <row r="58" spans="1:6" x14ac:dyDescent="0.25">
      <c r="A58" s="156" t="s">
        <v>11600</v>
      </c>
      <c r="B58" s="156" t="s">
        <v>11592</v>
      </c>
      <c r="C58" s="156" t="s">
        <v>369</v>
      </c>
      <c r="D58" s="156" t="s">
        <v>11601</v>
      </c>
      <c r="E58" s="156">
        <v>2015</v>
      </c>
      <c r="F58" s="157">
        <v>23209593</v>
      </c>
    </row>
    <row r="59" spans="1:6" x14ac:dyDescent="0.25">
      <c r="A59" s="156" t="s">
        <v>11602</v>
      </c>
      <c r="B59" s="156" t="s">
        <v>11592</v>
      </c>
      <c r="C59" s="156" t="s">
        <v>369</v>
      </c>
      <c r="D59" s="156" t="s">
        <v>11601</v>
      </c>
      <c r="E59" s="156">
        <v>2015</v>
      </c>
      <c r="F59" s="157">
        <v>23209593</v>
      </c>
    </row>
    <row r="60" spans="1:6" x14ac:dyDescent="0.25">
      <c r="A60" s="156" t="s">
        <v>11603</v>
      </c>
      <c r="B60" s="156" t="s">
        <v>11592</v>
      </c>
      <c r="C60" s="156" t="s">
        <v>369</v>
      </c>
      <c r="D60" s="156" t="s">
        <v>11604</v>
      </c>
      <c r="E60" s="156">
        <v>2016</v>
      </c>
      <c r="F60" s="157">
        <v>23492716</v>
      </c>
    </row>
    <row r="61" spans="1:6" x14ac:dyDescent="0.25">
      <c r="A61" s="156" t="s">
        <v>11605</v>
      </c>
      <c r="B61" s="156" t="s">
        <v>11592</v>
      </c>
      <c r="C61" s="156" t="s">
        <v>369</v>
      </c>
      <c r="D61" s="156" t="s">
        <v>11604</v>
      </c>
      <c r="E61" s="156">
        <v>2016</v>
      </c>
      <c r="F61" s="157">
        <v>23492716</v>
      </c>
    </row>
    <row r="62" spans="1:6" x14ac:dyDescent="0.25">
      <c r="A62" s="156" t="s">
        <v>11606</v>
      </c>
      <c r="B62" s="156" t="s">
        <v>11607</v>
      </c>
      <c r="C62" s="156" t="s">
        <v>419</v>
      </c>
      <c r="D62" s="156" t="s">
        <v>11608</v>
      </c>
      <c r="E62" s="156">
        <v>2017</v>
      </c>
      <c r="F62" s="157">
        <v>16275123</v>
      </c>
    </row>
    <row r="63" spans="1:6" x14ac:dyDescent="0.25">
      <c r="A63" s="156" t="s">
        <v>11609</v>
      </c>
      <c r="B63" s="156" t="s">
        <v>11607</v>
      </c>
      <c r="C63" s="156" t="s">
        <v>419</v>
      </c>
      <c r="D63" s="156" t="s">
        <v>11610</v>
      </c>
      <c r="E63" s="156">
        <v>2017</v>
      </c>
      <c r="F63" s="157" t="s">
        <v>11611</v>
      </c>
    </row>
    <row r="64" spans="1:6" x14ac:dyDescent="0.25">
      <c r="A64" s="156" t="s">
        <v>11612</v>
      </c>
      <c r="B64" s="156" t="s">
        <v>11607</v>
      </c>
      <c r="C64" s="156" t="s">
        <v>419</v>
      </c>
      <c r="D64" s="156" t="s">
        <v>11613</v>
      </c>
      <c r="E64" s="156">
        <v>2017</v>
      </c>
      <c r="F64" s="157" t="s">
        <v>11614</v>
      </c>
    </row>
    <row r="65" spans="1:6" x14ac:dyDescent="0.25">
      <c r="A65" s="156" t="s">
        <v>11615</v>
      </c>
      <c r="B65" s="156" t="s">
        <v>11607</v>
      </c>
      <c r="C65" s="156" t="s">
        <v>419</v>
      </c>
      <c r="D65" s="156" t="s">
        <v>11616</v>
      </c>
      <c r="E65" s="156">
        <v>2017</v>
      </c>
      <c r="F65" s="157" t="s">
        <v>11617</v>
      </c>
    </row>
    <row r="66" spans="1:6" x14ac:dyDescent="0.25">
      <c r="A66" s="156" t="s">
        <v>11618</v>
      </c>
      <c r="B66" s="156" t="s">
        <v>11619</v>
      </c>
      <c r="C66" s="156" t="s">
        <v>419</v>
      </c>
      <c r="D66" s="156" t="s">
        <v>11620</v>
      </c>
      <c r="E66" s="156">
        <v>2016</v>
      </c>
      <c r="F66" s="157" t="s">
        <v>11621</v>
      </c>
    </row>
    <row r="67" spans="1:6" x14ac:dyDescent="0.25">
      <c r="A67" s="156" t="s">
        <v>11622</v>
      </c>
      <c r="B67" s="156" t="s">
        <v>11619</v>
      </c>
      <c r="C67" s="156" t="s">
        <v>419</v>
      </c>
      <c r="D67" s="156" t="s">
        <v>11623</v>
      </c>
      <c r="E67" s="156">
        <v>2015</v>
      </c>
      <c r="F67" s="157" t="s">
        <v>11624</v>
      </c>
    </row>
    <row r="68" spans="1:6" x14ac:dyDescent="0.25">
      <c r="A68" s="156" t="s">
        <v>11625</v>
      </c>
      <c r="B68" s="156" t="s">
        <v>11626</v>
      </c>
      <c r="C68" s="156" t="s">
        <v>419</v>
      </c>
      <c r="D68" s="156" t="s">
        <v>11623</v>
      </c>
      <c r="E68" s="156">
        <v>2015</v>
      </c>
      <c r="F68" s="157" t="s">
        <v>11614</v>
      </c>
    </row>
    <row r="69" spans="1:6" x14ac:dyDescent="0.25">
      <c r="A69" s="156" t="s">
        <v>11627</v>
      </c>
      <c r="B69" s="156" t="s">
        <v>11619</v>
      </c>
      <c r="C69" s="156" t="s">
        <v>419</v>
      </c>
      <c r="D69" s="156" t="s">
        <v>11628</v>
      </c>
      <c r="E69" s="156">
        <v>2014</v>
      </c>
      <c r="F69" s="157" t="s">
        <v>11629</v>
      </c>
    </row>
    <row r="70" spans="1:6" x14ac:dyDescent="0.25">
      <c r="A70" s="156" t="s">
        <v>11630</v>
      </c>
      <c r="B70" s="156" t="s">
        <v>11619</v>
      </c>
      <c r="C70" s="156" t="s">
        <v>419</v>
      </c>
      <c r="D70" s="156" t="s">
        <v>11616</v>
      </c>
      <c r="E70" s="156">
        <v>2013</v>
      </c>
      <c r="F70" s="157" t="s">
        <v>11617</v>
      </c>
    </row>
    <row r="71" spans="1:6" x14ac:dyDescent="0.25">
      <c r="A71" s="156" t="s">
        <v>11631</v>
      </c>
      <c r="B71" s="156" t="s">
        <v>11619</v>
      </c>
      <c r="C71" s="156" t="s">
        <v>419</v>
      </c>
      <c r="D71" s="156" t="s">
        <v>11632</v>
      </c>
      <c r="E71" s="156">
        <v>2013</v>
      </c>
      <c r="F71" s="157" t="s">
        <v>11633</v>
      </c>
    </row>
    <row r="72" spans="1:6" x14ac:dyDescent="0.25">
      <c r="A72" s="156" t="s">
        <v>11634</v>
      </c>
      <c r="B72" s="156" t="s">
        <v>11619</v>
      </c>
      <c r="C72" s="156" t="s">
        <v>419</v>
      </c>
      <c r="D72" s="156" t="s">
        <v>11635</v>
      </c>
      <c r="E72" s="156">
        <v>2012</v>
      </c>
      <c r="F72" s="157" t="s">
        <v>11636</v>
      </c>
    </row>
    <row r="73" spans="1:6" x14ac:dyDescent="0.25">
      <c r="A73" s="156" t="s">
        <v>11637</v>
      </c>
      <c r="B73" s="156" t="s">
        <v>11619</v>
      </c>
      <c r="C73" s="156" t="s">
        <v>419</v>
      </c>
      <c r="D73" s="156" t="s">
        <v>11616</v>
      </c>
      <c r="E73" s="156">
        <v>2012</v>
      </c>
      <c r="F73" s="157" t="s">
        <v>11617</v>
      </c>
    </row>
    <row r="74" spans="1:6" x14ac:dyDescent="0.25">
      <c r="A74" s="156" t="s">
        <v>11638</v>
      </c>
      <c r="B74" s="156" t="s">
        <v>11639</v>
      </c>
      <c r="C74" s="156" t="s">
        <v>11640</v>
      </c>
      <c r="D74" s="156" t="s">
        <v>11641</v>
      </c>
      <c r="E74" s="156">
        <v>2013</v>
      </c>
      <c r="F74" s="157" t="s">
        <v>11642</v>
      </c>
    </row>
    <row r="75" spans="1:6" x14ac:dyDescent="0.25">
      <c r="A75" s="156" t="s">
        <v>11643</v>
      </c>
      <c r="B75" s="156" t="s">
        <v>11639</v>
      </c>
      <c r="C75" s="156" t="s">
        <v>11640</v>
      </c>
      <c r="D75" s="156" t="s">
        <v>11644</v>
      </c>
      <c r="E75" s="156">
        <v>2014</v>
      </c>
      <c r="F75" s="157" t="s">
        <v>11645</v>
      </c>
    </row>
    <row r="76" spans="1:6" x14ac:dyDescent="0.25">
      <c r="A76" s="156" t="s">
        <v>11646</v>
      </c>
      <c r="B76" s="156" t="s">
        <v>11647</v>
      </c>
      <c r="C76" s="156" t="s">
        <v>11640</v>
      </c>
      <c r="D76" s="156" t="s">
        <v>11648</v>
      </c>
      <c r="E76" s="156">
        <v>2013</v>
      </c>
      <c r="F76" s="157" t="s">
        <v>11649</v>
      </c>
    </row>
    <row r="77" spans="1:6" x14ac:dyDescent="0.25">
      <c r="A77" s="156" t="s">
        <v>11650</v>
      </c>
      <c r="B77" s="156" t="s">
        <v>11651</v>
      </c>
      <c r="C77" s="156" t="s">
        <v>11652</v>
      </c>
      <c r="D77" s="156" t="s">
        <v>11653</v>
      </c>
      <c r="E77" s="156" t="s">
        <v>11401</v>
      </c>
      <c r="F77" s="157" t="s">
        <v>11654</v>
      </c>
    </row>
    <row r="78" spans="1:6" x14ac:dyDescent="0.25">
      <c r="A78" s="160" t="s">
        <v>11655</v>
      </c>
      <c r="B78" s="156" t="s">
        <v>11656</v>
      </c>
      <c r="C78" s="156" t="s">
        <v>357</v>
      </c>
      <c r="D78" s="156" t="s">
        <v>11657</v>
      </c>
      <c r="E78" s="156">
        <v>2013</v>
      </c>
      <c r="F78" s="157" t="s">
        <v>11658</v>
      </c>
    </row>
    <row r="79" spans="1:6" x14ac:dyDescent="0.25">
      <c r="A79" s="156" t="s">
        <v>11659</v>
      </c>
      <c r="B79" s="156" t="s">
        <v>11656</v>
      </c>
      <c r="C79" s="156" t="s">
        <v>357</v>
      </c>
      <c r="D79" s="156" t="s">
        <v>11660</v>
      </c>
      <c r="E79" s="156">
        <v>2013</v>
      </c>
      <c r="F79" s="157" t="s">
        <v>11661</v>
      </c>
    </row>
    <row r="80" spans="1:6" x14ac:dyDescent="0.25">
      <c r="A80" s="156" t="s">
        <v>11662</v>
      </c>
      <c r="B80" s="156" t="s">
        <v>11656</v>
      </c>
      <c r="C80" s="156" t="s">
        <v>357</v>
      </c>
      <c r="D80" s="156" t="s">
        <v>11660</v>
      </c>
      <c r="E80" s="156">
        <v>2013</v>
      </c>
      <c r="F80" s="157" t="s">
        <v>11661</v>
      </c>
    </row>
    <row r="81" spans="1:6" x14ac:dyDescent="0.25">
      <c r="A81" s="156" t="s">
        <v>11663</v>
      </c>
      <c r="B81" s="156" t="s">
        <v>11656</v>
      </c>
      <c r="C81" s="156" t="s">
        <v>357</v>
      </c>
      <c r="D81" s="156" t="s">
        <v>11664</v>
      </c>
      <c r="E81" s="156">
        <v>2016</v>
      </c>
      <c r="F81" s="157" t="s">
        <v>11665</v>
      </c>
    </row>
    <row r="82" spans="1:6" x14ac:dyDescent="0.25">
      <c r="A82" s="156" t="s">
        <v>11666</v>
      </c>
      <c r="B82" s="156" t="s">
        <v>11656</v>
      </c>
      <c r="C82" s="156" t="s">
        <v>357</v>
      </c>
      <c r="D82" s="156" t="s">
        <v>11601</v>
      </c>
      <c r="E82" s="156">
        <v>2015</v>
      </c>
      <c r="F82" s="157" t="s">
        <v>11667</v>
      </c>
    </row>
    <row r="83" spans="1:6" x14ac:dyDescent="0.25">
      <c r="A83" s="156" t="s">
        <v>11668</v>
      </c>
      <c r="B83" s="156" t="s">
        <v>11656</v>
      </c>
      <c r="C83" s="156" t="s">
        <v>357</v>
      </c>
      <c r="D83" s="156" t="s">
        <v>11601</v>
      </c>
      <c r="E83" s="156">
        <v>2015</v>
      </c>
      <c r="F83" s="157" t="s">
        <v>11667</v>
      </c>
    </row>
    <row r="84" spans="1:6" x14ac:dyDescent="0.25">
      <c r="A84" s="156" t="s">
        <v>11669</v>
      </c>
      <c r="B84" s="156" t="s">
        <v>11656</v>
      </c>
      <c r="C84" s="156" t="s">
        <v>357</v>
      </c>
      <c r="D84" s="156" t="s">
        <v>11670</v>
      </c>
      <c r="E84" s="156">
        <v>2016</v>
      </c>
      <c r="F84" s="157" t="s">
        <v>11671</v>
      </c>
    </row>
    <row r="85" spans="1:6" x14ac:dyDescent="0.25">
      <c r="A85" s="156" t="s">
        <v>11672</v>
      </c>
      <c r="B85" s="156" t="s">
        <v>11673</v>
      </c>
      <c r="C85" s="156" t="s">
        <v>504</v>
      </c>
      <c r="D85" s="156" t="s">
        <v>11674</v>
      </c>
      <c r="E85" s="156">
        <v>2016</v>
      </c>
      <c r="F85" s="157" t="s">
        <v>11675</v>
      </c>
    </row>
    <row r="86" spans="1:6" x14ac:dyDescent="0.25">
      <c r="A86" s="156" t="s">
        <v>11676</v>
      </c>
      <c r="B86" s="156" t="s">
        <v>11673</v>
      </c>
      <c r="C86" s="156" t="s">
        <v>504</v>
      </c>
      <c r="D86" s="156" t="s">
        <v>11674</v>
      </c>
      <c r="E86" s="156">
        <v>2017</v>
      </c>
      <c r="F86" s="157" t="s">
        <v>11675</v>
      </c>
    </row>
    <row r="87" spans="1:6" x14ac:dyDescent="0.25">
      <c r="A87" s="156" t="s">
        <v>11677</v>
      </c>
      <c r="B87" s="156" t="s">
        <v>11678</v>
      </c>
      <c r="C87" s="156" t="s">
        <v>366</v>
      </c>
      <c r="D87" s="156" t="s">
        <v>11679</v>
      </c>
      <c r="E87" s="156">
        <v>2014</v>
      </c>
      <c r="F87" s="157" t="s">
        <v>11680</v>
      </c>
    </row>
    <row r="88" spans="1:6" x14ac:dyDescent="0.25">
      <c r="A88" s="156" t="s">
        <v>11681</v>
      </c>
      <c r="B88" s="156" t="s">
        <v>11678</v>
      </c>
      <c r="C88" s="156" t="s">
        <v>366</v>
      </c>
      <c r="D88" s="156" t="s">
        <v>11682</v>
      </c>
      <c r="E88" s="156">
        <v>2015</v>
      </c>
      <c r="F88" s="157" t="s">
        <v>11683</v>
      </c>
    </row>
    <row r="89" spans="1:6" x14ac:dyDescent="0.25">
      <c r="A89" s="156" t="s">
        <v>11684</v>
      </c>
      <c r="B89" s="156" t="s">
        <v>11678</v>
      </c>
      <c r="C89" s="156" t="s">
        <v>366</v>
      </c>
      <c r="D89" s="156" t="s">
        <v>11685</v>
      </c>
      <c r="E89" s="156">
        <v>2016</v>
      </c>
      <c r="F89" s="157" t="s">
        <v>11686</v>
      </c>
    </row>
    <row r="90" spans="1:6" x14ac:dyDescent="0.25">
      <c r="A90" s="156" t="s">
        <v>11687</v>
      </c>
      <c r="B90" s="156" t="s">
        <v>11688</v>
      </c>
      <c r="C90" s="156" t="s">
        <v>366</v>
      </c>
      <c r="D90" s="156" t="s">
        <v>11689</v>
      </c>
      <c r="E90" s="156" t="s">
        <v>11690</v>
      </c>
      <c r="F90" s="157" t="s">
        <v>11691</v>
      </c>
    </row>
    <row r="91" spans="1:6" x14ac:dyDescent="0.25">
      <c r="A91" s="156" t="s">
        <v>11692</v>
      </c>
      <c r="B91" s="156" t="s">
        <v>11693</v>
      </c>
      <c r="C91" s="156" t="s">
        <v>366</v>
      </c>
      <c r="D91" s="156" t="s">
        <v>11694</v>
      </c>
      <c r="E91" s="156">
        <v>2016</v>
      </c>
      <c r="F91" s="157" t="s">
        <v>11683</v>
      </c>
    </row>
    <row r="92" spans="1:6" x14ac:dyDescent="0.25">
      <c r="A92" s="156" t="s">
        <v>11695</v>
      </c>
      <c r="B92" s="156" t="s">
        <v>11696</v>
      </c>
      <c r="C92" s="156" t="s">
        <v>366</v>
      </c>
      <c r="D92" s="156" t="s">
        <v>11694</v>
      </c>
      <c r="E92" s="156">
        <v>2016</v>
      </c>
      <c r="F92" s="157" t="s">
        <v>11683</v>
      </c>
    </row>
    <row r="93" spans="1:6" x14ac:dyDescent="0.25">
      <c r="A93" s="156" t="s">
        <v>11697</v>
      </c>
      <c r="B93" s="156" t="s">
        <v>11698</v>
      </c>
      <c r="C93" s="156" t="s">
        <v>11699</v>
      </c>
      <c r="D93" s="156" t="s">
        <v>11700</v>
      </c>
      <c r="E93" s="156">
        <v>2017</v>
      </c>
      <c r="F93" s="157" t="s">
        <v>11701</v>
      </c>
    </row>
    <row r="94" spans="1:6" x14ac:dyDescent="0.25">
      <c r="A94" s="156" t="s">
        <v>11702</v>
      </c>
      <c r="B94" s="156" t="s">
        <v>11703</v>
      </c>
      <c r="C94" s="156" t="s">
        <v>11704</v>
      </c>
      <c r="D94" s="156" t="s">
        <v>11705</v>
      </c>
      <c r="E94" s="156">
        <v>2014</v>
      </c>
      <c r="F94" s="157" t="s">
        <v>11706</v>
      </c>
    </row>
    <row r="95" spans="1:6" x14ac:dyDescent="0.25">
      <c r="A95" s="156" t="s">
        <v>11707</v>
      </c>
      <c r="B95" s="156" t="s">
        <v>11703</v>
      </c>
      <c r="C95" s="156" t="s">
        <v>11704</v>
      </c>
      <c r="D95" s="156" t="s">
        <v>11708</v>
      </c>
      <c r="E95" s="156">
        <v>2015</v>
      </c>
      <c r="F95" s="157" t="s">
        <v>11683</v>
      </c>
    </row>
    <row r="96" spans="1:6" x14ac:dyDescent="0.25">
      <c r="A96" s="156" t="s">
        <v>11709</v>
      </c>
      <c r="B96" s="156" t="s">
        <v>11710</v>
      </c>
      <c r="C96" s="156" t="s">
        <v>11704</v>
      </c>
      <c r="D96" s="156" t="s">
        <v>11711</v>
      </c>
      <c r="E96" s="156">
        <v>2017</v>
      </c>
      <c r="F96" s="157" t="s">
        <v>11712</v>
      </c>
    </row>
    <row r="97" spans="1:6" x14ac:dyDescent="0.25">
      <c r="A97" s="156" t="s">
        <v>11713</v>
      </c>
      <c r="B97" s="156" t="s">
        <v>11714</v>
      </c>
      <c r="C97" s="156" t="s">
        <v>613</v>
      </c>
      <c r="D97" s="156" t="s">
        <v>11715</v>
      </c>
      <c r="E97" s="156">
        <v>2014</v>
      </c>
      <c r="F97" s="157" t="s">
        <v>11716</v>
      </c>
    </row>
    <row r="98" spans="1:6" x14ac:dyDescent="0.25">
      <c r="A98" s="156" t="s">
        <v>11717</v>
      </c>
      <c r="B98" s="156" t="s">
        <v>11718</v>
      </c>
      <c r="C98" s="156" t="s">
        <v>422</v>
      </c>
      <c r="D98" s="156" t="s">
        <v>11719</v>
      </c>
      <c r="E98" s="156">
        <v>2014</v>
      </c>
      <c r="F98" s="157" t="s">
        <v>11716</v>
      </c>
    </row>
    <row r="99" spans="1:6" x14ac:dyDescent="0.25">
      <c r="A99" s="156" t="s">
        <v>11720</v>
      </c>
      <c r="B99" s="156" t="s">
        <v>11718</v>
      </c>
      <c r="C99" s="156" t="s">
        <v>422</v>
      </c>
      <c r="D99" s="156" t="s">
        <v>11721</v>
      </c>
      <c r="E99" s="156" t="s">
        <v>11401</v>
      </c>
      <c r="F99" s="157" t="s">
        <v>11722</v>
      </c>
    </row>
    <row r="100" spans="1:6" x14ac:dyDescent="0.25">
      <c r="A100" s="156" t="s">
        <v>11723</v>
      </c>
      <c r="B100" s="156" t="s">
        <v>11718</v>
      </c>
      <c r="C100" s="156" t="s">
        <v>422</v>
      </c>
      <c r="D100" s="156" t="s">
        <v>11724</v>
      </c>
      <c r="E100" s="156" t="s">
        <v>11725</v>
      </c>
      <c r="F100" s="157" t="s">
        <v>11716</v>
      </c>
    </row>
    <row r="101" spans="1:6" x14ac:dyDescent="0.25">
      <c r="A101" s="156" t="s">
        <v>11726</v>
      </c>
      <c r="B101" s="156" t="s">
        <v>11727</v>
      </c>
      <c r="C101" s="156" t="s">
        <v>422</v>
      </c>
      <c r="D101" s="156" t="s">
        <v>11721</v>
      </c>
      <c r="E101" s="156">
        <v>2014</v>
      </c>
      <c r="F101" s="157" t="s">
        <v>11722</v>
      </c>
    </row>
    <row r="102" spans="1:6" x14ac:dyDescent="0.25">
      <c r="A102" s="156" t="s">
        <v>11728</v>
      </c>
      <c r="B102" s="156" t="s">
        <v>11729</v>
      </c>
      <c r="C102" s="156" t="s">
        <v>613</v>
      </c>
      <c r="D102" s="156" t="s">
        <v>11730</v>
      </c>
      <c r="E102" s="156">
        <v>2014</v>
      </c>
      <c r="F102" s="157" t="s">
        <v>11716</v>
      </c>
    </row>
    <row r="103" spans="1:6" x14ac:dyDescent="0.25">
      <c r="A103" s="156" t="s">
        <v>11731</v>
      </c>
      <c r="B103" s="156" t="s">
        <v>11727</v>
      </c>
      <c r="C103" s="156" t="s">
        <v>613</v>
      </c>
      <c r="D103" s="156" t="s">
        <v>11721</v>
      </c>
      <c r="E103" s="156" t="s">
        <v>11725</v>
      </c>
      <c r="F103" s="157" t="s">
        <v>11722</v>
      </c>
    </row>
    <row r="104" spans="1:6" x14ac:dyDescent="0.25">
      <c r="A104" s="156" t="s">
        <v>11732</v>
      </c>
      <c r="B104" s="156" t="s">
        <v>11733</v>
      </c>
      <c r="C104" s="156" t="s">
        <v>613</v>
      </c>
      <c r="D104" s="156" t="s">
        <v>11734</v>
      </c>
      <c r="E104" s="156">
        <v>2017</v>
      </c>
      <c r="F104" s="157" t="s">
        <v>11716</v>
      </c>
    </row>
    <row r="105" spans="1:6" x14ac:dyDescent="0.25">
      <c r="A105" s="156" t="s">
        <v>11735</v>
      </c>
      <c r="B105" s="156" t="s">
        <v>11736</v>
      </c>
      <c r="C105" s="156" t="s">
        <v>397</v>
      </c>
      <c r="D105" s="156" t="s">
        <v>11737</v>
      </c>
      <c r="E105" s="156" t="s">
        <v>11401</v>
      </c>
      <c r="F105" s="157" t="s">
        <v>11738</v>
      </c>
    </row>
    <row r="106" spans="1:6" x14ac:dyDescent="0.25">
      <c r="A106" s="153" t="s">
        <v>11739</v>
      </c>
      <c r="B106" s="156" t="s">
        <v>11740</v>
      </c>
      <c r="C106" s="156" t="s">
        <v>428</v>
      </c>
      <c r="D106" s="153" t="s">
        <v>11741</v>
      </c>
      <c r="E106" s="153">
        <v>2014</v>
      </c>
      <c r="F106" s="157" t="s">
        <v>11742</v>
      </c>
    </row>
    <row r="107" spans="1:6" x14ac:dyDescent="0.25">
      <c r="A107" s="161" t="s">
        <v>11743</v>
      </c>
      <c r="B107" s="156" t="s">
        <v>11744</v>
      </c>
      <c r="C107" s="156" t="s">
        <v>428</v>
      </c>
      <c r="D107" s="162" t="s">
        <v>11745</v>
      </c>
      <c r="E107" s="153">
        <v>2015</v>
      </c>
      <c r="F107" s="157" t="s">
        <v>11746</v>
      </c>
    </row>
    <row r="108" spans="1:6" x14ac:dyDescent="0.25">
      <c r="A108" s="156" t="s">
        <v>11747</v>
      </c>
      <c r="B108" s="156" t="s">
        <v>11748</v>
      </c>
      <c r="C108" s="156" t="s">
        <v>428</v>
      </c>
      <c r="D108" s="153" t="s">
        <v>11749</v>
      </c>
      <c r="E108" s="153">
        <v>2015</v>
      </c>
      <c r="F108" s="157" t="s">
        <v>11746</v>
      </c>
    </row>
    <row r="109" spans="1:6" x14ac:dyDescent="0.25">
      <c r="A109" s="163" t="s">
        <v>11750</v>
      </c>
      <c r="B109" s="163" t="s">
        <v>11751</v>
      </c>
      <c r="C109" s="163" t="s">
        <v>400</v>
      </c>
      <c r="D109" s="163" t="s">
        <v>11752</v>
      </c>
      <c r="E109" s="156">
        <v>2013</v>
      </c>
      <c r="F109" s="159" t="s">
        <v>11753</v>
      </c>
    </row>
    <row r="110" spans="1:6" x14ac:dyDescent="0.25">
      <c r="A110" s="163" t="s">
        <v>11754</v>
      </c>
      <c r="B110" s="163" t="s">
        <v>11755</v>
      </c>
      <c r="C110" s="163" t="s">
        <v>400</v>
      </c>
      <c r="D110" s="163" t="s">
        <v>11752</v>
      </c>
      <c r="E110" s="156">
        <v>2014</v>
      </c>
      <c r="F110" s="159" t="s">
        <v>11753</v>
      </c>
    </row>
    <row r="111" spans="1:6" x14ac:dyDescent="0.25">
      <c r="A111" s="163" t="s">
        <v>11756</v>
      </c>
      <c r="B111" s="163" t="s">
        <v>11755</v>
      </c>
      <c r="C111" s="163" t="s">
        <v>400</v>
      </c>
      <c r="D111" s="163" t="s">
        <v>11757</v>
      </c>
      <c r="E111" s="156">
        <v>2014</v>
      </c>
      <c r="F111" s="159" t="s">
        <v>11758</v>
      </c>
    </row>
    <row r="112" spans="1:6" x14ac:dyDescent="0.25">
      <c r="A112" s="163" t="s">
        <v>11759</v>
      </c>
      <c r="B112" s="163" t="s">
        <v>11760</v>
      </c>
      <c r="C112" s="163" t="s">
        <v>377</v>
      </c>
      <c r="D112" s="163" t="s">
        <v>11761</v>
      </c>
      <c r="E112" s="156">
        <v>2016</v>
      </c>
      <c r="F112" s="159" t="s">
        <v>11762</v>
      </c>
    </row>
    <row r="113" spans="1:6" x14ac:dyDescent="0.25">
      <c r="A113" s="163" t="s">
        <v>11763</v>
      </c>
      <c r="B113" s="163" t="s">
        <v>11764</v>
      </c>
      <c r="C113" s="163" t="s">
        <v>425</v>
      </c>
      <c r="D113" s="163" t="s">
        <v>11682</v>
      </c>
      <c r="E113" s="156">
        <v>2013</v>
      </c>
      <c r="F113" s="159" t="s">
        <v>11683</v>
      </c>
    </row>
    <row r="114" spans="1:6" x14ac:dyDescent="0.25">
      <c r="A114" s="163" t="s">
        <v>11765</v>
      </c>
      <c r="B114" s="163" t="s">
        <v>11766</v>
      </c>
      <c r="C114" s="163" t="s">
        <v>425</v>
      </c>
      <c r="D114" s="163" t="s">
        <v>11767</v>
      </c>
      <c r="E114" s="156">
        <v>2013</v>
      </c>
      <c r="F114" s="159" t="s">
        <v>11768</v>
      </c>
    </row>
    <row r="115" spans="1:6" x14ac:dyDescent="0.25">
      <c r="A115" s="163" t="s">
        <v>11769</v>
      </c>
      <c r="B115" s="163" t="s">
        <v>11764</v>
      </c>
      <c r="C115" s="163" t="s">
        <v>425</v>
      </c>
      <c r="D115" s="163" t="s">
        <v>11770</v>
      </c>
      <c r="E115" s="156">
        <v>2014</v>
      </c>
      <c r="F115" s="159" t="s">
        <v>11771</v>
      </c>
    </row>
    <row r="116" spans="1:6" x14ac:dyDescent="0.25">
      <c r="A116" s="163" t="s">
        <v>11772</v>
      </c>
      <c r="B116" s="163" t="s">
        <v>11764</v>
      </c>
      <c r="C116" s="163" t="s">
        <v>425</v>
      </c>
      <c r="D116" s="163" t="s">
        <v>11773</v>
      </c>
      <c r="E116" s="156">
        <v>2014</v>
      </c>
      <c r="F116" s="159" t="s">
        <v>11774</v>
      </c>
    </row>
    <row r="117" spans="1:6" x14ac:dyDescent="0.25">
      <c r="A117" s="163" t="s">
        <v>11775</v>
      </c>
      <c r="B117" s="163" t="s">
        <v>11764</v>
      </c>
      <c r="C117" s="163" t="s">
        <v>425</v>
      </c>
      <c r="D117" s="163" t="s">
        <v>11776</v>
      </c>
      <c r="E117" s="156" t="s">
        <v>11401</v>
      </c>
      <c r="F117" s="159" t="s">
        <v>11774</v>
      </c>
    </row>
    <row r="118" spans="1:6" x14ac:dyDescent="0.25">
      <c r="A118" s="163" t="s">
        <v>11777</v>
      </c>
      <c r="B118" s="163" t="s">
        <v>11766</v>
      </c>
      <c r="C118" s="163" t="s">
        <v>425</v>
      </c>
      <c r="D118" s="163" t="s">
        <v>11778</v>
      </c>
      <c r="E118" s="156" t="s">
        <v>11725</v>
      </c>
      <c r="F118" s="159" t="s">
        <v>11779</v>
      </c>
    </row>
    <row r="119" spans="1:6" x14ac:dyDescent="0.25">
      <c r="A119" s="163" t="s">
        <v>11780</v>
      </c>
      <c r="B119" s="163" t="s">
        <v>11385</v>
      </c>
      <c r="C119" s="163" t="s">
        <v>425</v>
      </c>
      <c r="D119" s="163" t="s">
        <v>11781</v>
      </c>
      <c r="E119" s="156" t="s">
        <v>11782</v>
      </c>
      <c r="F119" s="159" t="s">
        <v>11783</v>
      </c>
    </row>
    <row r="120" spans="1:6" x14ac:dyDescent="0.25">
      <c r="A120" s="163" t="s">
        <v>11784</v>
      </c>
      <c r="B120" s="163" t="s">
        <v>11385</v>
      </c>
      <c r="C120" s="163" t="s">
        <v>425</v>
      </c>
      <c r="D120" s="163" t="s">
        <v>11785</v>
      </c>
      <c r="E120" s="156">
        <v>2014</v>
      </c>
      <c r="F120" s="159" t="s">
        <v>11786</v>
      </c>
    </row>
    <row r="121" spans="1:6" x14ac:dyDescent="0.25">
      <c r="A121" s="163" t="s">
        <v>11787</v>
      </c>
      <c r="B121" s="163" t="s">
        <v>11385</v>
      </c>
      <c r="C121" s="163" t="s">
        <v>425</v>
      </c>
      <c r="D121" s="163" t="s">
        <v>11788</v>
      </c>
      <c r="E121" s="156">
        <v>2012</v>
      </c>
      <c r="F121" s="159" t="s">
        <v>11789</v>
      </c>
    </row>
    <row r="122" spans="1:6" x14ac:dyDescent="0.25">
      <c r="A122" s="163" t="s">
        <v>11790</v>
      </c>
      <c r="B122" s="163" t="s">
        <v>11791</v>
      </c>
      <c r="C122" s="163" t="s">
        <v>618</v>
      </c>
      <c r="D122" s="163" t="s">
        <v>11792</v>
      </c>
      <c r="E122" s="156">
        <v>2016</v>
      </c>
      <c r="F122" s="159" t="s">
        <v>11783</v>
      </c>
    </row>
    <row r="123" spans="1:6" x14ac:dyDescent="0.25">
      <c r="A123" s="163" t="s">
        <v>11793</v>
      </c>
      <c r="B123" s="163" t="s">
        <v>11791</v>
      </c>
      <c r="C123" s="163" t="s">
        <v>618</v>
      </c>
      <c r="D123" s="163" t="s">
        <v>11794</v>
      </c>
      <c r="E123" s="156">
        <v>2017</v>
      </c>
      <c r="F123" s="159" t="s">
        <v>11795</v>
      </c>
    </row>
    <row r="124" spans="1:6" x14ac:dyDescent="0.25">
      <c r="A124" s="163" t="s">
        <v>11796</v>
      </c>
      <c r="B124" s="163" t="s">
        <v>11791</v>
      </c>
      <c r="C124" s="163" t="s">
        <v>618</v>
      </c>
      <c r="D124" s="163" t="s">
        <v>11794</v>
      </c>
      <c r="E124" s="156">
        <v>2017</v>
      </c>
      <c r="F124" s="159" t="s">
        <v>11795</v>
      </c>
    </row>
    <row r="125" spans="1:6" x14ac:dyDescent="0.25">
      <c r="A125" s="163" t="s">
        <v>11797</v>
      </c>
      <c r="B125" s="163" t="s">
        <v>11798</v>
      </c>
      <c r="C125" s="163" t="s">
        <v>618</v>
      </c>
      <c r="D125" s="163" t="s">
        <v>11794</v>
      </c>
      <c r="E125" s="156">
        <v>2017</v>
      </c>
      <c r="F125" s="159" t="s">
        <v>11799</v>
      </c>
    </row>
    <row r="126" spans="1:6" x14ac:dyDescent="0.25">
      <c r="A126" s="163" t="s">
        <v>11800</v>
      </c>
      <c r="B126" s="163" t="s">
        <v>11798</v>
      </c>
      <c r="C126" s="163" t="s">
        <v>618</v>
      </c>
      <c r="D126" s="163" t="s">
        <v>11794</v>
      </c>
      <c r="E126" s="156">
        <v>2017</v>
      </c>
      <c r="F126" s="159" t="s">
        <v>11799</v>
      </c>
    </row>
    <row r="127" spans="1:6" x14ac:dyDescent="0.25">
      <c r="A127" s="163" t="s">
        <v>11801</v>
      </c>
      <c r="B127" s="163" t="s">
        <v>11802</v>
      </c>
      <c r="C127" s="163" t="s">
        <v>249</v>
      </c>
      <c r="D127" s="163" t="s">
        <v>11803</v>
      </c>
      <c r="E127" s="156">
        <v>2012</v>
      </c>
      <c r="F127" s="159" t="s">
        <v>11804</v>
      </c>
    </row>
    <row r="128" spans="1:6" x14ac:dyDescent="0.25">
      <c r="A128" s="163" t="s">
        <v>11805</v>
      </c>
      <c r="B128" s="163" t="s">
        <v>11802</v>
      </c>
      <c r="C128" s="163" t="s">
        <v>249</v>
      </c>
      <c r="D128" s="163" t="s">
        <v>11806</v>
      </c>
      <c r="E128" s="156">
        <v>2015</v>
      </c>
      <c r="F128" s="159" t="s">
        <v>11807</v>
      </c>
    </row>
    <row r="129" spans="1:6" x14ac:dyDescent="0.25">
      <c r="A129" s="156" t="s">
        <v>11808</v>
      </c>
      <c r="B129" s="156" t="s">
        <v>11802</v>
      </c>
      <c r="C129" s="156" t="s">
        <v>249</v>
      </c>
      <c r="D129" s="156" t="s">
        <v>11809</v>
      </c>
      <c r="E129" s="156">
        <v>2015</v>
      </c>
      <c r="F129" s="157" t="s">
        <v>11810</v>
      </c>
    </row>
    <row r="130" spans="1:6" x14ac:dyDescent="0.25">
      <c r="A130" s="156" t="s">
        <v>11811</v>
      </c>
      <c r="B130" s="156" t="s">
        <v>11812</v>
      </c>
      <c r="C130" s="156" t="s">
        <v>242</v>
      </c>
      <c r="D130" s="156" t="s">
        <v>11813</v>
      </c>
      <c r="E130" s="156">
        <v>2012</v>
      </c>
      <c r="F130" s="157" t="s">
        <v>11814</v>
      </c>
    </row>
    <row r="131" spans="1:6" x14ac:dyDescent="0.25">
      <c r="A131" s="156" t="s">
        <v>11815</v>
      </c>
      <c r="B131" s="156" t="s">
        <v>11816</v>
      </c>
      <c r="C131" s="156" t="s">
        <v>433</v>
      </c>
      <c r="D131" s="156" t="s">
        <v>11817</v>
      </c>
      <c r="E131" s="156">
        <v>2016</v>
      </c>
      <c r="F131" s="157" t="s">
        <v>11818</v>
      </c>
    </row>
    <row r="132" spans="1:6" x14ac:dyDescent="0.25">
      <c r="A132" s="156" t="s">
        <v>11819</v>
      </c>
      <c r="B132" s="156" t="s">
        <v>11820</v>
      </c>
      <c r="C132" s="156" t="s">
        <v>433</v>
      </c>
      <c r="D132" s="156" t="s">
        <v>11821</v>
      </c>
      <c r="E132" s="156">
        <v>2017</v>
      </c>
      <c r="F132" s="157" t="s">
        <v>11822</v>
      </c>
    </row>
    <row r="133" spans="1:6" x14ac:dyDescent="0.25">
      <c r="A133" s="156" t="s">
        <v>11823</v>
      </c>
      <c r="B133" s="156" t="s">
        <v>11824</v>
      </c>
      <c r="C133" s="156" t="s">
        <v>363</v>
      </c>
      <c r="D133" s="156" t="s">
        <v>11825</v>
      </c>
      <c r="E133" s="156">
        <v>2012</v>
      </c>
      <c r="F133" s="157" t="s">
        <v>11826</v>
      </c>
    </row>
    <row r="134" spans="1:6" x14ac:dyDescent="0.25">
      <c r="A134" s="156" t="s">
        <v>11827</v>
      </c>
      <c r="B134" s="156" t="s">
        <v>11824</v>
      </c>
      <c r="C134" s="156" t="s">
        <v>363</v>
      </c>
      <c r="D134" s="156" t="s">
        <v>11828</v>
      </c>
      <c r="E134" s="156">
        <v>2013</v>
      </c>
      <c r="F134" s="157" t="s">
        <v>11829</v>
      </c>
    </row>
    <row r="135" spans="1:6" x14ac:dyDescent="0.25">
      <c r="A135" s="156" t="s">
        <v>11830</v>
      </c>
      <c r="B135" s="156" t="s">
        <v>11831</v>
      </c>
      <c r="C135" s="156" t="s">
        <v>360</v>
      </c>
      <c r="D135" s="156" t="s">
        <v>11832</v>
      </c>
      <c r="E135" s="156" t="s">
        <v>11833</v>
      </c>
      <c r="F135" s="159" t="s">
        <v>11834</v>
      </c>
    </row>
    <row r="136" spans="1:6" x14ac:dyDescent="0.25">
      <c r="A136" s="156" t="s">
        <v>11835</v>
      </c>
      <c r="B136" s="156" t="s">
        <v>11831</v>
      </c>
      <c r="C136" s="156" t="s">
        <v>360</v>
      </c>
      <c r="D136" s="156" t="s">
        <v>11836</v>
      </c>
      <c r="E136" s="156">
        <v>2016</v>
      </c>
      <c r="F136" s="159" t="s">
        <v>11837</v>
      </c>
    </row>
    <row r="137" spans="1:6" x14ac:dyDescent="0.25">
      <c r="A137" s="156" t="s">
        <v>11838</v>
      </c>
      <c r="B137" s="156" t="s">
        <v>11831</v>
      </c>
      <c r="C137" s="156" t="s">
        <v>360</v>
      </c>
      <c r="D137" s="156" t="s">
        <v>11839</v>
      </c>
      <c r="E137" s="156">
        <v>2015</v>
      </c>
      <c r="F137" s="157" t="s">
        <v>11840</v>
      </c>
    </row>
    <row r="138" spans="1:6" x14ac:dyDescent="0.25">
      <c r="A138" s="156" t="s">
        <v>11841</v>
      </c>
      <c r="B138" s="156" t="s">
        <v>11831</v>
      </c>
      <c r="C138" s="156" t="s">
        <v>360</v>
      </c>
      <c r="D138" s="156" t="s">
        <v>11839</v>
      </c>
      <c r="E138" s="156">
        <v>2015</v>
      </c>
      <c r="F138" s="157" t="s">
        <v>11840</v>
      </c>
    </row>
    <row r="139" spans="1:6" x14ac:dyDescent="0.25">
      <c r="A139" s="156" t="s">
        <v>11842</v>
      </c>
      <c r="B139" s="156" t="s">
        <v>11831</v>
      </c>
      <c r="C139" s="156" t="s">
        <v>360</v>
      </c>
      <c r="D139" s="156" t="s">
        <v>11843</v>
      </c>
      <c r="E139" s="156" t="s">
        <v>11401</v>
      </c>
      <c r="F139" s="157" t="s">
        <v>11844</v>
      </c>
    </row>
    <row r="140" spans="1:6" x14ac:dyDescent="0.25">
      <c r="A140" s="156" t="s">
        <v>11845</v>
      </c>
      <c r="B140" s="156" t="s">
        <v>11831</v>
      </c>
      <c r="C140" s="156" t="s">
        <v>360</v>
      </c>
      <c r="D140" s="156" t="s">
        <v>11846</v>
      </c>
      <c r="E140" s="156">
        <v>2014</v>
      </c>
      <c r="F140" s="157" t="s">
        <v>11847</v>
      </c>
    </row>
    <row r="141" spans="1:6" x14ac:dyDescent="0.25">
      <c r="A141" s="156" t="s">
        <v>11848</v>
      </c>
      <c r="B141" s="156" t="s">
        <v>11831</v>
      </c>
      <c r="C141" s="156" t="s">
        <v>360</v>
      </c>
      <c r="D141" s="156" t="s">
        <v>11849</v>
      </c>
      <c r="E141" s="156">
        <v>2013</v>
      </c>
      <c r="F141" s="157" t="s">
        <v>11850</v>
      </c>
    </row>
    <row r="142" spans="1:6" x14ac:dyDescent="0.25">
      <c r="A142" s="156" t="s">
        <v>11851</v>
      </c>
      <c r="B142" s="156" t="s">
        <v>11831</v>
      </c>
      <c r="C142" s="156" t="s">
        <v>360</v>
      </c>
      <c r="D142" s="156" t="s">
        <v>11852</v>
      </c>
      <c r="E142" s="156">
        <v>2013</v>
      </c>
      <c r="F142" s="157" t="s">
        <v>11853</v>
      </c>
    </row>
    <row r="143" spans="1:6" x14ac:dyDescent="0.25">
      <c r="A143" s="156" t="s">
        <v>11854</v>
      </c>
      <c r="B143" s="156" t="s">
        <v>11855</v>
      </c>
      <c r="C143" s="156" t="s">
        <v>360</v>
      </c>
      <c r="D143" s="156" t="s">
        <v>11856</v>
      </c>
      <c r="E143" s="156">
        <v>2013</v>
      </c>
      <c r="F143" s="157" t="s">
        <v>11857</v>
      </c>
    </row>
    <row r="144" spans="1:6" x14ac:dyDescent="0.25">
      <c r="A144" s="156" t="s">
        <v>11858</v>
      </c>
      <c r="B144" s="156" t="s">
        <v>11831</v>
      </c>
      <c r="C144" s="156" t="s">
        <v>360</v>
      </c>
      <c r="D144" s="156" t="s">
        <v>11859</v>
      </c>
      <c r="E144" s="156">
        <v>2012</v>
      </c>
      <c r="F144" s="157" t="s">
        <v>11834</v>
      </c>
    </row>
    <row r="145" spans="1:6" x14ac:dyDescent="0.25">
      <c r="A145" s="156" t="s">
        <v>11860</v>
      </c>
      <c r="B145" s="156" t="s">
        <v>11831</v>
      </c>
      <c r="C145" s="156" t="s">
        <v>360</v>
      </c>
      <c r="D145" s="156" t="s">
        <v>11861</v>
      </c>
      <c r="E145" s="156" t="s">
        <v>11862</v>
      </c>
      <c r="F145" s="157" t="s">
        <v>11863</v>
      </c>
    </row>
    <row r="146" spans="1:6" x14ac:dyDescent="0.25">
      <c r="A146" s="156" t="s">
        <v>11864</v>
      </c>
      <c r="B146" s="156" t="s">
        <v>11831</v>
      </c>
      <c r="C146" s="156" t="s">
        <v>360</v>
      </c>
      <c r="D146" s="156" t="s">
        <v>11865</v>
      </c>
      <c r="E146" s="156">
        <v>2012</v>
      </c>
      <c r="F146" s="157" t="s">
        <v>11866</v>
      </c>
    </row>
    <row r="147" spans="1:6" x14ac:dyDescent="0.25">
      <c r="A147" s="160" t="s">
        <v>11867</v>
      </c>
      <c r="B147" s="156" t="s">
        <v>11868</v>
      </c>
      <c r="C147" s="156" t="s">
        <v>360</v>
      </c>
      <c r="D147" s="156" t="s">
        <v>11869</v>
      </c>
      <c r="E147" s="156">
        <v>2014</v>
      </c>
      <c r="F147" s="157" t="s">
        <v>11870</v>
      </c>
    </row>
    <row r="148" spans="1:6" x14ac:dyDescent="0.25">
      <c r="A148" s="156" t="s">
        <v>11871</v>
      </c>
      <c r="B148" s="156" t="s">
        <v>11872</v>
      </c>
      <c r="C148" s="156" t="s">
        <v>360</v>
      </c>
      <c r="D148" s="156" t="s">
        <v>11873</v>
      </c>
      <c r="E148" s="156">
        <v>2014</v>
      </c>
      <c r="F148" s="157" t="s">
        <v>11822</v>
      </c>
    </row>
    <row r="149" spans="1:6" x14ac:dyDescent="0.25">
      <c r="A149" s="156" t="s">
        <v>11874</v>
      </c>
      <c r="B149" s="156" t="s">
        <v>11875</v>
      </c>
      <c r="C149" s="156" t="s">
        <v>360</v>
      </c>
      <c r="D149" s="156" t="s">
        <v>11876</v>
      </c>
      <c r="E149" s="156">
        <v>2016</v>
      </c>
      <c r="F149" s="157" t="s">
        <v>11877</v>
      </c>
    </row>
    <row r="150" spans="1:6" x14ac:dyDescent="0.25">
      <c r="A150" s="156" t="s">
        <v>11878</v>
      </c>
      <c r="B150" s="156" t="s">
        <v>11879</v>
      </c>
      <c r="C150" s="156" t="s">
        <v>360</v>
      </c>
      <c r="D150" s="156" t="s">
        <v>11880</v>
      </c>
      <c r="E150" s="156">
        <v>2013</v>
      </c>
      <c r="F150" s="157" t="s">
        <v>11881</v>
      </c>
    </row>
    <row r="151" spans="1:6" x14ac:dyDescent="0.25">
      <c r="A151" s="156" t="s">
        <v>11882</v>
      </c>
      <c r="B151" s="156" t="s">
        <v>11879</v>
      </c>
      <c r="C151" s="156" t="s">
        <v>360</v>
      </c>
      <c r="D151" s="156" t="s">
        <v>11883</v>
      </c>
      <c r="E151" s="156">
        <v>2013</v>
      </c>
      <c r="F151" s="157" t="s">
        <v>11884</v>
      </c>
    </row>
    <row r="152" spans="1:6" x14ac:dyDescent="0.25">
      <c r="A152" s="156" t="s">
        <v>11885</v>
      </c>
      <c r="B152" s="163" t="s">
        <v>11886</v>
      </c>
      <c r="C152" s="156" t="s">
        <v>394</v>
      </c>
      <c r="D152" s="156" t="s">
        <v>11887</v>
      </c>
      <c r="E152" s="156">
        <v>2017</v>
      </c>
      <c r="F152" s="157" t="s">
        <v>11888</v>
      </c>
    </row>
    <row r="153" spans="1:6" x14ac:dyDescent="0.25">
      <c r="A153" s="156" t="s">
        <v>11889</v>
      </c>
      <c r="B153" s="163" t="s">
        <v>11886</v>
      </c>
      <c r="C153" s="156" t="s">
        <v>394</v>
      </c>
      <c r="D153" s="163" t="s">
        <v>11890</v>
      </c>
      <c r="E153" s="156">
        <v>2016</v>
      </c>
      <c r="F153" s="157" t="s">
        <v>11891</v>
      </c>
    </row>
    <row r="154" spans="1:6" x14ac:dyDescent="0.25">
      <c r="A154" s="156" t="s">
        <v>11892</v>
      </c>
      <c r="B154" s="163" t="s">
        <v>11886</v>
      </c>
      <c r="C154" s="156" t="s">
        <v>394</v>
      </c>
      <c r="D154" s="163" t="s">
        <v>11893</v>
      </c>
      <c r="E154" s="156">
        <v>2016</v>
      </c>
      <c r="F154" s="157" t="s">
        <v>11894</v>
      </c>
    </row>
    <row r="155" spans="1:6" x14ac:dyDescent="0.25">
      <c r="A155" s="164" t="s">
        <v>11895</v>
      </c>
      <c r="B155" s="165" t="s">
        <v>11896</v>
      </c>
      <c r="C155" s="164" t="s">
        <v>394</v>
      </c>
      <c r="D155" s="165" t="s">
        <v>11897</v>
      </c>
      <c r="E155" s="164">
        <v>2016</v>
      </c>
      <c r="F155" s="166" t="s">
        <v>11898</v>
      </c>
    </row>
  </sheetData>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7"/>
  <sheetViews>
    <sheetView workbookViewId="0">
      <selection activeCell="C5" sqref="C5"/>
    </sheetView>
  </sheetViews>
  <sheetFormatPr defaultColWidth="18.5703125" defaultRowHeight="15" x14ac:dyDescent="0.25"/>
  <sheetData>
    <row r="1" spans="1:11" s="120" customFormat="1" x14ac:dyDescent="0.25">
      <c r="A1" s="120" t="s">
        <v>11901</v>
      </c>
      <c r="C1" s="167" t="s">
        <v>11902</v>
      </c>
    </row>
    <row r="2" spans="1:11" ht="45" x14ac:dyDescent="0.25">
      <c r="A2" s="22" t="s">
        <v>11903</v>
      </c>
      <c r="B2" s="22" t="s">
        <v>11904</v>
      </c>
      <c r="C2" s="21" t="s">
        <v>11905</v>
      </c>
      <c r="D2" s="22" t="s">
        <v>11906</v>
      </c>
      <c r="E2" s="21" t="s">
        <v>11907</v>
      </c>
      <c r="F2" s="21" t="s">
        <v>11908</v>
      </c>
      <c r="G2" s="21" t="s">
        <v>11909</v>
      </c>
      <c r="H2" s="22" t="s">
        <v>11419</v>
      </c>
      <c r="I2" s="21" t="s">
        <v>11910</v>
      </c>
      <c r="J2" s="21" t="s">
        <v>11911</v>
      </c>
      <c r="K2" s="21" t="s">
        <v>11912</v>
      </c>
    </row>
    <row r="3" spans="1:11" ht="45" x14ac:dyDescent="0.25">
      <c r="A3" s="22" t="s">
        <v>11903</v>
      </c>
      <c r="B3" s="22" t="s">
        <v>11904</v>
      </c>
      <c r="C3" s="21" t="s">
        <v>11905</v>
      </c>
      <c r="D3" s="22" t="s">
        <v>11906</v>
      </c>
      <c r="E3" s="21" t="s">
        <v>11907</v>
      </c>
      <c r="F3" s="21" t="s">
        <v>11908</v>
      </c>
      <c r="G3" s="21" t="s">
        <v>11909</v>
      </c>
      <c r="H3" s="21" t="s">
        <v>11419</v>
      </c>
      <c r="I3" s="21" t="s">
        <v>11910</v>
      </c>
      <c r="J3" s="21" t="s">
        <v>11911</v>
      </c>
      <c r="K3" s="21" t="s">
        <v>11912</v>
      </c>
    </row>
    <row r="4" spans="1:11" x14ac:dyDescent="0.25">
      <c r="A4" s="168">
        <v>1</v>
      </c>
      <c r="B4" s="169" t="s">
        <v>11913</v>
      </c>
      <c r="C4" s="168" t="s">
        <v>11914</v>
      </c>
      <c r="D4" s="168" t="s">
        <v>11915</v>
      </c>
      <c r="E4" s="168" t="s">
        <v>11916</v>
      </c>
      <c r="F4" s="168" t="s">
        <v>11917</v>
      </c>
      <c r="G4" s="168" t="s">
        <v>11918</v>
      </c>
      <c r="H4" s="168">
        <v>2012</v>
      </c>
      <c r="I4" s="170">
        <v>22497455</v>
      </c>
      <c r="J4" s="168" t="s">
        <v>11919</v>
      </c>
      <c r="K4" s="168" t="s">
        <v>11920</v>
      </c>
    </row>
    <row r="5" spans="1:11" x14ac:dyDescent="0.25">
      <c r="A5" s="168">
        <v>2</v>
      </c>
      <c r="B5" s="169" t="s">
        <v>392</v>
      </c>
      <c r="C5" s="168" t="s">
        <v>11914</v>
      </c>
      <c r="D5" s="168" t="s">
        <v>11921</v>
      </c>
      <c r="E5" s="168" t="s">
        <v>11922</v>
      </c>
      <c r="F5" s="168" t="s">
        <v>11922</v>
      </c>
      <c r="G5" s="168" t="s">
        <v>11923</v>
      </c>
      <c r="H5" s="168">
        <v>2012</v>
      </c>
      <c r="I5" s="170">
        <v>9788190928656</v>
      </c>
      <c r="J5" s="168" t="s">
        <v>11919</v>
      </c>
      <c r="K5" s="168" t="s">
        <v>11924</v>
      </c>
    </row>
    <row r="6" spans="1:11" x14ac:dyDescent="0.25">
      <c r="A6" s="168">
        <v>3</v>
      </c>
      <c r="B6" s="169" t="s">
        <v>11913</v>
      </c>
      <c r="C6" s="168" t="s">
        <v>11914</v>
      </c>
      <c r="D6" s="168" t="s">
        <v>11925</v>
      </c>
      <c r="E6" s="168" t="s">
        <v>11926</v>
      </c>
      <c r="F6" s="168" t="s">
        <v>11927</v>
      </c>
      <c r="G6" s="168" t="s">
        <v>11918</v>
      </c>
      <c r="H6" s="168">
        <v>2012</v>
      </c>
      <c r="I6" s="170">
        <v>9789382062769</v>
      </c>
      <c r="J6" s="168" t="s">
        <v>11919</v>
      </c>
      <c r="K6" s="168" t="s">
        <v>11928</v>
      </c>
    </row>
    <row r="7" spans="1:11" x14ac:dyDescent="0.25">
      <c r="A7" s="168">
        <v>4</v>
      </c>
      <c r="B7" s="169" t="s">
        <v>11929</v>
      </c>
      <c r="C7" s="168" t="s">
        <v>11914</v>
      </c>
      <c r="D7" s="168" t="s">
        <v>11930</v>
      </c>
      <c r="E7" s="168" t="s">
        <v>11931</v>
      </c>
      <c r="F7" s="168" t="s">
        <v>11932</v>
      </c>
      <c r="G7" s="168" t="s">
        <v>11918</v>
      </c>
      <c r="H7" s="168">
        <v>2012</v>
      </c>
      <c r="I7" s="170">
        <v>9789382062769</v>
      </c>
      <c r="J7" s="168" t="s">
        <v>11919</v>
      </c>
      <c r="K7" s="168" t="s">
        <v>11928</v>
      </c>
    </row>
    <row r="8" spans="1:11" x14ac:dyDescent="0.25">
      <c r="A8" s="168">
        <v>5</v>
      </c>
      <c r="B8" s="169" t="s">
        <v>392</v>
      </c>
      <c r="C8" s="168" t="s">
        <v>11914</v>
      </c>
      <c r="D8" s="171" t="s">
        <v>11933</v>
      </c>
      <c r="E8" s="168" t="s">
        <v>11934</v>
      </c>
      <c r="F8" s="168" t="s">
        <v>11934</v>
      </c>
      <c r="G8" s="168" t="s">
        <v>11923</v>
      </c>
      <c r="H8" s="168">
        <v>2012</v>
      </c>
      <c r="I8" s="170" t="s">
        <v>11935</v>
      </c>
      <c r="J8" s="168" t="s">
        <v>11919</v>
      </c>
      <c r="K8" s="168" t="s">
        <v>11936</v>
      </c>
    </row>
    <row r="9" spans="1:11" x14ac:dyDescent="0.25">
      <c r="A9" s="168">
        <v>6</v>
      </c>
      <c r="B9" s="169" t="s">
        <v>392</v>
      </c>
      <c r="C9" s="168" t="s">
        <v>11914</v>
      </c>
      <c r="D9" s="168" t="s">
        <v>11937</v>
      </c>
      <c r="E9" s="168" t="s">
        <v>11938</v>
      </c>
      <c r="F9" s="168" t="s">
        <v>11939</v>
      </c>
      <c r="G9" s="168" t="s">
        <v>11923</v>
      </c>
      <c r="H9" s="168">
        <v>2013</v>
      </c>
      <c r="I9" s="170" t="s">
        <v>11940</v>
      </c>
      <c r="J9" s="168" t="s">
        <v>11919</v>
      </c>
      <c r="K9" s="168" t="s">
        <v>11941</v>
      </c>
    </row>
    <row r="10" spans="1:11" x14ac:dyDescent="0.25">
      <c r="A10" s="168">
        <v>7</v>
      </c>
      <c r="B10" s="169" t="s">
        <v>11942</v>
      </c>
      <c r="C10" s="168" t="s">
        <v>11914</v>
      </c>
      <c r="D10" s="168" t="s">
        <v>11943</v>
      </c>
      <c r="E10" s="168" t="s">
        <v>11944</v>
      </c>
      <c r="F10" s="168" t="s">
        <v>11944</v>
      </c>
      <c r="G10" s="168" t="s">
        <v>11923</v>
      </c>
      <c r="H10" s="168">
        <v>2013</v>
      </c>
      <c r="I10" s="170">
        <v>9788192499727</v>
      </c>
      <c r="J10" s="168" t="s">
        <v>11919</v>
      </c>
      <c r="K10" s="168" t="s">
        <v>11945</v>
      </c>
    </row>
    <row r="11" spans="1:11" x14ac:dyDescent="0.25">
      <c r="A11" s="168">
        <v>8</v>
      </c>
      <c r="B11" s="169" t="s">
        <v>11946</v>
      </c>
      <c r="C11" s="168" t="s">
        <v>11914</v>
      </c>
      <c r="D11" s="168" t="s">
        <v>11947</v>
      </c>
      <c r="E11" s="168" t="s">
        <v>11948</v>
      </c>
      <c r="F11" s="168" t="s">
        <v>11949</v>
      </c>
      <c r="G11" s="168" t="s">
        <v>11923</v>
      </c>
      <c r="H11" s="168">
        <v>2013</v>
      </c>
      <c r="I11" s="170">
        <v>23205997</v>
      </c>
      <c r="J11" s="168" t="s">
        <v>11919</v>
      </c>
      <c r="K11" s="168" t="s">
        <v>11950</v>
      </c>
    </row>
    <row r="12" spans="1:11" x14ac:dyDescent="0.25">
      <c r="A12" s="168">
        <v>9</v>
      </c>
      <c r="B12" s="169" t="s">
        <v>11798</v>
      </c>
      <c r="C12" s="168" t="s">
        <v>11914</v>
      </c>
      <c r="D12" s="168" t="s">
        <v>11951</v>
      </c>
      <c r="E12" s="168" t="s">
        <v>11952</v>
      </c>
      <c r="F12" s="168" t="s">
        <v>11953</v>
      </c>
      <c r="G12" s="168" t="s">
        <v>11923</v>
      </c>
      <c r="H12" s="168" t="s">
        <v>11782</v>
      </c>
      <c r="I12" s="170">
        <v>9788192392202</v>
      </c>
      <c r="J12" s="168" t="s">
        <v>11919</v>
      </c>
      <c r="K12" s="168" t="s">
        <v>11954</v>
      </c>
    </row>
    <row r="13" spans="1:11" x14ac:dyDescent="0.25">
      <c r="A13" s="168">
        <v>10</v>
      </c>
      <c r="B13" s="169" t="s">
        <v>11955</v>
      </c>
      <c r="C13" s="168" t="s">
        <v>11914</v>
      </c>
      <c r="D13" s="168" t="s">
        <v>11956</v>
      </c>
      <c r="E13" s="168" t="s">
        <v>11948</v>
      </c>
      <c r="F13" s="168" t="s">
        <v>11949</v>
      </c>
      <c r="G13" s="168" t="s">
        <v>11923</v>
      </c>
      <c r="H13" s="168">
        <v>2013</v>
      </c>
      <c r="I13" s="170">
        <v>23205997</v>
      </c>
      <c r="J13" s="168" t="s">
        <v>11919</v>
      </c>
      <c r="K13" s="168" t="s">
        <v>11950</v>
      </c>
    </row>
    <row r="14" spans="1:11" x14ac:dyDescent="0.25">
      <c r="A14" s="168">
        <v>11</v>
      </c>
      <c r="B14" s="169" t="s">
        <v>11957</v>
      </c>
      <c r="C14" s="168" t="s">
        <v>11914</v>
      </c>
      <c r="D14" s="168" t="s">
        <v>11958</v>
      </c>
      <c r="E14" s="168" t="s">
        <v>11959</v>
      </c>
      <c r="F14" s="168" t="s">
        <v>11960</v>
      </c>
      <c r="G14" s="168" t="s">
        <v>11923</v>
      </c>
      <c r="H14" s="168">
        <v>2013</v>
      </c>
      <c r="I14" s="170">
        <v>9788192535852</v>
      </c>
      <c r="J14" s="168" t="s">
        <v>11919</v>
      </c>
      <c r="K14" s="168" t="s">
        <v>11961</v>
      </c>
    </row>
    <row r="15" spans="1:11" x14ac:dyDescent="0.25">
      <c r="A15" s="168">
        <v>12</v>
      </c>
      <c r="B15" s="169" t="s">
        <v>11962</v>
      </c>
      <c r="C15" s="168" t="s">
        <v>11914</v>
      </c>
      <c r="D15" s="168" t="s">
        <v>11963</v>
      </c>
      <c r="E15" s="168" t="s">
        <v>11959</v>
      </c>
      <c r="F15" s="168" t="s">
        <v>11964</v>
      </c>
      <c r="G15" s="168" t="s">
        <v>11923</v>
      </c>
      <c r="H15" s="168">
        <v>2013</v>
      </c>
      <c r="I15" s="170">
        <v>9788192535852</v>
      </c>
      <c r="J15" s="168" t="s">
        <v>11919</v>
      </c>
      <c r="K15" s="168" t="s">
        <v>11961</v>
      </c>
    </row>
    <row r="16" spans="1:11" x14ac:dyDescent="0.25">
      <c r="A16" s="168">
        <v>13</v>
      </c>
      <c r="B16" s="169" t="s">
        <v>11965</v>
      </c>
      <c r="C16" s="168" t="s">
        <v>11914</v>
      </c>
      <c r="D16" s="168" t="s">
        <v>11966</v>
      </c>
      <c r="E16" s="168" t="s">
        <v>11967</v>
      </c>
      <c r="F16" s="168" t="s">
        <v>11968</v>
      </c>
      <c r="G16" s="168" t="s">
        <v>11969</v>
      </c>
      <c r="H16" s="168">
        <v>2013</v>
      </c>
      <c r="I16" s="170">
        <v>9788192601106</v>
      </c>
      <c r="J16" s="168" t="s">
        <v>11919</v>
      </c>
      <c r="K16" s="168" t="s">
        <v>11970</v>
      </c>
    </row>
    <row r="17" spans="1:11" x14ac:dyDescent="0.25">
      <c r="A17" s="168">
        <v>14</v>
      </c>
      <c r="B17" s="169" t="s">
        <v>11971</v>
      </c>
      <c r="C17" s="168" t="s">
        <v>11914</v>
      </c>
      <c r="D17" s="168" t="s">
        <v>11972</v>
      </c>
      <c r="E17" s="168" t="s">
        <v>11967</v>
      </c>
      <c r="F17" s="168" t="s">
        <v>11968</v>
      </c>
      <c r="G17" s="168" t="s">
        <v>11969</v>
      </c>
      <c r="H17" s="168">
        <v>2013</v>
      </c>
      <c r="I17" s="170">
        <v>9788192601106</v>
      </c>
      <c r="J17" s="168" t="s">
        <v>11919</v>
      </c>
      <c r="K17" s="168" t="s">
        <v>11973</v>
      </c>
    </row>
    <row r="18" spans="1:11" x14ac:dyDescent="0.25">
      <c r="A18" s="168">
        <v>15</v>
      </c>
      <c r="B18" s="169" t="s">
        <v>707</v>
      </c>
      <c r="C18" s="168" t="s">
        <v>11914</v>
      </c>
      <c r="D18" s="168" t="s">
        <v>11974</v>
      </c>
      <c r="E18" s="168" t="s">
        <v>11975</v>
      </c>
      <c r="F18" s="168" t="s">
        <v>11953</v>
      </c>
      <c r="G18" s="168" t="s">
        <v>11923</v>
      </c>
      <c r="H18" s="168" t="s">
        <v>11782</v>
      </c>
      <c r="I18" s="170">
        <v>9788192392202</v>
      </c>
      <c r="J18" s="168" t="s">
        <v>11919</v>
      </c>
      <c r="K18" s="168" t="s">
        <v>11954</v>
      </c>
    </row>
    <row r="19" spans="1:11" x14ac:dyDescent="0.25">
      <c r="A19" s="168">
        <v>16</v>
      </c>
      <c r="B19" s="169" t="s">
        <v>707</v>
      </c>
      <c r="C19" s="168" t="s">
        <v>11914</v>
      </c>
      <c r="D19" s="168" t="s">
        <v>11976</v>
      </c>
      <c r="E19" s="168" t="s">
        <v>11959</v>
      </c>
      <c r="F19" s="168" t="s">
        <v>11960</v>
      </c>
      <c r="G19" s="168" t="s">
        <v>11923</v>
      </c>
      <c r="H19" s="168" t="s">
        <v>11782</v>
      </c>
      <c r="I19" s="170">
        <v>9788192535852</v>
      </c>
      <c r="J19" s="168" t="s">
        <v>11919</v>
      </c>
      <c r="K19" s="168" t="s">
        <v>11977</v>
      </c>
    </row>
    <row r="20" spans="1:11" x14ac:dyDescent="0.25">
      <c r="A20" s="168">
        <v>17</v>
      </c>
      <c r="B20" s="169" t="s">
        <v>11978</v>
      </c>
      <c r="C20" s="168" t="s">
        <v>11914</v>
      </c>
      <c r="D20" s="168" t="s">
        <v>11979</v>
      </c>
      <c r="E20" s="168" t="s">
        <v>11980</v>
      </c>
      <c r="F20" s="168" t="s">
        <v>11981</v>
      </c>
      <c r="G20" s="168" t="s">
        <v>11923</v>
      </c>
      <c r="H20" s="168">
        <v>2013</v>
      </c>
      <c r="I20" s="170">
        <v>9788192392202</v>
      </c>
      <c r="J20" s="168" t="s">
        <v>11919</v>
      </c>
      <c r="K20" s="168" t="s">
        <v>11982</v>
      </c>
    </row>
    <row r="21" spans="1:11" x14ac:dyDescent="0.25">
      <c r="A21" s="168">
        <v>18</v>
      </c>
      <c r="B21" s="169" t="s">
        <v>11962</v>
      </c>
      <c r="C21" s="168" t="s">
        <v>11914</v>
      </c>
      <c r="D21" s="168" t="s">
        <v>11983</v>
      </c>
      <c r="E21" s="168" t="s">
        <v>11980</v>
      </c>
      <c r="F21" s="168" t="s">
        <v>11984</v>
      </c>
      <c r="G21" s="168" t="s">
        <v>11969</v>
      </c>
      <c r="H21" s="168">
        <v>2013</v>
      </c>
      <c r="I21" s="170">
        <v>9788192392233</v>
      </c>
      <c r="J21" s="168" t="s">
        <v>11919</v>
      </c>
      <c r="K21" s="168" t="s">
        <v>11982</v>
      </c>
    </row>
    <row r="22" spans="1:11" x14ac:dyDescent="0.25">
      <c r="A22" s="168">
        <v>19</v>
      </c>
      <c r="B22" s="169" t="s">
        <v>11985</v>
      </c>
      <c r="C22" s="168" t="s">
        <v>11914</v>
      </c>
      <c r="D22" s="168" t="s">
        <v>11986</v>
      </c>
      <c r="E22" s="168" t="s">
        <v>11987</v>
      </c>
      <c r="F22" s="168" t="s">
        <v>11988</v>
      </c>
      <c r="G22" s="168" t="s">
        <v>11969</v>
      </c>
      <c r="H22" s="168">
        <v>2013</v>
      </c>
      <c r="I22" s="170">
        <v>9788192700540</v>
      </c>
      <c r="J22" s="168" t="s">
        <v>11919</v>
      </c>
      <c r="K22" s="168" t="s">
        <v>11989</v>
      </c>
    </row>
    <row r="23" spans="1:11" x14ac:dyDescent="0.25">
      <c r="A23" s="168">
        <v>20</v>
      </c>
      <c r="B23" s="169" t="s">
        <v>11990</v>
      </c>
      <c r="C23" s="168" t="s">
        <v>11914</v>
      </c>
      <c r="D23" s="168" t="s">
        <v>11991</v>
      </c>
      <c r="E23" s="168" t="s">
        <v>11992</v>
      </c>
      <c r="F23" s="168" t="s">
        <v>11992</v>
      </c>
      <c r="G23" s="168" t="s">
        <v>11923</v>
      </c>
      <c r="H23" s="168">
        <v>2013</v>
      </c>
      <c r="I23" s="170">
        <v>9788192535838</v>
      </c>
      <c r="J23" s="168" t="s">
        <v>11919</v>
      </c>
      <c r="K23" s="168" t="s">
        <v>11993</v>
      </c>
    </row>
    <row r="24" spans="1:11" x14ac:dyDescent="0.25">
      <c r="A24" s="168">
        <v>21</v>
      </c>
      <c r="B24" s="169" t="s">
        <v>11994</v>
      </c>
      <c r="C24" s="168" t="s">
        <v>11914</v>
      </c>
      <c r="D24" s="168" t="s">
        <v>11995</v>
      </c>
      <c r="E24" s="168" t="s">
        <v>11996</v>
      </c>
      <c r="F24" s="168" t="s">
        <v>11996</v>
      </c>
      <c r="G24" s="168" t="s">
        <v>11923</v>
      </c>
      <c r="H24" s="168">
        <v>2013</v>
      </c>
      <c r="I24" s="170">
        <v>9788192392226</v>
      </c>
      <c r="J24" s="168" t="s">
        <v>11919</v>
      </c>
      <c r="K24" s="168" t="s">
        <v>11997</v>
      </c>
    </row>
    <row r="25" spans="1:11" x14ac:dyDescent="0.25">
      <c r="A25" s="168">
        <v>22</v>
      </c>
      <c r="B25" s="169" t="s">
        <v>470</v>
      </c>
      <c r="C25" s="168" t="s">
        <v>11914</v>
      </c>
      <c r="D25" s="168" t="s">
        <v>11998</v>
      </c>
      <c r="E25" s="168" t="s">
        <v>11999</v>
      </c>
      <c r="F25" s="168" t="s">
        <v>12000</v>
      </c>
      <c r="G25" s="168" t="s">
        <v>12001</v>
      </c>
      <c r="H25" s="168">
        <v>2014</v>
      </c>
      <c r="I25" s="170" t="s">
        <v>12002</v>
      </c>
      <c r="J25" s="168" t="s">
        <v>11919</v>
      </c>
      <c r="K25" s="168" t="s">
        <v>12003</v>
      </c>
    </row>
    <row r="26" spans="1:11" x14ac:dyDescent="0.25">
      <c r="A26" s="168">
        <v>23</v>
      </c>
      <c r="B26" s="169" t="s">
        <v>392</v>
      </c>
      <c r="C26" s="168" t="s">
        <v>11914</v>
      </c>
      <c r="D26" s="168" t="s">
        <v>12004</v>
      </c>
      <c r="E26" s="171" t="s">
        <v>12005</v>
      </c>
      <c r="F26" s="168" t="s">
        <v>12006</v>
      </c>
      <c r="G26" s="168" t="s">
        <v>12001</v>
      </c>
      <c r="H26" s="168">
        <v>2014</v>
      </c>
      <c r="I26" s="170" t="s">
        <v>205</v>
      </c>
      <c r="J26" s="168" t="s">
        <v>11919</v>
      </c>
      <c r="K26" s="168" t="s">
        <v>12007</v>
      </c>
    </row>
    <row r="27" spans="1:11" x14ac:dyDescent="0.25">
      <c r="A27" s="168">
        <v>24</v>
      </c>
      <c r="B27" s="169" t="s">
        <v>12008</v>
      </c>
      <c r="C27" s="168" t="s">
        <v>11914</v>
      </c>
      <c r="D27" s="168" t="s">
        <v>12009</v>
      </c>
      <c r="E27" s="168" t="s">
        <v>12010</v>
      </c>
      <c r="F27" s="168" t="s">
        <v>12011</v>
      </c>
      <c r="G27" s="168" t="s">
        <v>11923</v>
      </c>
      <c r="H27" s="168">
        <v>2014</v>
      </c>
      <c r="I27" s="170">
        <v>9789351962229</v>
      </c>
      <c r="J27" s="168" t="s">
        <v>11919</v>
      </c>
      <c r="K27" s="168" t="s">
        <v>12012</v>
      </c>
    </row>
    <row r="28" spans="1:11" x14ac:dyDescent="0.25">
      <c r="A28" s="168">
        <v>25</v>
      </c>
      <c r="B28" s="169" t="s">
        <v>12013</v>
      </c>
      <c r="C28" s="168" t="s">
        <v>11914</v>
      </c>
      <c r="D28" s="168" t="s">
        <v>12014</v>
      </c>
      <c r="E28" s="168" t="s">
        <v>12015</v>
      </c>
      <c r="F28" s="168" t="s">
        <v>12016</v>
      </c>
      <c r="G28" s="168" t="s">
        <v>11923</v>
      </c>
      <c r="H28" s="168">
        <v>2014</v>
      </c>
      <c r="I28" s="170">
        <v>9789383777006</v>
      </c>
      <c r="J28" s="168" t="s">
        <v>11919</v>
      </c>
      <c r="K28" s="168" t="s">
        <v>12017</v>
      </c>
    </row>
    <row r="29" spans="1:11" x14ac:dyDescent="0.25">
      <c r="A29" s="168">
        <v>26</v>
      </c>
      <c r="B29" s="169" t="s">
        <v>12018</v>
      </c>
      <c r="C29" s="168" t="s">
        <v>11914</v>
      </c>
      <c r="D29" s="168" t="s">
        <v>12019</v>
      </c>
      <c r="E29" s="168" t="s">
        <v>12015</v>
      </c>
      <c r="F29" s="168" t="s">
        <v>12020</v>
      </c>
      <c r="G29" s="168" t="s">
        <v>11923</v>
      </c>
      <c r="H29" s="168">
        <v>2014</v>
      </c>
      <c r="I29" s="170">
        <v>9789383777006</v>
      </c>
      <c r="J29" s="168" t="s">
        <v>11919</v>
      </c>
      <c r="K29" s="168" t="s">
        <v>12017</v>
      </c>
    </row>
    <row r="30" spans="1:11" x14ac:dyDescent="0.25">
      <c r="A30" s="168">
        <v>27</v>
      </c>
      <c r="B30" s="169" t="s">
        <v>12021</v>
      </c>
      <c r="C30" s="168" t="s">
        <v>11914</v>
      </c>
      <c r="D30" s="168" t="s">
        <v>12022</v>
      </c>
      <c r="E30" s="168" t="s">
        <v>12015</v>
      </c>
      <c r="F30" s="168" t="s">
        <v>12016</v>
      </c>
      <c r="G30" s="168" t="s">
        <v>11923</v>
      </c>
      <c r="H30" s="168">
        <v>2014</v>
      </c>
      <c r="I30" s="170">
        <v>9789383777006</v>
      </c>
      <c r="J30" s="168" t="s">
        <v>11919</v>
      </c>
      <c r="K30" s="168" t="s">
        <v>12017</v>
      </c>
    </row>
    <row r="31" spans="1:11" x14ac:dyDescent="0.25">
      <c r="A31" s="168">
        <v>28</v>
      </c>
      <c r="B31" s="169" t="s">
        <v>12023</v>
      </c>
      <c r="C31" s="168" t="s">
        <v>11914</v>
      </c>
      <c r="D31" s="168" t="s">
        <v>12024</v>
      </c>
      <c r="E31" s="168" t="s">
        <v>12015</v>
      </c>
      <c r="F31" s="168" t="s">
        <v>12016</v>
      </c>
      <c r="G31" s="168" t="s">
        <v>11923</v>
      </c>
      <c r="H31" s="168">
        <v>2014</v>
      </c>
      <c r="I31" s="170">
        <v>9789383777006</v>
      </c>
      <c r="J31" s="168" t="s">
        <v>11919</v>
      </c>
      <c r="K31" s="168" t="s">
        <v>12017</v>
      </c>
    </row>
    <row r="32" spans="1:11" x14ac:dyDescent="0.25">
      <c r="A32" s="168">
        <v>29</v>
      </c>
      <c r="B32" s="169" t="s">
        <v>12025</v>
      </c>
      <c r="C32" s="168" t="s">
        <v>11914</v>
      </c>
      <c r="D32" s="168" t="s">
        <v>12026</v>
      </c>
      <c r="E32" s="168" t="s">
        <v>12015</v>
      </c>
      <c r="F32" s="168" t="s">
        <v>12027</v>
      </c>
      <c r="G32" s="168" t="s">
        <v>11923</v>
      </c>
      <c r="H32" s="168">
        <v>2014</v>
      </c>
      <c r="I32" s="170">
        <v>9789383777006</v>
      </c>
      <c r="J32" s="168" t="s">
        <v>11919</v>
      </c>
      <c r="K32" s="168" t="s">
        <v>12017</v>
      </c>
    </row>
    <row r="33" spans="1:11" x14ac:dyDescent="0.25">
      <c r="A33" s="168">
        <v>30</v>
      </c>
      <c r="B33" s="169" t="s">
        <v>11962</v>
      </c>
      <c r="C33" s="168" t="s">
        <v>11914</v>
      </c>
      <c r="D33" s="168" t="s">
        <v>12028</v>
      </c>
      <c r="E33" s="168" t="s">
        <v>12029</v>
      </c>
      <c r="F33" s="168" t="s">
        <v>12030</v>
      </c>
      <c r="G33" s="168" t="s">
        <v>12031</v>
      </c>
      <c r="H33" s="168">
        <v>2014</v>
      </c>
      <c r="I33" s="172" t="s">
        <v>12032</v>
      </c>
      <c r="J33" s="168" t="s">
        <v>11919</v>
      </c>
      <c r="K33" s="168" t="s">
        <v>12033</v>
      </c>
    </row>
    <row r="34" spans="1:11" x14ac:dyDescent="0.25">
      <c r="A34" s="168">
        <v>31</v>
      </c>
      <c r="B34" s="169" t="s">
        <v>707</v>
      </c>
      <c r="C34" s="168" t="s">
        <v>11914</v>
      </c>
      <c r="D34" s="168" t="s">
        <v>12034</v>
      </c>
      <c r="E34" s="168" t="s">
        <v>12035</v>
      </c>
      <c r="F34" s="168" t="s">
        <v>12036</v>
      </c>
      <c r="G34" s="168" t="s">
        <v>12031</v>
      </c>
      <c r="H34" s="168" t="s">
        <v>11401</v>
      </c>
      <c r="I34" s="170">
        <v>9789384916800</v>
      </c>
      <c r="J34" s="168" t="s">
        <v>11919</v>
      </c>
      <c r="K34" s="168" t="s">
        <v>12037</v>
      </c>
    </row>
    <row r="35" spans="1:11" x14ac:dyDescent="0.25">
      <c r="A35" s="168">
        <v>32</v>
      </c>
      <c r="B35" s="169" t="s">
        <v>12038</v>
      </c>
      <c r="C35" s="168" t="s">
        <v>11914</v>
      </c>
      <c r="D35" s="168" t="s">
        <v>12039</v>
      </c>
      <c r="E35" s="168" t="s">
        <v>12015</v>
      </c>
      <c r="F35" s="168" t="s">
        <v>12020</v>
      </c>
      <c r="G35" s="168" t="s">
        <v>11923</v>
      </c>
      <c r="H35" s="168">
        <v>2014</v>
      </c>
      <c r="I35" s="170">
        <v>9789383777006</v>
      </c>
      <c r="J35" s="168" t="s">
        <v>11919</v>
      </c>
      <c r="K35" s="168" t="s">
        <v>12017</v>
      </c>
    </row>
    <row r="36" spans="1:11" x14ac:dyDescent="0.25">
      <c r="A36" s="168">
        <v>33</v>
      </c>
      <c r="B36" s="169" t="s">
        <v>12038</v>
      </c>
      <c r="C36" s="168" t="s">
        <v>11914</v>
      </c>
      <c r="D36" s="168" t="s">
        <v>12040</v>
      </c>
      <c r="E36" s="168" t="s">
        <v>12041</v>
      </c>
      <c r="F36" s="168" t="s">
        <v>12042</v>
      </c>
      <c r="G36" s="168" t="s">
        <v>11923</v>
      </c>
      <c r="H36" s="168">
        <v>2014</v>
      </c>
      <c r="I36" s="170">
        <v>9789351747833</v>
      </c>
      <c r="J36" s="168" t="s">
        <v>11919</v>
      </c>
      <c r="K36" s="168" t="s">
        <v>12012</v>
      </c>
    </row>
    <row r="37" spans="1:11" x14ac:dyDescent="0.25">
      <c r="A37" s="168">
        <v>34</v>
      </c>
      <c r="B37" s="169" t="s">
        <v>12038</v>
      </c>
      <c r="C37" s="168" t="s">
        <v>11914</v>
      </c>
      <c r="D37" s="168" t="s">
        <v>12043</v>
      </c>
      <c r="E37" s="168" t="s">
        <v>12015</v>
      </c>
      <c r="F37" s="168" t="s">
        <v>12016</v>
      </c>
      <c r="G37" s="168" t="s">
        <v>11923</v>
      </c>
      <c r="H37" s="168">
        <v>2014</v>
      </c>
      <c r="I37" s="170">
        <v>9789383777006</v>
      </c>
      <c r="J37" s="168" t="s">
        <v>11919</v>
      </c>
      <c r="K37" s="168" t="s">
        <v>11919</v>
      </c>
    </row>
    <row r="38" spans="1:11" x14ac:dyDescent="0.25">
      <c r="A38" s="168">
        <v>35</v>
      </c>
      <c r="B38" s="169" t="s">
        <v>370</v>
      </c>
      <c r="C38" s="168" t="s">
        <v>11914</v>
      </c>
      <c r="D38" s="168" t="s">
        <v>12044</v>
      </c>
      <c r="E38" s="168" t="s">
        <v>12045</v>
      </c>
      <c r="F38" s="168" t="s">
        <v>12046</v>
      </c>
      <c r="G38" s="168" t="s">
        <v>11923</v>
      </c>
      <c r="H38" s="168">
        <v>2014</v>
      </c>
      <c r="I38" s="170" t="s">
        <v>12047</v>
      </c>
      <c r="J38" s="168" t="s">
        <v>11919</v>
      </c>
      <c r="K38" s="168" t="s">
        <v>11919</v>
      </c>
    </row>
    <row r="39" spans="1:11" x14ac:dyDescent="0.25">
      <c r="A39" s="168">
        <v>36</v>
      </c>
      <c r="B39" s="169" t="s">
        <v>527</v>
      </c>
      <c r="C39" s="168" t="s">
        <v>11914</v>
      </c>
      <c r="D39" s="168" t="s">
        <v>12048</v>
      </c>
      <c r="E39" s="168" t="s">
        <v>12049</v>
      </c>
      <c r="F39" s="168" t="s">
        <v>12049</v>
      </c>
      <c r="G39" s="168" t="s">
        <v>11923</v>
      </c>
      <c r="H39" s="168">
        <v>2014</v>
      </c>
      <c r="I39" s="170">
        <v>978819250055</v>
      </c>
      <c r="J39" s="168" t="s">
        <v>11919</v>
      </c>
      <c r="K39" s="168" t="s">
        <v>12050</v>
      </c>
    </row>
    <row r="40" spans="1:11" x14ac:dyDescent="0.25">
      <c r="A40" s="168">
        <v>37</v>
      </c>
      <c r="B40" s="169" t="s">
        <v>12051</v>
      </c>
      <c r="C40" s="168" t="s">
        <v>11914</v>
      </c>
      <c r="D40" s="168" t="s">
        <v>12052</v>
      </c>
      <c r="E40" s="168" t="s">
        <v>12015</v>
      </c>
      <c r="F40" s="168" t="s">
        <v>12027</v>
      </c>
      <c r="G40" s="168" t="s">
        <v>11923</v>
      </c>
      <c r="H40" s="168">
        <v>2014</v>
      </c>
      <c r="I40" s="170">
        <v>9789383777006</v>
      </c>
      <c r="J40" s="168" t="s">
        <v>11919</v>
      </c>
      <c r="K40" s="168" t="s">
        <v>12017</v>
      </c>
    </row>
    <row r="41" spans="1:11" x14ac:dyDescent="0.25">
      <c r="A41" s="168">
        <v>38</v>
      </c>
      <c r="B41" s="169" t="s">
        <v>707</v>
      </c>
      <c r="C41" s="168" t="s">
        <v>11914</v>
      </c>
      <c r="D41" s="168" t="s">
        <v>12053</v>
      </c>
      <c r="E41" s="168" t="s">
        <v>12054</v>
      </c>
      <c r="F41" s="168" t="s">
        <v>12055</v>
      </c>
      <c r="G41" s="168" t="s">
        <v>11923</v>
      </c>
      <c r="H41" s="168" t="s">
        <v>11401</v>
      </c>
      <c r="I41" s="170">
        <v>9789350701836</v>
      </c>
      <c r="J41" s="168" t="s">
        <v>11919</v>
      </c>
      <c r="K41" s="168" t="s">
        <v>12056</v>
      </c>
    </row>
    <row r="42" spans="1:11" x14ac:dyDescent="0.25">
      <c r="A42" s="168">
        <v>39</v>
      </c>
      <c r="B42" s="169" t="s">
        <v>707</v>
      </c>
      <c r="C42" s="168" t="s">
        <v>11914</v>
      </c>
      <c r="D42" s="168" t="s">
        <v>12057</v>
      </c>
      <c r="E42" s="168" t="s">
        <v>12029</v>
      </c>
      <c r="F42" s="168" t="s">
        <v>12058</v>
      </c>
      <c r="G42" s="168" t="s">
        <v>12031</v>
      </c>
      <c r="H42" s="168" t="s">
        <v>11401</v>
      </c>
      <c r="I42" s="170" t="s">
        <v>12032</v>
      </c>
      <c r="J42" s="168" t="s">
        <v>11919</v>
      </c>
      <c r="K42" s="168" t="s">
        <v>12059</v>
      </c>
    </row>
    <row r="43" spans="1:11" x14ac:dyDescent="0.25">
      <c r="A43" s="168">
        <v>40</v>
      </c>
      <c r="B43" s="168" t="s">
        <v>12060</v>
      </c>
      <c r="C43" s="168" t="s">
        <v>11914</v>
      </c>
      <c r="D43" s="168" t="s">
        <v>12061</v>
      </c>
      <c r="E43" s="168" t="s">
        <v>12062</v>
      </c>
      <c r="F43" s="168" t="s">
        <v>12063</v>
      </c>
      <c r="G43" s="168" t="s">
        <v>11923</v>
      </c>
      <c r="H43" s="168">
        <v>2014</v>
      </c>
      <c r="I43" s="170">
        <v>9789383777006</v>
      </c>
      <c r="J43" s="168" t="s">
        <v>11919</v>
      </c>
      <c r="K43" s="168" t="s">
        <v>12064</v>
      </c>
    </row>
    <row r="44" spans="1:11" x14ac:dyDescent="0.25">
      <c r="A44" s="168">
        <v>41</v>
      </c>
      <c r="B44" s="169" t="s">
        <v>11194</v>
      </c>
      <c r="C44" s="168" t="s">
        <v>11914</v>
      </c>
      <c r="D44" s="168" t="s">
        <v>12065</v>
      </c>
      <c r="E44" s="168" t="s">
        <v>12066</v>
      </c>
      <c r="F44" s="168" t="s">
        <v>12067</v>
      </c>
      <c r="G44" s="168" t="s">
        <v>12068</v>
      </c>
      <c r="H44" s="168" t="s">
        <v>11401</v>
      </c>
      <c r="I44" s="170">
        <v>9789383303113</v>
      </c>
      <c r="J44" s="168" t="s">
        <v>11919</v>
      </c>
      <c r="K44" s="168" t="s">
        <v>12069</v>
      </c>
    </row>
    <row r="45" spans="1:11" x14ac:dyDescent="0.25">
      <c r="A45" s="168">
        <v>42</v>
      </c>
      <c r="B45" s="169" t="s">
        <v>12070</v>
      </c>
      <c r="C45" s="168" t="s">
        <v>11914</v>
      </c>
      <c r="D45" s="168" t="s">
        <v>12071</v>
      </c>
      <c r="E45" s="168" t="s">
        <v>12072</v>
      </c>
      <c r="F45" s="168" t="s">
        <v>12067</v>
      </c>
      <c r="G45" s="168" t="s">
        <v>12068</v>
      </c>
      <c r="H45" s="168" t="s">
        <v>11401</v>
      </c>
      <c r="I45" s="170">
        <v>9789383303113</v>
      </c>
      <c r="J45" s="168" t="s">
        <v>11919</v>
      </c>
      <c r="K45" s="168" t="s">
        <v>12069</v>
      </c>
    </row>
    <row r="46" spans="1:11" x14ac:dyDescent="0.25">
      <c r="A46" s="168">
        <v>43</v>
      </c>
      <c r="B46" s="169" t="s">
        <v>12073</v>
      </c>
      <c r="C46" s="168" t="s">
        <v>11914</v>
      </c>
      <c r="D46" s="168" t="s">
        <v>12074</v>
      </c>
      <c r="E46" s="168" t="s">
        <v>12075</v>
      </c>
      <c r="F46" s="168" t="s">
        <v>12076</v>
      </c>
      <c r="G46" s="168" t="s">
        <v>11923</v>
      </c>
      <c r="H46" s="168">
        <v>2014</v>
      </c>
      <c r="I46" s="170">
        <v>23205997</v>
      </c>
      <c r="J46" s="168" t="s">
        <v>11919</v>
      </c>
      <c r="K46" s="168" t="s">
        <v>12077</v>
      </c>
    </row>
    <row r="47" spans="1:11" x14ac:dyDescent="0.25">
      <c r="A47" s="168">
        <v>44</v>
      </c>
      <c r="B47" s="169" t="s">
        <v>12078</v>
      </c>
      <c r="C47" s="168" t="s">
        <v>11914</v>
      </c>
      <c r="D47" s="168" t="s">
        <v>12079</v>
      </c>
      <c r="E47" s="168" t="s">
        <v>12080</v>
      </c>
      <c r="F47" s="168" t="s">
        <v>12081</v>
      </c>
      <c r="G47" s="168" t="s">
        <v>11918</v>
      </c>
      <c r="H47" s="168">
        <v>2014</v>
      </c>
      <c r="I47" s="173">
        <v>22779302</v>
      </c>
      <c r="J47" s="168" t="s">
        <v>11919</v>
      </c>
      <c r="K47" s="168" t="s">
        <v>12082</v>
      </c>
    </row>
    <row r="48" spans="1:11" x14ac:dyDescent="0.25">
      <c r="A48" s="168">
        <v>45</v>
      </c>
      <c r="B48" s="169" t="s">
        <v>11962</v>
      </c>
      <c r="C48" s="168" t="s">
        <v>11914</v>
      </c>
      <c r="D48" s="168" t="s">
        <v>12083</v>
      </c>
      <c r="E48" s="168" t="s">
        <v>12084</v>
      </c>
      <c r="F48" s="168" t="s">
        <v>12085</v>
      </c>
      <c r="G48" s="168" t="s">
        <v>11923</v>
      </c>
      <c r="H48" s="168">
        <v>2014</v>
      </c>
      <c r="I48" s="170">
        <v>9789383414185</v>
      </c>
      <c r="J48" s="168" t="s">
        <v>11919</v>
      </c>
      <c r="K48" s="168" t="s">
        <v>12086</v>
      </c>
    </row>
    <row r="49" spans="1:11" x14ac:dyDescent="0.25">
      <c r="A49" s="168">
        <v>46</v>
      </c>
      <c r="B49" s="169" t="s">
        <v>12087</v>
      </c>
      <c r="C49" s="168" t="s">
        <v>11914</v>
      </c>
      <c r="D49" s="168" t="s">
        <v>12088</v>
      </c>
      <c r="E49" s="168" t="s">
        <v>12015</v>
      </c>
      <c r="F49" s="168" t="s">
        <v>12020</v>
      </c>
      <c r="G49" s="168" t="s">
        <v>11923</v>
      </c>
      <c r="H49" s="168">
        <v>2014</v>
      </c>
      <c r="I49" s="170">
        <v>9789383777006</v>
      </c>
      <c r="J49" s="168" t="s">
        <v>11919</v>
      </c>
      <c r="K49" s="168" t="s">
        <v>11919</v>
      </c>
    </row>
    <row r="50" spans="1:11" x14ac:dyDescent="0.25">
      <c r="A50" s="168">
        <v>47</v>
      </c>
      <c r="B50" s="169" t="s">
        <v>11962</v>
      </c>
      <c r="C50" s="168" t="s">
        <v>11914</v>
      </c>
      <c r="D50" s="168" t="s">
        <v>12089</v>
      </c>
      <c r="E50" s="168" t="s">
        <v>12090</v>
      </c>
      <c r="F50" s="168" t="s">
        <v>12036</v>
      </c>
      <c r="G50" s="168" t="s">
        <v>12031</v>
      </c>
      <c r="H50" s="168">
        <v>2014</v>
      </c>
      <c r="I50" s="170">
        <v>9789384916800</v>
      </c>
      <c r="J50" s="168" t="s">
        <v>11919</v>
      </c>
      <c r="K50" s="168" t="s">
        <v>12086</v>
      </c>
    </row>
    <row r="51" spans="1:11" x14ac:dyDescent="0.25">
      <c r="A51" s="168">
        <v>48</v>
      </c>
      <c r="B51" s="169" t="s">
        <v>12091</v>
      </c>
      <c r="C51" s="168" t="s">
        <v>11914</v>
      </c>
      <c r="D51" s="168" t="s">
        <v>12092</v>
      </c>
      <c r="E51" s="168" t="s">
        <v>12015</v>
      </c>
      <c r="F51" s="168" t="s">
        <v>12093</v>
      </c>
      <c r="G51" s="168" t="s">
        <v>11923</v>
      </c>
      <c r="H51" s="168">
        <v>2014</v>
      </c>
      <c r="I51" s="170">
        <v>9789383777006</v>
      </c>
      <c r="J51" s="168" t="s">
        <v>11919</v>
      </c>
      <c r="K51" s="168" t="s">
        <v>11919</v>
      </c>
    </row>
    <row r="52" spans="1:11" x14ac:dyDescent="0.25">
      <c r="A52" s="168">
        <v>49</v>
      </c>
      <c r="B52" s="169" t="s">
        <v>11913</v>
      </c>
      <c r="C52" s="168" t="s">
        <v>11914</v>
      </c>
      <c r="D52" s="168" t="s">
        <v>12094</v>
      </c>
      <c r="E52" s="168" t="s">
        <v>12015</v>
      </c>
      <c r="F52" s="168" t="s">
        <v>12016</v>
      </c>
      <c r="G52" s="168" t="s">
        <v>11923</v>
      </c>
      <c r="H52" s="168">
        <v>2014</v>
      </c>
      <c r="I52" s="170">
        <v>9789383777006</v>
      </c>
      <c r="J52" s="168" t="s">
        <v>11919</v>
      </c>
      <c r="K52" s="168" t="s">
        <v>11919</v>
      </c>
    </row>
    <row r="53" spans="1:11" x14ac:dyDescent="0.25">
      <c r="A53" s="168">
        <v>50</v>
      </c>
      <c r="B53" s="169" t="s">
        <v>12078</v>
      </c>
      <c r="C53" s="168" t="s">
        <v>11914</v>
      </c>
      <c r="D53" s="168" t="s">
        <v>12095</v>
      </c>
      <c r="E53" s="168" t="s">
        <v>12080</v>
      </c>
      <c r="F53" s="168" t="s">
        <v>12081</v>
      </c>
      <c r="G53" s="168" t="s">
        <v>11918</v>
      </c>
      <c r="H53" s="168">
        <v>2014</v>
      </c>
      <c r="I53" s="170">
        <v>23481641</v>
      </c>
      <c r="J53" s="168" t="s">
        <v>11919</v>
      </c>
      <c r="K53" s="168" t="s">
        <v>12082</v>
      </c>
    </row>
    <row r="54" spans="1:11" x14ac:dyDescent="0.25">
      <c r="A54" s="168">
        <v>51</v>
      </c>
      <c r="B54" s="169" t="s">
        <v>527</v>
      </c>
      <c r="C54" s="168" t="s">
        <v>11914</v>
      </c>
      <c r="D54" s="168" t="s">
        <v>12096</v>
      </c>
      <c r="E54" s="168" t="s">
        <v>12097</v>
      </c>
      <c r="F54" s="168" t="s">
        <v>12097</v>
      </c>
      <c r="G54" s="168" t="s">
        <v>11923</v>
      </c>
      <c r="H54" s="168">
        <v>2014</v>
      </c>
      <c r="I54" s="170">
        <v>9788192392233</v>
      </c>
      <c r="J54" s="168" t="s">
        <v>11919</v>
      </c>
      <c r="K54" s="168" t="s">
        <v>12098</v>
      </c>
    </row>
    <row r="55" spans="1:11" x14ac:dyDescent="0.25">
      <c r="A55" s="168">
        <v>52</v>
      </c>
      <c r="B55" s="169" t="s">
        <v>12099</v>
      </c>
      <c r="C55" s="168" t="s">
        <v>11914</v>
      </c>
      <c r="D55" s="168" t="s">
        <v>12100</v>
      </c>
      <c r="E55" s="168" t="s">
        <v>12015</v>
      </c>
      <c r="F55" s="168" t="s">
        <v>12016</v>
      </c>
      <c r="G55" s="168" t="s">
        <v>11923</v>
      </c>
      <c r="H55" s="168">
        <v>2014</v>
      </c>
      <c r="I55" s="170">
        <v>9789383777006</v>
      </c>
      <c r="J55" s="168" t="s">
        <v>11919</v>
      </c>
      <c r="K55" s="168" t="s">
        <v>11919</v>
      </c>
    </row>
    <row r="56" spans="1:11" x14ac:dyDescent="0.25">
      <c r="A56" s="168">
        <v>53</v>
      </c>
      <c r="B56" s="168" t="s">
        <v>12101</v>
      </c>
      <c r="C56" s="168" t="s">
        <v>11914</v>
      </c>
      <c r="D56" s="168" t="s">
        <v>12102</v>
      </c>
      <c r="E56" s="168" t="s">
        <v>12103</v>
      </c>
      <c r="F56" s="168" t="s">
        <v>12104</v>
      </c>
      <c r="G56" s="168" t="s">
        <v>11923</v>
      </c>
      <c r="H56" s="168">
        <v>2015</v>
      </c>
      <c r="I56" s="170" t="s">
        <v>12105</v>
      </c>
      <c r="J56" s="168" t="s">
        <v>11919</v>
      </c>
      <c r="K56" s="168" t="s">
        <v>11919</v>
      </c>
    </row>
    <row r="57" spans="1:11" x14ac:dyDescent="0.25">
      <c r="A57" s="168">
        <v>54</v>
      </c>
      <c r="B57" s="169" t="s">
        <v>12106</v>
      </c>
      <c r="C57" s="168" t="s">
        <v>11914</v>
      </c>
      <c r="D57" s="168" t="s">
        <v>12107</v>
      </c>
      <c r="E57" s="168" t="s">
        <v>12108</v>
      </c>
      <c r="F57" s="168" t="s">
        <v>12109</v>
      </c>
      <c r="G57" s="168" t="s">
        <v>11923</v>
      </c>
      <c r="H57" s="168">
        <v>2015</v>
      </c>
      <c r="I57" s="170">
        <v>9789384916893</v>
      </c>
      <c r="J57" s="168" t="s">
        <v>11919</v>
      </c>
      <c r="K57" s="168" t="s">
        <v>12110</v>
      </c>
    </row>
    <row r="58" spans="1:11" x14ac:dyDescent="0.25">
      <c r="A58" s="168">
        <v>55</v>
      </c>
      <c r="B58" s="169" t="s">
        <v>12111</v>
      </c>
      <c r="C58" s="168" t="s">
        <v>11914</v>
      </c>
      <c r="D58" s="168" t="s">
        <v>12112</v>
      </c>
      <c r="E58" s="168" t="s">
        <v>12113</v>
      </c>
      <c r="F58" s="168" t="s">
        <v>12114</v>
      </c>
      <c r="G58" s="168" t="s">
        <v>12068</v>
      </c>
      <c r="H58" s="168">
        <v>2015</v>
      </c>
      <c r="I58" s="170">
        <v>22779302</v>
      </c>
      <c r="J58" s="168" t="s">
        <v>11919</v>
      </c>
      <c r="K58" s="168" t="s">
        <v>12115</v>
      </c>
    </row>
    <row r="59" spans="1:11" x14ac:dyDescent="0.25">
      <c r="A59" s="168">
        <v>56</v>
      </c>
      <c r="B59" s="169" t="s">
        <v>11383</v>
      </c>
      <c r="C59" s="168" t="s">
        <v>11914</v>
      </c>
      <c r="D59" s="168" t="s">
        <v>12116</v>
      </c>
      <c r="E59" s="168" t="s">
        <v>12117</v>
      </c>
      <c r="F59" s="168" t="s">
        <v>12118</v>
      </c>
      <c r="G59" s="168" t="s">
        <v>11923</v>
      </c>
      <c r="H59" s="168">
        <v>2015</v>
      </c>
      <c r="I59" s="170">
        <v>89383777020</v>
      </c>
      <c r="J59" s="168" t="s">
        <v>11919</v>
      </c>
      <c r="K59" s="168" t="s">
        <v>11919</v>
      </c>
    </row>
    <row r="60" spans="1:11" x14ac:dyDescent="0.25">
      <c r="A60" s="168">
        <v>57</v>
      </c>
      <c r="B60" s="169" t="s">
        <v>370</v>
      </c>
      <c r="C60" s="168" t="s">
        <v>11914</v>
      </c>
      <c r="D60" s="168" t="s">
        <v>12119</v>
      </c>
      <c r="E60" s="168" t="s">
        <v>12118</v>
      </c>
      <c r="F60" s="168" t="s">
        <v>12118</v>
      </c>
      <c r="G60" s="168" t="s">
        <v>11923</v>
      </c>
      <c r="H60" s="168">
        <v>2015</v>
      </c>
      <c r="I60" s="170" t="s">
        <v>12120</v>
      </c>
      <c r="J60" s="168" t="s">
        <v>11919</v>
      </c>
      <c r="K60" s="168" t="s">
        <v>11919</v>
      </c>
    </row>
    <row r="61" spans="1:11" x14ac:dyDescent="0.25">
      <c r="A61" s="168">
        <v>58</v>
      </c>
      <c r="B61" s="169" t="s">
        <v>12121</v>
      </c>
      <c r="C61" s="168" t="s">
        <v>11914</v>
      </c>
      <c r="D61" s="168" t="s">
        <v>12122</v>
      </c>
      <c r="E61" s="168" t="s">
        <v>12123</v>
      </c>
      <c r="F61" s="168" t="s">
        <v>12124</v>
      </c>
      <c r="G61" s="168" t="s">
        <v>11923</v>
      </c>
      <c r="H61" s="168">
        <v>2015</v>
      </c>
      <c r="I61" s="170" t="s">
        <v>12105</v>
      </c>
      <c r="J61" s="168" t="s">
        <v>11919</v>
      </c>
      <c r="K61" s="168" t="s">
        <v>11919</v>
      </c>
    </row>
    <row r="62" spans="1:11" x14ac:dyDescent="0.25">
      <c r="A62" s="168">
        <v>59</v>
      </c>
      <c r="B62" s="169" t="s">
        <v>12125</v>
      </c>
      <c r="C62" s="168" t="s">
        <v>11914</v>
      </c>
      <c r="D62" s="168" t="s">
        <v>12126</v>
      </c>
      <c r="E62" s="168" t="s">
        <v>12123</v>
      </c>
      <c r="F62" s="168" t="s">
        <v>12127</v>
      </c>
      <c r="G62" s="168" t="s">
        <v>11923</v>
      </c>
      <c r="H62" s="168">
        <v>2015</v>
      </c>
      <c r="I62" s="170" t="s">
        <v>12105</v>
      </c>
      <c r="J62" s="168" t="s">
        <v>11919</v>
      </c>
      <c r="K62" s="168" t="s">
        <v>11919</v>
      </c>
    </row>
    <row r="63" spans="1:11" x14ac:dyDescent="0.25">
      <c r="A63" s="168">
        <v>60</v>
      </c>
      <c r="B63" s="169" t="s">
        <v>12128</v>
      </c>
      <c r="C63" s="168" t="s">
        <v>11914</v>
      </c>
      <c r="D63" s="168" t="s">
        <v>12129</v>
      </c>
      <c r="E63" s="168" t="s">
        <v>12130</v>
      </c>
      <c r="F63" s="168" t="s">
        <v>12118</v>
      </c>
      <c r="G63" s="168" t="s">
        <v>11923</v>
      </c>
      <c r="H63" s="168">
        <v>2015</v>
      </c>
      <c r="I63" s="170">
        <v>89383777020</v>
      </c>
      <c r="J63" s="168" t="s">
        <v>11919</v>
      </c>
      <c r="K63" s="168" t="s">
        <v>11919</v>
      </c>
    </row>
    <row r="64" spans="1:11" x14ac:dyDescent="0.25">
      <c r="A64" s="168">
        <v>61</v>
      </c>
      <c r="B64" s="169" t="s">
        <v>12131</v>
      </c>
      <c r="C64" s="169" t="s">
        <v>11914</v>
      </c>
      <c r="D64" s="169" t="s">
        <v>12132</v>
      </c>
      <c r="E64" s="169" t="s">
        <v>12118</v>
      </c>
      <c r="F64" s="169" t="s">
        <v>12118</v>
      </c>
      <c r="G64" s="169" t="s">
        <v>11923</v>
      </c>
      <c r="H64" s="169">
        <v>2015</v>
      </c>
      <c r="I64" s="174" t="s">
        <v>12133</v>
      </c>
      <c r="J64" s="168" t="s">
        <v>11919</v>
      </c>
      <c r="K64" s="169" t="s">
        <v>11919</v>
      </c>
    </row>
    <row r="65" spans="1:11" x14ac:dyDescent="0.25">
      <c r="A65" s="168">
        <v>62</v>
      </c>
      <c r="B65" s="169" t="s">
        <v>12060</v>
      </c>
      <c r="C65" s="168" t="s">
        <v>11914</v>
      </c>
      <c r="D65" s="168" t="s">
        <v>12134</v>
      </c>
      <c r="E65" s="168" t="s">
        <v>12123</v>
      </c>
      <c r="F65" s="168" t="s">
        <v>12127</v>
      </c>
      <c r="G65" s="168" t="s">
        <v>11923</v>
      </c>
      <c r="H65" s="168">
        <v>2015</v>
      </c>
      <c r="I65" s="170" t="s">
        <v>12105</v>
      </c>
      <c r="J65" s="168" t="s">
        <v>11919</v>
      </c>
      <c r="K65" s="168" t="s">
        <v>11919</v>
      </c>
    </row>
    <row r="66" spans="1:11" x14ac:dyDescent="0.25">
      <c r="A66" s="168">
        <v>63</v>
      </c>
      <c r="B66" s="169" t="s">
        <v>12135</v>
      </c>
      <c r="C66" s="169" t="s">
        <v>11914</v>
      </c>
      <c r="D66" s="169" t="s">
        <v>12136</v>
      </c>
      <c r="E66" s="169" t="s">
        <v>12137</v>
      </c>
      <c r="F66" s="169" t="s">
        <v>12138</v>
      </c>
      <c r="G66" s="169" t="s">
        <v>11969</v>
      </c>
      <c r="H66" s="169">
        <v>2015</v>
      </c>
      <c r="I66" s="174">
        <v>89383777013</v>
      </c>
      <c r="J66" s="168" t="s">
        <v>11919</v>
      </c>
      <c r="K66" s="169" t="s">
        <v>11919</v>
      </c>
    </row>
    <row r="67" spans="1:11" x14ac:dyDescent="0.25">
      <c r="A67" s="168">
        <v>64</v>
      </c>
      <c r="B67" s="168" t="s">
        <v>12139</v>
      </c>
      <c r="C67" s="168" t="s">
        <v>11914</v>
      </c>
      <c r="D67" s="168" t="s">
        <v>12140</v>
      </c>
      <c r="E67" s="168" t="s">
        <v>12123</v>
      </c>
      <c r="F67" s="168" t="s">
        <v>12104</v>
      </c>
      <c r="G67" s="168" t="s">
        <v>11923</v>
      </c>
      <c r="H67" s="168">
        <v>2015</v>
      </c>
      <c r="I67" s="170" t="s">
        <v>12105</v>
      </c>
      <c r="J67" s="168" t="s">
        <v>11919</v>
      </c>
      <c r="K67" s="168" t="s">
        <v>11919</v>
      </c>
    </row>
    <row r="68" spans="1:11" x14ac:dyDescent="0.25">
      <c r="A68" s="168">
        <v>65</v>
      </c>
      <c r="B68" s="169" t="s">
        <v>12141</v>
      </c>
      <c r="C68" s="168" t="s">
        <v>11914</v>
      </c>
      <c r="D68" s="168" t="s">
        <v>12142</v>
      </c>
      <c r="E68" s="168" t="s">
        <v>12143</v>
      </c>
      <c r="F68" s="168" t="s">
        <v>12143</v>
      </c>
      <c r="G68" s="168" t="s">
        <v>11969</v>
      </c>
      <c r="H68" s="168">
        <v>2015</v>
      </c>
      <c r="I68" s="170">
        <v>9789351585947</v>
      </c>
      <c r="J68" s="168" t="s">
        <v>11919</v>
      </c>
      <c r="K68" s="168" t="s">
        <v>12144</v>
      </c>
    </row>
    <row r="69" spans="1:11" x14ac:dyDescent="0.25">
      <c r="A69" s="168">
        <v>66</v>
      </c>
      <c r="B69" s="169" t="s">
        <v>370</v>
      </c>
      <c r="C69" s="168" t="s">
        <v>11914</v>
      </c>
      <c r="D69" s="168" t="s">
        <v>12145</v>
      </c>
      <c r="E69" s="168" t="s">
        <v>12146</v>
      </c>
      <c r="F69" s="171" t="s">
        <v>12147</v>
      </c>
      <c r="G69" s="168" t="s">
        <v>11969</v>
      </c>
      <c r="H69" s="168" t="s">
        <v>11725</v>
      </c>
      <c r="I69" s="170" t="s">
        <v>12148</v>
      </c>
      <c r="J69" s="168" t="s">
        <v>11919</v>
      </c>
      <c r="K69" s="168" t="s">
        <v>12149</v>
      </c>
    </row>
    <row r="70" spans="1:11" x14ac:dyDescent="0.25">
      <c r="A70" s="168">
        <v>67</v>
      </c>
      <c r="B70" s="169" t="s">
        <v>666</v>
      </c>
      <c r="C70" s="168" t="s">
        <v>11914</v>
      </c>
      <c r="D70" s="168" t="s">
        <v>12150</v>
      </c>
      <c r="E70" s="168" t="s">
        <v>12117</v>
      </c>
      <c r="F70" s="168" t="s">
        <v>12118</v>
      </c>
      <c r="G70" s="168" t="s">
        <v>11923</v>
      </c>
      <c r="H70" s="168">
        <v>2015</v>
      </c>
      <c r="I70" s="170" t="s">
        <v>12120</v>
      </c>
      <c r="J70" s="168" t="s">
        <v>11919</v>
      </c>
      <c r="K70" s="168" t="s">
        <v>11919</v>
      </c>
    </row>
    <row r="71" spans="1:11" x14ac:dyDescent="0.25">
      <c r="A71" s="168">
        <v>68</v>
      </c>
      <c r="B71" s="169" t="s">
        <v>370</v>
      </c>
      <c r="C71" s="168" t="s">
        <v>11914</v>
      </c>
      <c r="D71" s="168" t="s">
        <v>12151</v>
      </c>
      <c r="E71" s="168" t="s">
        <v>12152</v>
      </c>
      <c r="F71" s="168" t="s">
        <v>12118</v>
      </c>
      <c r="G71" s="168" t="s">
        <v>11923</v>
      </c>
      <c r="H71" s="168">
        <v>2015</v>
      </c>
      <c r="I71" s="170">
        <v>89383777020</v>
      </c>
      <c r="J71" s="168" t="s">
        <v>11919</v>
      </c>
      <c r="K71" s="168" t="s">
        <v>11919</v>
      </c>
    </row>
    <row r="72" spans="1:11" x14ac:dyDescent="0.25">
      <c r="A72" s="168">
        <v>69</v>
      </c>
      <c r="B72" s="169" t="s">
        <v>370</v>
      </c>
      <c r="C72" s="168" t="s">
        <v>11914</v>
      </c>
      <c r="D72" s="168" t="s">
        <v>12153</v>
      </c>
      <c r="E72" s="168" t="s">
        <v>12123</v>
      </c>
      <c r="F72" s="168" t="s">
        <v>12154</v>
      </c>
      <c r="G72" s="168" t="s">
        <v>11923</v>
      </c>
      <c r="H72" s="168">
        <v>2015</v>
      </c>
      <c r="I72" s="170" t="s">
        <v>12105</v>
      </c>
      <c r="J72" s="168" t="s">
        <v>11919</v>
      </c>
      <c r="K72" s="168" t="s">
        <v>11919</v>
      </c>
    </row>
    <row r="73" spans="1:11" x14ac:dyDescent="0.25">
      <c r="A73" s="168">
        <v>70</v>
      </c>
      <c r="B73" s="169" t="s">
        <v>470</v>
      </c>
      <c r="C73" s="168" t="s">
        <v>11914</v>
      </c>
      <c r="D73" s="168" t="s">
        <v>12155</v>
      </c>
      <c r="E73" s="168" t="s">
        <v>12156</v>
      </c>
      <c r="F73" s="168" t="s">
        <v>12157</v>
      </c>
      <c r="G73" s="168" t="s">
        <v>11923</v>
      </c>
      <c r="H73" s="168">
        <v>2015</v>
      </c>
      <c r="I73" s="170" t="s">
        <v>12158</v>
      </c>
      <c r="J73" s="168" t="s">
        <v>11919</v>
      </c>
      <c r="K73" s="168" t="s">
        <v>11919</v>
      </c>
    </row>
    <row r="74" spans="1:11" x14ac:dyDescent="0.25">
      <c r="A74" s="168">
        <v>71</v>
      </c>
      <c r="B74" s="169" t="s">
        <v>11955</v>
      </c>
      <c r="C74" s="168" t="s">
        <v>11914</v>
      </c>
      <c r="D74" s="168" t="s">
        <v>12159</v>
      </c>
      <c r="E74" s="168" t="s">
        <v>12160</v>
      </c>
      <c r="F74" s="168" t="s">
        <v>12161</v>
      </c>
      <c r="G74" s="168" t="s">
        <v>11923</v>
      </c>
      <c r="H74" s="168">
        <v>2015</v>
      </c>
      <c r="I74" s="170">
        <v>9788192558660</v>
      </c>
      <c r="J74" s="168" t="s">
        <v>11919</v>
      </c>
      <c r="K74" s="168" t="s">
        <v>12162</v>
      </c>
    </row>
    <row r="75" spans="1:11" x14ac:dyDescent="0.25">
      <c r="A75" s="168">
        <v>72</v>
      </c>
      <c r="B75" s="169" t="s">
        <v>11985</v>
      </c>
      <c r="C75" s="168" t="s">
        <v>11914</v>
      </c>
      <c r="D75" s="168" t="s">
        <v>12163</v>
      </c>
      <c r="E75" s="168" t="s">
        <v>12164</v>
      </c>
      <c r="F75" s="168" t="s">
        <v>12165</v>
      </c>
      <c r="G75" s="168" t="s">
        <v>11923</v>
      </c>
      <c r="H75" s="168">
        <v>2015</v>
      </c>
      <c r="I75" s="170" t="s">
        <v>205</v>
      </c>
      <c r="J75" s="168" t="s">
        <v>11919</v>
      </c>
      <c r="K75" s="168" t="s">
        <v>12166</v>
      </c>
    </row>
    <row r="76" spans="1:11" x14ac:dyDescent="0.25">
      <c r="A76" s="168">
        <v>73</v>
      </c>
      <c r="B76" s="175" t="s">
        <v>670</v>
      </c>
      <c r="C76" s="168" t="s">
        <v>11914</v>
      </c>
      <c r="D76" s="168" t="s">
        <v>12167</v>
      </c>
      <c r="E76" s="168" t="s">
        <v>12168</v>
      </c>
      <c r="F76" s="168" t="s">
        <v>12169</v>
      </c>
      <c r="G76" s="168" t="s">
        <v>11923</v>
      </c>
      <c r="H76" s="168">
        <v>2015</v>
      </c>
      <c r="I76" s="170">
        <v>9788192709345</v>
      </c>
      <c r="J76" s="168" t="s">
        <v>11919</v>
      </c>
      <c r="K76" s="168" t="s">
        <v>12170</v>
      </c>
    </row>
    <row r="77" spans="1:11" x14ac:dyDescent="0.25">
      <c r="A77" s="168">
        <v>74</v>
      </c>
      <c r="B77" s="169" t="s">
        <v>11962</v>
      </c>
      <c r="C77" s="168" t="s">
        <v>11914</v>
      </c>
      <c r="D77" s="168" t="s">
        <v>12171</v>
      </c>
      <c r="E77" s="168" t="s">
        <v>12172</v>
      </c>
      <c r="F77" s="168" t="s">
        <v>12173</v>
      </c>
      <c r="G77" s="168" t="s">
        <v>12031</v>
      </c>
      <c r="H77" s="168">
        <v>2015</v>
      </c>
      <c r="I77" s="170">
        <v>979384283674</v>
      </c>
      <c r="J77" s="168" t="s">
        <v>11919</v>
      </c>
      <c r="K77" s="168" t="s">
        <v>12174</v>
      </c>
    </row>
    <row r="78" spans="1:11" x14ac:dyDescent="0.25">
      <c r="A78" s="168">
        <v>75</v>
      </c>
      <c r="B78" s="169" t="s">
        <v>12175</v>
      </c>
      <c r="C78" s="168" t="s">
        <v>11914</v>
      </c>
      <c r="D78" s="168" t="s">
        <v>12176</v>
      </c>
      <c r="E78" s="168" t="s">
        <v>12130</v>
      </c>
      <c r="F78" s="168" t="s">
        <v>12118</v>
      </c>
      <c r="G78" s="168" t="s">
        <v>11923</v>
      </c>
      <c r="H78" s="168">
        <v>2015</v>
      </c>
      <c r="I78" s="170">
        <v>89383777020</v>
      </c>
      <c r="J78" s="168" t="s">
        <v>11919</v>
      </c>
      <c r="K78" s="168" t="s">
        <v>11919</v>
      </c>
    </row>
    <row r="79" spans="1:11" x14ac:dyDescent="0.25">
      <c r="A79" s="168">
        <v>76</v>
      </c>
      <c r="B79" s="169" t="s">
        <v>12177</v>
      </c>
      <c r="C79" s="168" t="s">
        <v>11914</v>
      </c>
      <c r="D79" s="176" t="s">
        <v>12178</v>
      </c>
      <c r="E79" s="168" t="s">
        <v>12179</v>
      </c>
      <c r="F79" s="168" t="s">
        <v>12180</v>
      </c>
      <c r="G79" s="168" t="s">
        <v>11918</v>
      </c>
      <c r="H79" s="168">
        <v>2015</v>
      </c>
      <c r="I79" s="170">
        <v>9789383046</v>
      </c>
      <c r="J79" s="168" t="s">
        <v>11919</v>
      </c>
      <c r="K79" s="168" t="s">
        <v>12181</v>
      </c>
    </row>
    <row r="80" spans="1:11" x14ac:dyDescent="0.25">
      <c r="A80" s="168">
        <v>77</v>
      </c>
      <c r="B80" s="169" t="s">
        <v>12182</v>
      </c>
      <c r="C80" s="168" t="s">
        <v>11914</v>
      </c>
      <c r="D80" s="168" t="s">
        <v>12183</v>
      </c>
      <c r="E80" s="168" t="s">
        <v>12184</v>
      </c>
      <c r="F80" s="168" t="s">
        <v>12157</v>
      </c>
      <c r="G80" s="168" t="s">
        <v>11923</v>
      </c>
      <c r="H80" s="168">
        <v>2015</v>
      </c>
      <c r="I80" s="170" t="s">
        <v>12185</v>
      </c>
      <c r="J80" s="168" t="s">
        <v>11919</v>
      </c>
      <c r="K80" s="168" t="s">
        <v>12186</v>
      </c>
    </row>
    <row r="81" spans="1:11" x14ac:dyDescent="0.25">
      <c r="A81" s="168">
        <v>78</v>
      </c>
      <c r="B81" s="169" t="s">
        <v>470</v>
      </c>
      <c r="C81" s="168" t="s">
        <v>11914</v>
      </c>
      <c r="D81" s="168" t="s">
        <v>12187</v>
      </c>
      <c r="E81" s="168" t="s">
        <v>12188</v>
      </c>
      <c r="F81" s="168" t="s">
        <v>12127</v>
      </c>
      <c r="G81" s="168" t="s">
        <v>11923</v>
      </c>
      <c r="H81" s="168">
        <v>2015</v>
      </c>
      <c r="I81" s="170" t="s">
        <v>12105</v>
      </c>
      <c r="J81" s="168" t="s">
        <v>11919</v>
      </c>
      <c r="K81" s="168" t="s">
        <v>11919</v>
      </c>
    </row>
    <row r="82" spans="1:11" x14ac:dyDescent="0.25">
      <c r="A82" s="168">
        <v>79</v>
      </c>
      <c r="B82" s="169" t="s">
        <v>392</v>
      </c>
      <c r="C82" s="168" t="s">
        <v>11914</v>
      </c>
      <c r="D82" s="168" t="s">
        <v>12189</v>
      </c>
      <c r="E82" s="168" t="s">
        <v>12190</v>
      </c>
      <c r="F82" s="168" t="s">
        <v>12191</v>
      </c>
      <c r="G82" s="168" t="s">
        <v>12001</v>
      </c>
      <c r="H82" s="168">
        <v>2015</v>
      </c>
      <c r="I82" s="170" t="s">
        <v>12192</v>
      </c>
      <c r="J82" s="168" t="s">
        <v>11919</v>
      </c>
      <c r="K82" s="168" t="s">
        <v>12193</v>
      </c>
    </row>
    <row r="83" spans="1:11" x14ac:dyDescent="0.25">
      <c r="A83" s="168">
        <v>80</v>
      </c>
      <c r="B83" s="169" t="s">
        <v>707</v>
      </c>
      <c r="C83" s="168" t="s">
        <v>11914</v>
      </c>
      <c r="D83" s="168" t="s">
        <v>12194</v>
      </c>
      <c r="E83" s="168" t="s">
        <v>12195</v>
      </c>
      <c r="F83" s="168" t="s">
        <v>12196</v>
      </c>
      <c r="G83" s="168" t="s">
        <v>11918</v>
      </c>
      <c r="H83" s="168" t="s">
        <v>12197</v>
      </c>
      <c r="I83" s="170">
        <v>9789381921463</v>
      </c>
      <c r="J83" s="168" t="s">
        <v>11919</v>
      </c>
      <c r="K83" s="168" t="s">
        <v>12198</v>
      </c>
    </row>
    <row r="84" spans="1:11" x14ac:dyDescent="0.25">
      <c r="A84" s="168">
        <v>81</v>
      </c>
      <c r="B84" s="169" t="s">
        <v>12199</v>
      </c>
      <c r="C84" s="169" t="s">
        <v>11914</v>
      </c>
      <c r="D84" s="169" t="s">
        <v>12200</v>
      </c>
      <c r="E84" s="169" t="s">
        <v>12118</v>
      </c>
      <c r="F84" s="169" t="s">
        <v>12118</v>
      </c>
      <c r="G84" s="169" t="s">
        <v>11923</v>
      </c>
      <c r="H84" s="169" t="s">
        <v>11725</v>
      </c>
      <c r="I84" s="174" t="s">
        <v>12201</v>
      </c>
      <c r="J84" s="168" t="s">
        <v>11919</v>
      </c>
      <c r="K84" s="169" t="s">
        <v>12017</v>
      </c>
    </row>
    <row r="85" spans="1:11" x14ac:dyDescent="0.25">
      <c r="A85" s="168">
        <v>82</v>
      </c>
      <c r="B85" s="169" t="s">
        <v>470</v>
      </c>
      <c r="C85" s="168" t="s">
        <v>11914</v>
      </c>
      <c r="D85" s="168" t="s">
        <v>12202</v>
      </c>
      <c r="E85" s="168" t="s">
        <v>12130</v>
      </c>
      <c r="F85" s="168" t="s">
        <v>12118</v>
      </c>
      <c r="G85" s="168" t="s">
        <v>11923</v>
      </c>
      <c r="H85" s="168">
        <v>2015</v>
      </c>
      <c r="I85" s="170" t="s">
        <v>12120</v>
      </c>
      <c r="J85" s="168" t="s">
        <v>11919</v>
      </c>
      <c r="K85" s="168" t="s">
        <v>12017</v>
      </c>
    </row>
    <row r="86" spans="1:11" x14ac:dyDescent="0.25">
      <c r="A86" s="168">
        <v>83</v>
      </c>
      <c r="B86" s="169" t="s">
        <v>485</v>
      </c>
      <c r="C86" s="168" t="s">
        <v>11914</v>
      </c>
      <c r="D86" s="168" t="s">
        <v>12203</v>
      </c>
      <c r="E86" s="168" t="s">
        <v>12204</v>
      </c>
      <c r="F86" s="168" t="s">
        <v>12118</v>
      </c>
      <c r="G86" s="168" t="s">
        <v>11923</v>
      </c>
      <c r="H86" s="168">
        <v>2015</v>
      </c>
      <c r="I86" s="170">
        <v>89383777020</v>
      </c>
      <c r="J86" s="168" t="s">
        <v>11919</v>
      </c>
      <c r="K86" s="168" t="s">
        <v>11919</v>
      </c>
    </row>
    <row r="87" spans="1:11" x14ac:dyDescent="0.25">
      <c r="A87" s="168">
        <v>84</v>
      </c>
      <c r="B87" s="168" t="s">
        <v>12205</v>
      </c>
      <c r="C87" s="168" t="s">
        <v>11914</v>
      </c>
      <c r="D87" s="168" t="s">
        <v>12206</v>
      </c>
      <c r="E87" s="168" t="s">
        <v>12207</v>
      </c>
      <c r="F87" s="168" t="s">
        <v>12118</v>
      </c>
      <c r="G87" s="168" t="s">
        <v>11923</v>
      </c>
      <c r="H87" s="168">
        <v>2015</v>
      </c>
      <c r="I87" s="170">
        <v>89383777020</v>
      </c>
      <c r="J87" s="168" t="s">
        <v>11919</v>
      </c>
      <c r="K87" s="168" t="s">
        <v>11919</v>
      </c>
    </row>
    <row r="88" spans="1:11" x14ac:dyDescent="0.25">
      <c r="A88" s="168">
        <v>85</v>
      </c>
      <c r="B88" s="169" t="s">
        <v>12208</v>
      </c>
      <c r="C88" s="168" t="s">
        <v>11914</v>
      </c>
      <c r="D88" s="168" t="s">
        <v>12209</v>
      </c>
      <c r="E88" s="168" t="s">
        <v>12130</v>
      </c>
      <c r="F88" s="168" t="s">
        <v>12118</v>
      </c>
      <c r="G88" s="168" t="s">
        <v>11923</v>
      </c>
      <c r="H88" s="168">
        <v>2015</v>
      </c>
      <c r="I88" s="170">
        <v>89383777020</v>
      </c>
      <c r="J88" s="168" t="s">
        <v>11919</v>
      </c>
      <c r="K88" s="168" t="s">
        <v>11919</v>
      </c>
    </row>
    <row r="89" spans="1:11" x14ac:dyDescent="0.25">
      <c r="A89" s="168">
        <v>86</v>
      </c>
      <c r="B89" s="169" t="s">
        <v>11194</v>
      </c>
      <c r="C89" s="168" t="s">
        <v>11914</v>
      </c>
      <c r="D89" s="168" t="s">
        <v>12210</v>
      </c>
      <c r="E89" s="168" t="s">
        <v>12211</v>
      </c>
      <c r="F89" s="168" t="s">
        <v>12212</v>
      </c>
      <c r="G89" s="168" t="s">
        <v>12068</v>
      </c>
      <c r="H89" s="168" t="s">
        <v>11725</v>
      </c>
      <c r="I89" s="170">
        <v>22779302</v>
      </c>
      <c r="J89" s="168" t="s">
        <v>11919</v>
      </c>
      <c r="K89" s="168" t="s">
        <v>12115</v>
      </c>
    </row>
    <row r="90" spans="1:11" x14ac:dyDescent="0.25">
      <c r="A90" s="168">
        <v>87</v>
      </c>
      <c r="B90" s="169" t="s">
        <v>659</v>
      </c>
      <c r="C90" s="169" t="s">
        <v>11914</v>
      </c>
      <c r="D90" s="169" t="s">
        <v>12213</v>
      </c>
      <c r="E90" s="169" t="s">
        <v>12214</v>
      </c>
      <c r="F90" s="169" t="s">
        <v>12215</v>
      </c>
      <c r="G90" s="169" t="s">
        <v>11918</v>
      </c>
      <c r="H90" s="169">
        <v>2015</v>
      </c>
      <c r="I90" s="174" t="s">
        <v>12216</v>
      </c>
      <c r="J90" s="169" t="s">
        <v>11919</v>
      </c>
      <c r="K90" s="169" t="s">
        <v>12217</v>
      </c>
    </row>
    <row r="91" spans="1:11" x14ac:dyDescent="0.25">
      <c r="A91" s="168">
        <v>88</v>
      </c>
      <c r="B91" s="169" t="s">
        <v>11962</v>
      </c>
      <c r="C91" s="168" t="s">
        <v>11914</v>
      </c>
      <c r="D91" s="168" t="s">
        <v>12218</v>
      </c>
      <c r="E91" s="168" t="s">
        <v>12219</v>
      </c>
      <c r="F91" s="168" t="s">
        <v>12220</v>
      </c>
      <c r="G91" s="168" t="s">
        <v>12068</v>
      </c>
      <c r="H91" s="168" t="s">
        <v>12221</v>
      </c>
      <c r="I91" s="170">
        <v>9789381921463</v>
      </c>
      <c r="J91" s="168" t="s">
        <v>11919</v>
      </c>
      <c r="K91" s="168" t="s">
        <v>12222</v>
      </c>
    </row>
    <row r="92" spans="1:11" x14ac:dyDescent="0.25">
      <c r="A92" s="168">
        <v>89</v>
      </c>
      <c r="B92" s="168" t="s">
        <v>11383</v>
      </c>
      <c r="C92" s="168" t="s">
        <v>11914</v>
      </c>
      <c r="D92" s="168" t="s">
        <v>12223</v>
      </c>
      <c r="E92" s="171" t="s">
        <v>12224</v>
      </c>
      <c r="F92" s="171" t="s">
        <v>12225</v>
      </c>
      <c r="G92" s="168" t="s">
        <v>11923</v>
      </c>
      <c r="H92" s="168">
        <v>2015</v>
      </c>
      <c r="I92" s="170">
        <v>9789384316602</v>
      </c>
      <c r="J92" s="168" t="s">
        <v>11919</v>
      </c>
      <c r="K92" s="168" t="s">
        <v>12226</v>
      </c>
    </row>
    <row r="93" spans="1:11" x14ac:dyDescent="0.25">
      <c r="A93" s="168">
        <v>90</v>
      </c>
      <c r="B93" s="168" t="s">
        <v>12139</v>
      </c>
      <c r="C93" s="168" t="s">
        <v>11914</v>
      </c>
      <c r="D93" s="168" t="s">
        <v>12227</v>
      </c>
      <c r="E93" s="168" t="s">
        <v>12123</v>
      </c>
      <c r="F93" s="168" t="s">
        <v>12104</v>
      </c>
      <c r="G93" s="168" t="s">
        <v>11923</v>
      </c>
      <c r="H93" s="168">
        <v>2015</v>
      </c>
      <c r="I93" s="170" t="s">
        <v>12105</v>
      </c>
      <c r="J93" s="168" t="s">
        <v>11919</v>
      </c>
      <c r="K93" s="168" t="s">
        <v>11919</v>
      </c>
    </row>
    <row r="94" spans="1:11" x14ac:dyDescent="0.25">
      <c r="A94" s="168">
        <v>91</v>
      </c>
      <c r="B94" s="169" t="s">
        <v>659</v>
      </c>
      <c r="C94" s="168" t="s">
        <v>11914</v>
      </c>
      <c r="D94" s="168" t="s">
        <v>12228</v>
      </c>
      <c r="E94" s="168" t="s">
        <v>12229</v>
      </c>
      <c r="F94" s="168" t="s">
        <v>12229</v>
      </c>
      <c r="G94" s="168" t="s">
        <v>11923</v>
      </c>
      <c r="H94" s="168">
        <v>2015</v>
      </c>
      <c r="I94" s="170" t="s">
        <v>12230</v>
      </c>
      <c r="J94" s="168" t="s">
        <v>11919</v>
      </c>
      <c r="K94" s="168" t="s">
        <v>12231</v>
      </c>
    </row>
    <row r="95" spans="1:11" x14ac:dyDescent="0.25">
      <c r="A95" s="168">
        <v>92</v>
      </c>
      <c r="B95" s="169" t="s">
        <v>470</v>
      </c>
      <c r="C95" s="168" t="s">
        <v>11914</v>
      </c>
      <c r="D95" s="168" t="s">
        <v>12232</v>
      </c>
      <c r="E95" s="168" t="s">
        <v>12233</v>
      </c>
      <c r="F95" s="168" t="s">
        <v>12234</v>
      </c>
      <c r="G95" s="168" t="s">
        <v>11923</v>
      </c>
      <c r="H95" s="168">
        <v>2015</v>
      </c>
      <c r="I95" s="170" t="s">
        <v>12235</v>
      </c>
      <c r="J95" s="168" t="s">
        <v>11919</v>
      </c>
      <c r="K95" s="168" t="s">
        <v>12003</v>
      </c>
    </row>
    <row r="96" spans="1:11" x14ac:dyDescent="0.25">
      <c r="A96" s="168">
        <v>93</v>
      </c>
      <c r="B96" s="169" t="s">
        <v>707</v>
      </c>
      <c r="C96" s="168" t="s">
        <v>11914</v>
      </c>
      <c r="D96" s="168" t="s">
        <v>12236</v>
      </c>
      <c r="E96" s="168" t="s">
        <v>12237</v>
      </c>
      <c r="F96" s="168" t="s">
        <v>12238</v>
      </c>
      <c r="G96" s="168" t="s">
        <v>12031</v>
      </c>
      <c r="H96" s="168" t="s">
        <v>11725</v>
      </c>
      <c r="I96" s="170">
        <v>979384283674</v>
      </c>
      <c r="J96" s="168" t="s">
        <v>11919</v>
      </c>
      <c r="K96" s="168" t="s">
        <v>12239</v>
      </c>
    </row>
    <row r="97" spans="1:11" x14ac:dyDescent="0.25">
      <c r="A97" s="168">
        <v>94</v>
      </c>
      <c r="B97" s="169" t="s">
        <v>12240</v>
      </c>
      <c r="C97" s="169" t="s">
        <v>11914</v>
      </c>
      <c r="D97" s="169" t="s">
        <v>12241</v>
      </c>
      <c r="E97" s="169" t="s">
        <v>12118</v>
      </c>
      <c r="F97" s="169" t="s">
        <v>12242</v>
      </c>
      <c r="G97" s="169" t="s">
        <v>11923</v>
      </c>
      <c r="H97" s="169" t="s">
        <v>12243</v>
      </c>
      <c r="I97" s="174" t="s">
        <v>12244</v>
      </c>
      <c r="J97" s="168" t="s">
        <v>11919</v>
      </c>
      <c r="K97" s="169" t="s">
        <v>11919</v>
      </c>
    </row>
    <row r="98" spans="1:11" x14ac:dyDescent="0.25">
      <c r="A98" s="168">
        <v>95</v>
      </c>
      <c r="B98" s="169" t="s">
        <v>12070</v>
      </c>
      <c r="C98" s="168" t="s">
        <v>11914</v>
      </c>
      <c r="D98" s="168" t="s">
        <v>12245</v>
      </c>
      <c r="E98" s="168" t="s">
        <v>12113</v>
      </c>
      <c r="F98" s="168" t="s">
        <v>12246</v>
      </c>
      <c r="G98" s="168" t="s">
        <v>12068</v>
      </c>
      <c r="H98" s="168">
        <v>2015</v>
      </c>
      <c r="I98" s="170">
        <v>22779302</v>
      </c>
      <c r="J98" s="168" t="s">
        <v>11919</v>
      </c>
      <c r="K98" s="168" t="s">
        <v>12082</v>
      </c>
    </row>
    <row r="99" spans="1:11" x14ac:dyDescent="0.25">
      <c r="A99" s="168">
        <v>96</v>
      </c>
      <c r="B99" s="169" t="s">
        <v>12121</v>
      </c>
      <c r="C99" s="168" t="s">
        <v>11914</v>
      </c>
      <c r="D99" s="168" t="s">
        <v>12247</v>
      </c>
      <c r="E99" s="168" t="s">
        <v>12123</v>
      </c>
      <c r="F99" s="168" t="s">
        <v>12248</v>
      </c>
      <c r="G99" s="168" t="s">
        <v>11923</v>
      </c>
      <c r="H99" s="168">
        <v>2015</v>
      </c>
      <c r="I99" s="170" t="s">
        <v>12105</v>
      </c>
      <c r="J99" s="168" t="s">
        <v>11919</v>
      </c>
      <c r="K99" s="168" t="s">
        <v>11919</v>
      </c>
    </row>
    <row r="100" spans="1:11" x14ac:dyDescent="0.25">
      <c r="A100" s="168">
        <v>97</v>
      </c>
      <c r="B100" s="168" t="s">
        <v>370</v>
      </c>
      <c r="C100" s="168" t="s">
        <v>11914</v>
      </c>
      <c r="D100" s="168" t="s">
        <v>12249</v>
      </c>
      <c r="E100" s="168" t="s">
        <v>12250</v>
      </c>
      <c r="F100" s="168" t="s">
        <v>12127</v>
      </c>
      <c r="G100" s="168" t="s">
        <v>11923</v>
      </c>
      <c r="H100" s="168">
        <v>2015</v>
      </c>
      <c r="I100" s="170" t="s">
        <v>12105</v>
      </c>
      <c r="J100" s="168" t="s">
        <v>11919</v>
      </c>
      <c r="K100" s="168" t="s">
        <v>11919</v>
      </c>
    </row>
    <row r="101" spans="1:11" x14ac:dyDescent="0.25">
      <c r="A101" s="168">
        <v>98</v>
      </c>
      <c r="B101" s="169" t="s">
        <v>12251</v>
      </c>
      <c r="C101" s="168" t="s">
        <v>11914</v>
      </c>
      <c r="D101" s="168" t="s">
        <v>12252</v>
      </c>
      <c r="E101" s="168" t="s">
        <v>12152</v>
      </c>
      <c r="F101" s="168" t="s">
        <v>12118</v>
      </c>
      <c r="G101" s="168" t="s">
        <v>11923</v>
      </c>
      <c r="H101" s="168">
        <v>2015</v>
      </c>
      <c r="I101" s="170">
        <v>89383777020</v>
      </c>
      <c r="J101" s="168" t="s">
        <v>11919</v>
      </c>
      <c r="K101" s="168" t="s">
        <v>11919</v>
      </c>
    </row>
    <row r="102" spans="1:11" x14ac:dyDescent="0.25">
      <c r="A102" s="168">
        <v>99</v>
      </c>
      <c r="B102" s="169" t="s">
        <v>12253</v>
      </c>
      <c r="C102" s="168" t="s">
        <v>11914</v>
      </c>
      <c r="D102" s="168" t="s">
        <v>12254</v>
      </c>
      <c r="E102" s="168" t="s">
        <v>12255</v>
      </c>
      <c r="F102" s="168" t="s">
        <v>12256</v>
      </c>
      <c r="G102" s="168" t="s">
        <v>12257</v>
      </c>
      <c r="H102" s="168">
        <v>2015</v>
      </c>
      <c r="I102" s="170">
        <v>89383777020</v>
      </c>
      <c r="J102" s="168" t="s">
        <v>11919</v>
      </c>
      <c r="K102" s="168" t="s">
        <v>11919</v>
      </c>
    </row>
    <row r="103" spans="1:11" x14ac:dyDescent="0.25">
      <c r="A103" s="168">
        <v>100</v>
      </c>
      <c r="B103" s="169" t="s">
        <v>370</v>
      </c>
      <c r="C103" s="168" t="s">
        <v>11914</v>
      </c>
      <c r="D103" s="168" t="s">
        <v>12258</v>
      </c>
      <c r="E103" s="168" t="s">
        <v>12130</v>
      </c>
      <c r="F103" s="168" t="s">
        <v>12118</v>
      </c>
      <c r="G103" s="168" t="s">
        <v>11923</v>
      </c>
      <c r="H103" s="168">
        <v>2015</v>
      </c>
      <c r="I103" s="170">
        <v>89383777020</v>
      </c>
      <c r="J103" s="168" t="s">
        <v>11919</v>
      </c>
      <c r="K103" s="168" t="s">
        <v>11919</v>
      </c>
    </row>
    <row r="104" spans="1:11" x14ac:dyDescent="0.25">
      <c r="A104" s="168">
        <v>101</v>
      </c>
      <c r="B104" s="169" t="s">
        <v>12177</v>
      </c>
      <c r="C104" s="168" t="s">
        <v>11914</v>
      </c>
      <c r="D104" s="168" t="s">
        <v>12259</v>
      </c>
      <c r="E104" s="168" t="s">
        <v>12260</v>
      </c>
      <c r="F104" s="168" t="s">
        <v>12261</v>
      </c>
      <c r="G104" s="168" t="s">
        <v>11918</v>
      </c>
      <c r="H104" s="168">
        <v>2015</v>
      </c>
      <c r="I104" s="170">
        <v>23479027</v>
      </c>
      <c r="J104" s="168" t="s">
        <v>11919</v>
      </c>
      <c r="K104" s="168" t="s">
        <v>12262</v>
      </c>
    </row>
    <row r="105" spans="1:11" x14ac:dyDescent="0.25">
      <c r="A105" s="168">
        <v>102</v>
      </c>
      <c r="B105" s="169" t="s">
        <v>11391</v>
      </c>
      <c r="C105" s="168" t="s">
        <v>11914</v>
      </c>
      <c r="D105" s="168" t="s">
        <v>12263</v>
      </c>
      <c r="E105" s="168" t="s">
        <v>12264</v>
      </c>
      <c r="F105" s="168" t="s">
        <v>12265</v>
      </c>
      <c r="G105" s="168" t="s">
        <v>12068</v>
      </c>
      <c r="H105" s="168" t="s">
        <v>11725</v>
      </c>
      <c r="I105" s="170" t="s">
        <v>12266</v>
      </c>
      <c r="J105" s="168" t="s">
        <v>11919</v>
      </c>
      <c r="K105" s="168" t="s">
        <v>12267</v>
      </c>
    </row>
    <row r="106" spans="1:11" x14ac:dyDescent="0.25">
      <c r="A106" s="168">
        <v>103</v>
      </c>
      <c r="B106" s="169" t="s">
        <v>12135</v>
      </c>
      <c r="C106" s="168" t="s">
        <v>11914</v>
      </c>
      <c r="D106" s="168" t="s">
        <v>12268</v>
      </c>
      <c r="E106" s="171" t="s">
        <v>12269</v>
      </c>
      <c r="F106" s="177" t="s">
        <v>12270</v>
      </c>
      <c r="G106" s="168" t="s">
        <v>11923</v>
      </c>
      <c r="H106" s="168">
        <v>2016</v>
      </c>
      <c r="I106" s="170">
        <v>9789384916602</v>
      </c>
      <c r="J106" s="168" t="s">
        <v>11919</v>
      </c>
      <c r="K106" s="168" t="s">
        <v>12271</v>
      </c>
    </row>
    <row r="107" spans="1:11" x14ac:dyDescent="0.25">
      <c r="A107" s="168">
        <v>104</v>
      </c>
      <c r="B107" s="169" t="s">
        <v>11942</v>
      </c>
      <c r="C107" s="168" t="s">
        <v>11914</v>
      </c>
      <c r="D107" s="168" t="s">
        <v>12272</v>
      </c>
      <c r="E107" s="168" t="s">
        <v>12273</v>
      </c>
      <c r="F107" s="168" t="s">
        <v>12274</v>
      </c>
      <c r="G107" s="168" t="s">
        <v>12031</v>
      </c>
      <c r="H107" s="168">
        <v>2016</v>
      </c>
      <c r="I107" s="170">
        <v>978947892899</v>
      </c>
      <c r="J107" s="168" t="s">
        <v>11919</v>
      </c>
      <c r="K107" s="168" t="s">
        <v>12275</v>
      </c>
    </row>
    <row r="108" spans="1:11" x14ac:dyDescent="0.25">
      <c r="A108" s="168">
        <v>105</v>
      </c>
      <c r="B108" s="169" t="s">
        <v>12276</v>
      </c>
      <c r="C108" s="168" t="s">
        <v>11914</v>
      </c>
      <c r="D108" s="171" t="s">
        <v>12277</v>
      </c>
      <c r="E108" s="168" t="s">
        <v>12278</v>
      </c>
      <c r="F108" s="168" t="s">
        <v>12278</v>
      </c>
      <c r="G108" s="168" t="s">
        <v>12279</v>
      </c>
      <c r="H108" s="168">
        <v>2016</v>
      </c>
      <c r="I108" s="170">
        <v>9789324457209</v>
      </c>
      <c r="J108" s="168" t="s">
        <v>11919</v>
      </c>
      <c r="K108" s="168" t="s">
        <v>12280</v>
      </c>
    </row>
    <row r="109" spans="1:11" x14ac:dyDescent="0.25">
      <c r="A109" s="168">
        <v>106</v>
      </c>
      <c r="B109" s="169" t="s">
        <v>12281</v>
      </c>
      <c r="C109" s="168" t="s">
        <v>11914</v>
      </c>
      <c r="D109" s="176" t="s">
        <v>12282</v>
      </c>
      <c r="E109" s="168" t="s">
        <v>12283</v>
      </c>
      <c r="F109" s="168" t="s">
        <v>12284</v>
      </c>
      <c r="G109" s="168" t="s">
        <v>11923</v>
      </c>
      <c r="H109" s="168">
        <v>2016</v>
      </c>
      <c r="I109" s="170">
        <v>23218819</v>
      </c>
      <c r="J109" s="168" t="s">
        <v>11919</v>
      </c>
      <c r="K109" s="168" t="s">
        <v>12285</v>
      </c>
    </row>
    <row r="110" spans="1:11" x14ac:dyDescent="0.25">
      <c r="A110" s="168">
        <v>107</v>
      </c>
      <c r="B110" s="169" t="s">
        <v>12286</v>
      </c>
      <c r="C110" s="168" t="s">
        <v>11914</v>
      </c>
      <c r="D110" s="168" t="s">
        <v>12287</v>
      </c>
      <c r="E110" s="168" t="s">
        <v>12278</v>
      </c>
      <c r="F110" s="168" t="s">
        <v>12278</v>
      </c>
      <c r="G110" s="168" t="s">
        <v>12279</v>
      </c>
      <c r="H110" s="168">
        <v>2016</v>
      </c>
      <c r="I110" s="170">
        <v>9789324457209</v>
      </c>
      <c r="J110" s="168" t="s">
        <v>11919</v>
      </c>
      <c r="K110" s="168" t="s">
        <v>12280</v>
      </c>
    </row>
    <row r="111" spans="1:11" x14ac:dyDescent="0.25">
      <c r="A111" s="168">
        <v>108</v>
      </c>
      <c r="B111" s="169" t="s">
        <v>12288</v>
      </c>
      <c r="C111" s="168" t="s">
        <v>11914</v>
      </c>
      <c r="D111" s="168" t="s">
        <v>12289</v>
      </c>
      <c r="E111" s="168" t="s">
        <v>12290</v>
      </c>
      <c r="F111" s="168" t="s">
        <v>12290</v>
      </c>
      <c r="G111" s="168" t="s">
        <v>12291</v>
      </c>
      <c r="H111" s="168">
        <v>2016</v>
      </c>
      <c r="I111" s="170">
        <v>9788188360512</v>
      </c>
      <c r="J111" s="168" t="s">
        <v>11919</v>
      </c>
      <c r="K111" s="168" t="s">
        <v>12292</v>
      </c>
    </row>
    <row r="112" spans="1:11" x14ac:dyDescent="0.25">
      <c r="A112" s="168">
        <v>109</v>
      </c>
      <c r="B112" s="169" t="s">
        <v>12276</v>
      </c>
      <c r="C112" s="168" t="s">
        <v>11914</v>
      </c>
      <c r="D112" s="168" t="s">
        <v>12293</v>
      </c>
      <c r="E112" s="168" t="s">
        <v>12290</v>
      </c>
      <c r="F112" s="168" t="s">
        <v>12290</v>
      </c>
      <c r="G112" s="168" t="s">
        <v>12291</v>
      </c>
      <c r="H112" s="168">
        <v>2016</v>
      </c>
      <c r="I112" s="170">
        <v>9788188360512</v>
      </c>
      <c r="J112" s="168" t="s">
        <v>11919</v>
      </c>
      <c r="K112" s="168" t="s">
        <v>12294</v>
      </c>
    </row>
    <row r="113" spans="1:11" x14ac:dyDescent="0.25">
      <c r="A113" s="168">
        <v>110</v>
      </c>
      <c r="B113" s="169" t="s">
        <v>12141</v>
      </c>
      <c r="C113" s="168" t="s">
        <v>11914</v>
      </c>
      <c r="D113" s="168" t="s">
        <v>12295</v>
      </c>
      <c r="E113" s="168" t="s">
        <v>12296</v>
      </c>
      <c r="F113" s="168" t="s">
        <v>12297</v>
      </c>
      <c r="G113" s="168" t="s">
        <v>11923</v>
      </c>
      <c r="H113" s="168">
        <v>2016</v>
      </c>
      <c r="I113" s="170">
        <v>9789351585947</v>
      </c>
      <c r="J113" s="168" t="s">
        <v>11919</v>
      </c>
      <c r="K113" s="168" t="s">
        <v>12298</v>
      </c>
    </row>
    <row r="114" spans="1:11" x14ac:dyDescent="0.25">
      <c r="A114" s="168">
        <v>111</v>
      </c>
      <c r="B114" s="169" t="s">
        <v>12276</v>
      </c>
      <c r="C114" s="168" t="s">
        <v>11914</v>
      </c>
      <c r="D114" s="168" t="s">
        <v>12299</v>
      </c>
      <c r="E114" s="168" t="s">
        <v>12300</v>
      </c>
      <c r="F114" s="168" t="s">
        <v>12300</v>
      </c>
      <c r="G114" s="168" t="s">
        <v>11923</v>
      </c>
      <c r="H114" s="168">
        <v>2016</v>
      </c>
      <c r="I114" s="170">
        <v>9789385526732</v>
      </c>
      <c r="J114" s="168" t="s">
        <v>11919</v>
      </c>
      <c r="K114" s="168" t="s">
        <v>12280</v>
      </c>
    </row>
    <row r="115" spans="1:11" x14ac:dyDescent="0.25">
      <c r="A115" s="168">
        <v>112</v>
      </c>
      <c r="B115" s="169" t="s">
        <v>12301</v>
      </c>
      <c r="C115" s="168" t="s">
        <v>11914</v>
      </c>
      <c r="D115" s="168" t="s">
        <v>12302</v>
      </c>
      <c r="E115" s="168" t="s">
        <v>12300</v>
      </c>
      <c r="F115" s="168" t="s">
        <v>12300</v>
      </c>
      <c r="G115" s="168" t="s">
        <v>12303</v>
      </c>
      <c r="H115" s="168">
        <v>2016</v>
      </c>
      <c r="I115" s="170">
        <v>9789385526732</v>
      </c>
      <c r="J115" s="168" t="s">
        <v>11919</v>
      </c>
      <c r="K115" s="168" t="s">
        <v>12280</v>
      </c>
    </row>
    <row r="116" spans="1:11" x14ac:dyDescent="0.25">
      <c r="A116" s="168">
        <v>113</v>
      </c>
      <c r="B116" s="169" t="s">
        <v>12288</v>
      </c>
      <c r="C116" s="168" t="s">
        <v>11914</v>
      </c>
      <c r="D116" s="178" t="s">
        <v>12304</v>
      </c>
      <c r="E116" s="168" t="s">
        <v>12305</v>
      </c>
      <c r="F116" s="168" t="s">
        <v>12306</v>
      </c>
      <c r="G116" s="168" t="s">
        <v>11969</v>
      </c>
      <c r="H116" s="168">
        <v>2016</v>
      </c>
      <c r="I116" s="170">
        <v>9789351585947</v>
      </c>
      <c r="J116" s="168" t="s">
        <v>11919</v>
      </c>
      <c r="K116" s="168" t="s">
        <v>12144</v>
      </c>
    </row>
    <row r="117" spans="1:11" x14ac:dyDescent="0.25">
      <c r="A117" s="168">
        <v>114</v>
      </c>
      <c r="B117" s="169" t="s">
        <v>12307</v>
      </c>
      <c r="C117" s="168" t="s">
        <v>11914</v>
      </c>
      <c r="D117" s="168" t="s">
        <v>12308</v>
      </c>
      <c r="E117" s="168" t="s">
        <v>12309</v>
      </c>
      <c r="F117" s="168" t="s">
        <v>12309</v>
      </c>
      <c r="G117" s="168" t="s">
        <v>11918</v>
      </c>
      <c r="H117" s="168">
        <v>2016</v>
      </c>
      <c r="I117" s="170">
        <v>9788193113011</v>
      </c>
      <c r="J117" s="168" t="s">
        <v>11919</v>
      </c>
      <c r="K117" s="168" t="s">
        <v>12310</v>
      </c>
    </row>
    <row r="118" spans="1:11" x14ac:dyDescent="0.25">
      <c r="A118" s="168">
        <v>115</v>
      </c>
      <c r="B118" s="169" t="s">
        <v>12311</v>
      </c>
      <c r="C118" s="168" t="s">
        <v>11914</v>
      </c>
      <c r="D118" s="168" t="s">
        <v>12312</v>
      </c>
      <c r="E118" s="168" t="s">
        <v>12313</v>
      </c>
      <c r="F118" s="168" t="s">
        <v>12300</v>
      </c>
      <c r="G118" s="168" t="s">
        <v>11923</v>
      </c>
      <c r="H118" s="168">
        <v>2016</v>
      </c>
      <c r="I118" s="170" t="s">
        <v>12314</v>
      </c>
      <c r="J118" s="168" t="s">
        <v>11919</v>
      </c>
      <c r="K118" s="168" t="s">
        <v>12017</v>
      </c>
    </row>
    <row r="119" spans="1:11" x14ac:dyDescent="0.25">
      <c r="A119" s="168">
        <v>116</v>
      </c>
      <c r="B119" s="169" t="s">
        <v>12315</v>
      </c>
      <c r="C119" s="168" t="s">
        <v>11914</v>
      </c>
      <c r="D119" s="168" t="s">
        <v>12316</v>
      </c>
      <c r="E119" s="168" t="s">
        <v>12317</v>
      </c>
      <c r="F119" s="168" t="s">
        <v>12317</v>
      </c>
      <c r="G119" s="168" t="s">
        <v>11923</v>
      </c>
      <c r="H119" s="168">
        <v>2016</v>
      </c>
      <c r="I119" s="170">
        <v>9789384283605</v>
      </c>
      <c r="J119" s="168" t="s">
        <v>11919</v>
      </c>
      <c r="K119" s="168" t="s">
        <v>12318</v>
      </c>
    </row>
    <row r="120" spans="1:11" x14ac:dyDescent="0.25">
      <c r="A120" s="168">
        <v>117</v>
      </c>
      <c r="B120" s="169" t="s">
        <v>11962</v>
      </c>
      <c r="C120" s="168" t="s">
        <v>11914</v>
      </c>
      <c r="D120" s="168" t="s">
        <v>12319</v>
      </c>
      <c r="E120" s="168" t="s">
        <v>12320</v>
      </c>
      <c r="F120" s="168" t="s">
        <v>12321</v>
      </c>
      <c r="G120" s="168" t="s">
        <v>11923</v>
      </c>
      <c r="H120" s="168" t="s">
        <v>12322</v>
      </c>
      <c r="I120" s="170">
        <v>9789384283605</v>
      </c>
      <c r="J120" s="168" t="s">
        <v>11919</v>
      </c>
      <c r="K120" s="168" t="s">
        <v>12323</v>
      </c>
    </row>
    <row r="121" spans="1:11" x14ac:dyDescent="0.25">
      <c r="A121" s="168">
        <v>118</v>
      </c>
      <c r="B121" s="169" t="s">
        <v>707</v>
      </c>
      <c r="C121" s="168" t="s">
        <v>11914</v>
      </c>
      <c r="D121" s="168" t="s">
        <v>12324</v>
      </c>
      <c r="E121" s="168" t="s">
        <v>12325</v>
      </c>
      <c r="F121" s="168" t="s">
        <v>12326</v>
      </c>
      <c r="G121" s="168" t="s">
        <v>12031</v>
      </c>
      <c r="H121" s="168" t="s">
        <v>12327</v>
      </c>
      <c r="I121" s="170">
        <v>9788192417790</v>
      </c>
      <c r="J121" s="168" t="s">
        <v>11919</v>
      </c>
      <c r="K121" s="168" t="s">
        <v>12328</v>
      </c>
    </row>
    <row r="122" spans="1:11" x14ac:dyDescent="0.25">
      <c r="A122" s="168">
        <v>119</v>
      </c>
      <c r="B122" s="169" t="s">
        <v>12307</v>
      </c>
      <c r="C122" s="168" t="s">
        <v>11914</v>
      </c>
      <c r="D122" s="168" t="s">
        <v>12329</v>
      </c>
      <c r="E122" s="168" t="s">
        <v>12330</v>
      </c>
      <c r="F122" s="168" t="s">
        <v>12331</v>
      </c>
      <c r="G122" s="168" t="s">
        <v>11918</v>
      </c>
      <c r="H122" s="168">
        <v>2016</v>
      </c>
      <c r="I122" s="170">
        <v>23500905</v>
      </c>
      <c r="J122" s="168" t="s">
        <v>11919</v>
      </c>
      <c r="K122" s="168" t="s">
        <v>12332</v>
      </c>
    </row>
    <row r="123" spans="1:11" x14ac:dyDescent="0.25">
      <c r="A123" s="168">
        <v>120</v>
      </c>
      <c r="B123" s="169" t="s">
        <v>12333</v>
      </c>
      <c r="C123" s="168" t="s">
        <v>11914</v>
      </c>
      <c r="D123" s="168" t="s">
        <v>12334</v>
      </c>
      <c r="E123" s="168" t="s">
        <v>12335</v>
      </c>
      <c r="F123" s="168" t="s">
        <v>12336</v>
      </c>
      <c r="G123" s="168" t="s">
        <v>11923</v>
      </c>
      <c r="H123" s="168">
        <v>2016</v>
      </c>
      <c r="I123" s="170">
        <v>9789384309114</v>
      </c>
      <c r="J123" s="168" t="s">
        <v>11919</v>
      </c>
      <c r="K123" s="168" t="s">
        <v>12337</v>
      </c>
    </row>
    <row r="124" spans="1:11" x14ac:dyDescent="0.25">
      <c r="A124" s="168">
        <v>121</v>
      </c>
      <c r="B124" s="169" t="s">
        <v>470</v>
      </c>
      <c r="C124" s="168" t="s">
        <v>11914</v>
      </c>
      <c r="D124" s="168" t="s">
        <v>12338</v>
      </c>
      <c r="E124" s="168" t="s">
        <v>12339</v>
      </c>
      <c r="F124" s="168" t="s">
        <v>12339</v>
      </c>
      <c r="G124" s="168" t="s">
        <v>11923</v>
      </c>
      <c r="H124" s="168">
        <v>2016</v>
      </c>
      <c r="I124" s="170">
        <v>9788192525716</v>
      </c>
      <c r="J124" s="168" t="s">
        <v>11919</v>
      </c>
      <c r="K124" s="168" t="s">
        <v>12340</v>
      </c>
    </row>
    <row r="125" spans="1:11" x14ac:dyDescent="0.25">
      <c r="A125" s="168">
        <v>122</v>
      </c>
      <c r="B125" s="169" t="s">
        <v>392</v>
      </c>
      <c r="C125" s="168" t="s">
        <v>11914</v>
      </c>
      <c r="D125" s="168" t="s">
        <v>12341</v>
      </c>
      <c r="E125" s="168" t="s">
        <v>12342</v>
      </c>
      <c r="F125" s="168" t="s">
        <v>12342</v>
      </c>
      <c r="G125" s="168" t="s">
        <v>12001</v>
      </c>
      <c r="H125" s="168">
        <v>2016</v>
      </c>
      <c r="I125" s="170" t="s">
        <v>12343</v>
      </c>
      <c r="J125" s="168" t="s">
        <v>11919</v>
      </c>
      <c r="K125" s="168" t="s">
        <v>12344</v>
      </c>
    </row>
    <row r="126" spans="1:11" x14ac:dyDescent="0.25">
      <c r="A126" s="168">
        <v>123</v>
      </c>
      <c r="B126" s="169" t="s">
        <v>12345</v>
      </c>
      <c r="C126" s="168" t="s">
        <v>11914</v>
      </c>
      <c r="D126" s="168" t="s">
        <v>12346</v>
      </c>
      <c r="E126" s="168" t="s">
        <v>12347</v>
      </c>
      <c r="F126" s="168" t="s">
        <v>12347</v>
      </c>
      <c r="G126" s="168" t="s">
        <v>11923</v>
      </c>
      <c r="H126" s="168">
        <v>2016</v>
      </c>
      <c r="I126" s="170">
        <v>9789383777037</v>
      </c>
      <c r="J126" s="168" t="s">
        <v>11919</v>
      </c>
      <c r="K126" s="168" t="s">
        <v>12348</v>
      </c>
    </row>
    <row r="127" spans="1:11" x14ac:dyDescent="0.25">
      <c r="A127" s="168">
        <v>124</v>
      </c>
      <c r="B127" s="169" t="s">
        <v>12349</v>
      </c>
      <c r="C127" s="168" t="s">
        <v>11914</v>
      </c>
      <c r="D127" s="168" t="s">
        <v>12350</v>
      </c>
      <c r="E127" s="168" t="s">
        <v>12351</v>
      </c>
      <c r="F127" s="168" t="s">
        <v>12352</v>
      </c>
      <c r="G127" s="168" t="s">
        <v>11923</v>
      </c>
      <c r="H127" s="168">
        <v>2016</v>
      </c>
      <c r="I127" s="170">
        <v>9789385777370</v>
      </c>
      <c r="J127" s="168" t="s">
        <v>11919</v>
      </c>
      <c r="K127" s="168" t="s">
        <v>11919</v>
      </c>
    </row>
    <row r="128" spans="1:11" x14ac:dyDescent="0.25">
      <c r="A128" s="168">
        <v>125</v>
      </c>
      <c r="B128" s="169" t="s">
        <v>707</v>
      </c>
      <c r="C128" s="168" t="s">
        <v>11914</v>
      </c>
      <c r="D128" s="168" t="s">
        <v>12353</v>
      </c>
      <c r="E128" s="168" t="s">
        <v>12353</v>
      </c>
      <c r="F128" s="168" t="s">
        <v>12354</v>
      </c>
      <c r="G128" s="168" t="s">
        <v>11923</v>
      </c>
      <c r="H128" s="168" t="s">
        <v>12327</v>
      </c>
      <c r="I128" s="170">
        <v>9788192392257</v>
      </c>
      <c r="J128" s="168" t="s">
        <v>11919</v>
      </c>
      <c r="K128" s="168" t="s">
        <v>11954</v>
      </c>
    </row>
    <row r="129" spans="1:11" x14ac:dyDescent="0.25">
      <c r="A129" s="168">
        <v>126</v>
      </c>
      <c r="B129" s="169" t="s">
        <v>12070</v>
      </c>
      <c r="C129" s="168" t="s">
        <v>11914</v>
      </c>
      <c r="D129" s="168" t="s">
        <v>12355</v>
      </c>
      <c r="E129" s="168" t="s">
        <v>12356</v>
      </c>
      <c r="F129" s="168" t="s">
        <v>12357</v>
      </c>
      <c r="G129" s="168" t="s">
        <v>12068</v>
      </c>
      <c r="H129" s="168">
        <v>2016</v>
      </c>
      <c r="I129" s="170">
        <v>9786162234361</v>
      </c>
      <c r="J129" s="168" t="s">
        <v>11919</v>
      </c>
      <c r="K129" s="168" t="s">
        <v>12358</v>
      </c>
    </row>
    <row r="130" spans="1:11" x14ac:dyDescent="0.25">
      <c r="A130" s="168">
        <v>127</v>
      </c>
      <c r="B130" s="169" t="s">
        <v>11962</v>
      </c>
      <c r="C130" s="168" t="s">
        <v>11914</v>
      </c>
      <c r="D130" s="168" t="s">
        <v>12359</v>
      </c>
      <c r="E130" s="168" t="s">
        <v>12360</v>
      </c>
      <c r="F130" s="168" t="s">
        <v>12361</v>
      </c>
      <c r="G130" s="168" t="s">
        <v>12031</v>
      </c>
      <c r="H130" s="168">
        <v>2016</v>
      </c>
      <c r="I130" s="170">
        <v>9789324457207</v>
      </c>
      <c r="J130" s="168" t="s">
        <v>11919</v>
      </c>
      <c r="K130" s="168" t="s">
        <v>12362</v>
      </c>
    </row>
    <row r="131" spans="1:11" x14ac:dyDescent="0.25">
      <c r="A131" s="168">
        <v>128</v>
      </c>
      <c r="B131" s="169" t="s">
        <v>707</v>
      </c>
      <c r="C131" s="168" t="s">
        <v>11914</v>
      </c>
      <c r="D131" s="168" t="s">
        <v>12363</v>
      </c>
      <c r="E131" s="168" t="s">
        <v>12364</v>
      </c>
      <c r="F131" s="168" t="s">
        <v>12361</v>
      </c>
      <c r="G131" s="168" t="s">
        <v>12031</v>
      </c>
      <c r="H131" s="168">
        <v>2016</v>
      </c>
      <c r="I131" s="170">
        <v>9789324457207</v>
      </c>
      <c r="J131" s="168" t="s">
        <v>11919</v>
      </c>
      <c r="K131" s="168" t="s">
        <v>12362</v>
      </c>
    </row>
    <row r="132" spans="1:11" x14ac:dyDescent="0.25">
      <c r="A132" s="168">
        <v>129</v>
      </c>
      <c r="B132" s="169" t="s">
        <v>12307</v>
      </c>
      <c r="C132" s="168" t="s">
        <v>11914</v>
      </c>
      <c r="D132" s="168" t="s">
        <v>12365</v>
      </c>
      <c r="E132" s="168" t="s">
        <v>12366</v>
      </c>
      <c r="F132" s="168" t="s">
        <v>12367</v>
      </c>
      <c r="G132" s="168" t="s">
        <v>11918</v>
      </c>
      <c r="H132" s="168">
        <v>2016</v>
      </c>
      <c r="I132" s="170" t="s">
        <v>205</v>
      </c>
      <c r="J132" s="168" t="s">
        <v>11919</v>
      </c>
      <c r="K132" s="168" t="s">
        <v>12368</v>
      </c>
    </row>
    <row r="133" spans="1:11" x14ac:dyDescent="0.25">
      <c r="A133" s="168">
        <v>130</v>
      </c>
      <c r="B133" s="169" t="s">
        <v>11962</v>
      </c>
      <c r="C133" s="168" t="s">
        <v>11914</v>
      </c>
      <c r="D133" s="168" t="s">
        <v>12369</v>
      </c>
      <c r="E133" s="168" t="s">
        <v>12370</v>
      </c>
      <c r="F133" s="168" t="s">
        <v>12371</v>
      </c>
      <c r="G133" s="168" t="s">
        <v>11923</v>
      </c>
      <c r="H133" s="168" t="s">
        <v>12327</v>
      </c>
      <c r="I133" s="170">
        <v>9788192392257</v>
      </c>
      <c r="J133" s="168" t="s">
        <v>11919</v>
      </c>
      <c r="K133" s="168" t="s">
        <v>11982</v>
      </c>
    </row>
    <row r="134" spans="1:11" x14ac:dyDescent="0.25">
      <c r="A134" s="168">
        <v>131</v>
      </c>
      <c r="B134" s="169" t="s">
        <v>707</v>
      </c>
      <c r="C134" s="168" t="s">
        <v>11914</v>
      </c>
      <c r="D134" s="168" t="s">
        <v>12372</v>
      </c>
      <c r="E134" s="168" t="s">
        <v>12373</v>
      </c>
      <c r="F134" s="168" t="s">
        <v>12374</v>
      </c>
      <c r="G134" s="168" t="s">
        <v>11969</v>
      </c>
      <c r="H134" s="168">
        <v>2016</v>
      </c>
      <c r="I134" s="170">
        <v>9788192392288</v>
      </c>
      <c r="J134" s="168" t="s">
        <v>11919</v>
      </c>
      <c r="K134" s="168" t="s">
        <v>11982</v>
      </c>
    </row>
    <row r="135" spans="1:11" x14ac:dyDescent="0.25">
      <c r="A135" s="168">
        <v>132</v>
      </c>
      <c r="B135" s="169" t="s">
        <v>12375</v>
      </c>
      <c r="C135" s="168" t="s">
        <v>11914</v>
      </c>
      <c r="D135" s="168" t="s">
        <v>12376</v>
      </c>
      <c r="E135" s="168" t="s">
        <v>12377</v>
      </c>
      <c r="F135" s="168" t="s">
        <v>12377</v>
      </c>
      <c r="G135" s="168" t="s">
        <v>11923</v>
      </c>
      <c r="H135" s="168">
        <v>2016</v>
      </c>
      <c r="I135" s="170" t="s">
        <v>205</v>
      </c>
      <c r="J135" s="168" t="s">
        <v>11919</v>
      </c>
      <c r="K135" s="168" t="s">
        <v>12378</v>
      </c>
    </row>
    <row r="136" spans="1:11" x14ac:dyDescent="0.25">
      <c r="A136" s="168">
        <v>133</v>
      </c>
      <c r="B136" s="169" t="s">
        <v>707</v>
      </c>
      <c r="C136" s="168" t="s">
        <v>11914</v>
      </c>
      <c r="D136" s="168" t="s">
        <v>12379</v>
      </c>
      <c r="E136" s="168" t="s">
        <v>12380</v>
      </c>
      <c r="F136" s="168" t="s">
        <v>12381</v>
      </c>
      <c r="G136" s="168" t="s">
        <v>11923</v>
      </c>
      <c r="H136" s="168" t="s">
        <v>12327</v>
      </c>
      <c r="I136" s="170">
        <v>9789383870387</v>
      </c>
      <c r="J136" s="168" t="s">
        <v>11919</v>
      </c>
      <c r="K136" s="168" t="s">
        <v>12382</v>
      </c>
    </row>
    <row r="137" spans="1:11" x14ac:dyDescent="0.25">
      <c r="A137" s="168">
        <v>134</v>
      </c>
      <c r="B137" s="169" t="s">
        <v>12383</v>
      </c>
      <c r="C137" s="168" t="s">
        <v>11914</v>
      </c>
      <c r="D137" s="168" t="s">
        <v>12384</v>
      </c>
      <c r="E137" s="168" t="s">
        <v>12385</v>
      </c>
      <c r="F137" s="168" t="s">
        <v>12386</v>
      </c>
      <c r="G137" s="168" t="s">
        <v>11918</v>
      </c>
      <c r="H137" s="168">
        <v>2016</v>
      </c>
      <c r="I137" s="170">
        <v>23500905</v>
      </c>
      <c r="J137" s="168" t="s">
        <v>11919</v>
      </c>
      <c r="K137" s="168" t="s">
        <v>12387</v>
      </c>
    </row>
    <row r="138" spans="1:11" x14ac:dyDescent="0.25">
      <c r="A138" s="168">
        <v>135</v>
      </c>
      <c r="B138" s="169" t="s">
        <v>12388</v>
      </c>
      <c r="C138" s="168" t="s">
        <v>11914</v>
      </c>
      <c r="D138" s="168" t="s">
        <v>12389</v>
      </c>
      <c r="E138" s="168" t="s">
        <v>12390</v>
      </c>
      <c r="F138" s="168" t="s">
        <v>12391</v>
      </c>
      <c r="G138" s="168" t="s">
        <v>12068</v>
      </c>
      <c r="H138" s="168" t="s">
        <v>12327</v>
      </c>
      <c r="I138" s="170">
        <v>22779310</v>
      </c>
      <c r="J138" s="168" t="s">
        <v>11919</v>
      </c>
      <c r="K138" s="168" t="s">
        <v>12082</v>
      </c>
    </row>
    <row r="139" spans="1:11" x14ac:dyDescent="0.25">
      <c r="A139" s="168">
        <v>136</v>
      </c>
      <c r="B139" s="169" t="s">
        <v>392</v>
      </c>
      <c r="C139" s="168" t="s">
        <v>11914</v>
      </c>
      <c r="D139" s="168" t="s">
        <v>12392</v>
      </c>
      <c r="E139" s="168" t="s">
        <v>12393</v>
      </c>
      <c r="F139" s="168" t="s">
        <v>12394</v>
      </c>
      <c r="G139" s="168" t="s">
        <v>12395</v>
      </c>
      <c r="H139" s="168">
        <v>2016</v>
      </c>
      <c r="I139" s="170">
        <v>22500383</v>
      </c>
      <c r="J139" s="168" t="s">
        <v>11919</v>
      </c>
      <c r="K139" s="168" t="s">
        <v>12396</v>
      </c>
    </row>
    <row r="140" spans="1:11" x14ac:dyDescent="0.25">
      <c r="A140" s="168">
        <v>137</v>
      </c>
      <c r="B140" s="169" t="s">
        <v>12070</v>
      </c>
      <c r="C140" s="168" t="s">
        <v>11914</v>
      </c>
      <c r="D140" s="168" t="s">
        <v>12397</v>
      </c>
      <c r="E140" s="168" t="s">
        <v>12113</v>
      </c>
      <c r="F140" s="168" t="s">
        <v>12398</v>
      </c>
      <c r="G140" s="168" t="s">
        <v>12068</v>
      </c>
      <c r="H140" s="168">
        <v>2016</v>
      </c>
      <c r="I140" s="170">
        <v>22779302</v>
      </c>
      <c r="J140" s="168" t="s">
        <v>11919</v>
      </c>
      <c r="K140" s="168" t="s">
        <v>12082</v>
      </c>
    </row>
    <row r="141" spans="1:11" x14ac:dyDescent="0.25">
      <c r="A141" s="168">
        <v>138</v>
      </c>
      <c r="B141" s="169" t="s">
        <v>12070</v>
      </c>
      <c r="C141" s="168" t="s">
        <v>11914</v>
      </c>
      <c r="D141" s="168" t="s">
        <v>12399</v>
      </c>
      <c r="E141" s="168" t="s">
        <v>12390</v>
      </c>
      <c r="F141" s="168" t="s">
        <v>12400</v>
      </c>
      <c r="G141" s="168" t="s">
        <v>12068</v>
      </c>
      <c r="H141" s="168" t="s">
        <v>12327</v>
      </c>
      <c r="I141" s="170">
        <v>22779310</v>
      </c>
      <c r="J141" s="168" t="s">
        <v>11919</v>
      </c>
      <c r="K141" s="168" t="s">
        <v>12082</v>
      </c>
    </row>
    <row r="142" spans="1:11" x14ac:dyDescent="0.25">
      <c r="A142" s="168">
        <v>139</v>
      </c>
      <c r="B142" s="169" t="s">
        <v>707</v>
      </c>
      <c r="C142" s="168" t="s">
        <v>11914</v>
      </c>
      <c r="D142" s="168" t="s">
        <v>12401</v>
      </c>
      <c r="E142" s="168" t="s">
        <v>12402</v>
      </c>
      <c r="F142" s="168" t="s">
        <v>12403</v>
      </c>
      <c r="G142" s="168" t="s">
        <v>12031</v>
      </c>
      <c r="H142" s="168">
        <v>2016</v>
      </c>
      <c r="I142" s="170">
        <v>9789351585893</v>
      </c>
      <c r="J142" s="168" t="s">
        <v>11919</v>
      </c>
      <c r="K142" s="168" t="s">
        <v>12404</v>
      </c>
    </row>
    <row r="143" spans="1:11" x14ac:dyDescent="0.25">
      <c r="A143" s="168">
        <v>140</v>
      </c>
      <c r="B143" s="169" t="s">
        <v>11962</v>
      </c>
      <c r="C143" s="168" t="s">
        <v>11914</v>
      </c>
      <c r="D143" s="168" t="s">
        <v>12405</v>
      </c>
      <c r="E143" s="168" t="s">
        <v>12325</v>
      </c>
      <c r="F143" s="168" t="s">
        <v>12326</v>
      </c>
      <c r="G143" s="168" t="s">
        <v>12031</v>
      </c>
      <c r="H143" s="168" t="s">
        <v>12327</v>
      </c>
      <c r="I143" s="170">
        <v>9788192417790</v>
      </c>
      <c r="J143" s="168" t="s">
        <v>11919</v>
      </c>
      <c r="K143" s="168" t="s">
        <v>12406</v>
      </c>
    </row>
    <row r="144" spans="1:11" x14ac:dyDescent="0.25">
      <c r="A144" s="168">
        <v>141</v>
      </c>
      <c r="B144" s="169" t="s">
        <v>12407</v>
      </c>
      <c r="C144" s="168" t="s">
        <v>11914</v>
      </c>
      <c r="D144" s="168" t="s">
        <v>12408</v>
      </c>
      <c r="E144" s="171" t="s">
        <v>12409</v>
      </c>
      <c r="F144" s="171" t="s">
        <v>12409</v>
      </c>
      <c r="G144" s="168" t="s">
        <v>12279</v>
      </c>
      <c r="H144" s="168">
        <v>2016</v>
      </c>
      <c r="I144" s="170">
        <v>9789324457209</v>
      </c>
      <c r="J144" s="168" t="s">
        <v>11919</v>
      </c>
      <c r="K144" s="168" t="s">
        <v>12410</v>
      </c>
    </row>
    <row r="145" spans="1:11" x14ac:dyDescent="0.25">
      <c r="A145" s="168">
        <v>142</v>
      </c>
      <c r="B145" s="169" t="s">
        <v>707</v>
      </c>
      <c r="C145" s="168" t="s">
        <v>11914</v>
      </c>
      <c r="D145" s="168" t="s">
        <v>12411</v>
      </c>
      <c r="E145" s="168" t="s">
        <v>12412</v>
      </c>
      <c r="F145" s="168" t="s">
        <v>12413</v>
      </c>
      <c r="G145" s="168" t="s">
        <v>11918</v>
      </c>
      <c r="H145" s="168" t="s">
        <v>12327</v>
      </c>
      <c r="I145" s="170">
        <v>22500383</v>
      </c>
      <c r="J145" s="168" t="s">
        <v>11919</v>
      </c>
      <c r="K145" s="168" t="s">
        <v>12414</v>
      </c>
    </row>
    <row r="146" spans="1:11" x14ac:dyDescent="0.25">
      <c r="A146" s="168">
        <v>143</v>
      </c>
      <c r="B146" s="169" t="s">
        <v>707</v>
      </c>
      <c r="C146" s="168" t="s">
        <v>11914</v>
      </c>
      <c r="D146" s="168" t="s">
        <v>12415</v>
      </c>
      <c r="E146" s="168" t="s">
        <v>12416</v>
      </c>
      <c r="F146" s="168" t="s">
        <v>12417</v>
      </c>
      <c r="G146" s="168" t="s">
        <v>11923</v>
      </c>
      <c r="H146" s="168" t="s">
        <v>12327</v>
      </c>
      <c r="I146" s="170">
        <v>9789384283605</v>
      </c>
      <c r="J146" s="168" t="s">
        <v>11919</v>
      </c>
      <c r="K146" s="168" t="s">
        <v>12418</v>
      </c>
    </row>
    <row r="147" spans="1:11" x14ac:dyDescent="0.25">
      <c r="A147" s="168">
        <v>144</v>
      </c>
      <c r="B147" s="169" t="s">
        <v>12419</v>
      </c>
      <c r="C147" s="168" t="s">
        <v>11914</v>
      </c>
      <c r="D147" s="168" t="s">
        <v>12420</v>
      </c>
      <c r="E147" s="168" t="s">
        <v>12421</v>
      </c>
      <c r="F147" s="168" t="s">
        <v>12422</v>
      </c>
      <c r="G147" s="168" t="s">
        <v>12423</v>
      </c>
      <c r="H147" s="168" t="s">
        <v>12327</v>
      </c>
      <c r="I147" s="170" t="s">
        <v>12424</v>
      </c>
      <c r="J147" s="168" t="s">
        <v>11919</v>
      </c>
      <c r="K147" s="168" t="s">
        <v>12425</v>
      </c>
    </row>
    <row r="148" spans="1:11" x14ac:dyDescent="0.25">
      <c r="A148" s="168">
        <v>145</v>
      </c>
      <c r="B148" s="169" t="s">
        <v>12426</v>
      </c>
      <c r="C148" s="168" t="s">
        <v>11914</v>
      </c>
      <c r="D148" s="168" t="s">
        <v>12427</v>
      </c>
      <c r="E148" s="168" t="s">
        <v>12428</v>
      </c>
      <c r="F148" s="168" t="s">
        <v>12347</v>
      </c>
      <c r="G148" s="168" t="s">
        <v>11923</v>
      </c>
      <c r="H148" s="168">
        <v>2016</v>
      </c>
      <c r="I148" s="170">
        <v>9789383777037</v>
      </c>
      <c r="J148" s="168" t="s">
        <v>11919</v>
      </c>
      <c r="K148" s="168" t="s">
        <v>12348</v>
      </c>
    </row>
    <row r="149" spans="1:11" x14ac:dyDescent="0.25">
      <c r="A149" s="168">
        <v>146</v>
      </c>
      <c r="B149" s="169" t="s">
        <v>11942</v>
      </c>
      <c r="C149" s="168" t="s">
        <v>11914</v>
      </c>
      <c r="D149" s="168" t="s">
        <v>12429</v>
      </c>
      <c r="E149" s="168" t="s">
        <v>12430</v>
      </c>
      <c r="F149" s="168" t="s">
        <v>12430</v>
      </c>
      <c r="G149" s="168" t="s">
        <v>11923</v>
      </c>
      <c r="H149" s="168">
        <v>2016</v>
      </c>
      <c r="I149" s="170">
        <v>9788193144411</v>
      </c>
      <c r="J149" s="168" t="s">
        <v>11919</v>
      </c>
      <c r="K149" s="168" t="s">
        <v>12431</v>
      </c>
    </row>
    <row r="150" spans="1:11" x14ac:dyDescent="0.25">
      <c r="A150" s="168">
        <v>147</v>
      </c>
      <c r="B150" s="168" t="s">
        <v>12432</v>
      </c>
      <c r="C150" s="168" t="s">
        <v>11914</v>
      </c>
      <c r="D150" s="168" t="s">
        <v>12433</v>
      </c>
      <c r="E150" s="168" t="s">
        <v>12434</v>
      </c>
      <c r="F150" s="168" t="s">
        <v>12435</v>
      </c>
      <c r="G150" s="168" t="s">
        <v>11918</v>
      </c>
      <c r="H150" s="168">
        <v>2017</v>
      </c>
      <c r="I150" s="170">
        <v>22790489</v>
      </c>
      <c r="J150" s="168" t="s">
        <v>11919</v>
      </c>
      <c r="K150" s="168" t="s">
        <v>12310</v>
      </c>
    </row>
    <row r="151" spans="1:11" x14ac:dyDescent="0.25">
      <c r="A151" s="168">
        <v>148</v>
      </c>
      <c r="B151" s="169" t="s">
        <v>12311</v>
      </c>
      <c r="C151" s="168" t="s">
        <v>11914</v>
      </c>
      <c r="D151" s="168" t="s">
        <v>12436</v>
      </c>
      <c r="E151" s="168" t="s">
        <v>12437</v>
      </c>
      <c r="F151" s="168" t="s">
        <v>12438</v>
      </c>
      <c r="G151" s="168" t="s">
        <v>12031</v>
      </c>
      <c r="H151" s="168">
        <v>2017</v>
      </c>
      <c r="I151" s="170">
        <v>22775730</v>
      </c>
      <c r="J151" s="168" t="s">
        <v>11919</v>
      </c>
      <c r="K151" s="168" t="s">
        <v>12410</v>
      </c>
    </row>
    <row r="152" spans="1:11" x14ac:dyDescent="0.25">
      <c r="A152" s="168">
        <v>149</v>
      </c>
      <c r="B152" s="169" t="s">
        <v>12439</v>
      </c>
      <c r="C152" s="168" t="s">
        <v>11914</v>
      </c>
      <c r="D152" s="168" t="s">
        <v>12440</v>
      </c>
      <c r="E152" s="168" t="s">
        <v>12441</v>
      </c>
      <c r="F152" s="168" t="s">
        <v>12442</v>
      </c>
      <c r="G152" s="168" t="s">
        <v>11923</v>
      </c>
      <c r="H152" s="168">
        <v>2017</v>
      </c>
      <c r="I152" s="170">
        <v>9789324457208</v>
      </c>
      <c r="J152" s="168" t="s">
        <v>11919</v>
      </c>
      <c r="K152" s="168" t="s">
        <v>12410</v>
      </c>
    </row>
    <row r="153" spans="1:11" x14ac:dyDescent="0.25">
      <c r="A153" s="168">
        <v>150</v>
      </c>
      <c r="B153" s="169" t="s">
        <v>12439</v>
      </c>
      <c r="C153" s="168" t="s">
        <v>11914</v>
      </c>
      <c r="D153" s="168" t="s">
        <v>12443</v>
      </c>
      <c r="E153" s="168" t="s">
        <v>12444</v>
      </c>
      <c r="F153" s="168" t="s">
        <v>12445</v>
      </c>
      <c r="G153" s="168" t="s">
        <v>11918</v>
      </c>
      <c r="H153" s="168">
        <v>2017</v>
      </c>
      <c r="I153" s="170">
        <v>22790489</v>
      </c>
      <c r="J153" s="168" t="s">
        <v>11919</v>
      </c>
      <c r="K153" s="168" t="s">
        <v>12310</v>
      </c>
    </row>
    <row r="154" spans="1:11" x14ac:dyDescent="0.25">
      <c r="A154" s="168">
        <v>151</v>
      </c>
      <c r="B154" s="169" t="s">
        <v>12311</v>
      </c>
      <c r="C154" s="168" t="s">
        <v>11914</v>
      </c>
      <c r="D154" s="168" t="s">
        <v>12446</v>
      </c>
      <c r="E154" s="168" t="s">
        <v>12441</v>
      </c>
      <c r="F154" s="168" t="s">
        <v>12442</v>
      </c>
      <c r="G154" s="168" t="s">
        <v>11923</v>
      </c>
      <c r="H154" s="168">
        <v>2017</v>
      </c>
      <c r="I154" s="170">
        <v>9789324457208</v>
      </c>
      <c r="J154" s="168" t="s">
        <v>11919</v>
      </c>
      <c r="K154" s="168" t="s">
        <v>12410</v>
      </c>
    </row>
    <row r="155" spans="1:11" x14ac:dyDescent="0.25">
      <c r="A155" s="168">
        <v>152</v>
      </c>
      <c r="B155" s="169" t="s">
        <v>12311</v>
      </c>
      <c r="C155" s="168" t="s">
        <v>11914</v>
      </c>
      <c r="D155" s="168" t="s">
        <v>12447</v>
      </c>
      <c r="E155" s="168" t="s">
        <v>12448</v>
      </c>
      <c r="F155" s="168" t="s">
        <v>12449</v>
      </c>
      <c r="G155" s="168" t="s">
        <v>11918</v>
      </c>
      <c r="H155" s="168">
        <v>2017</v>
      </c>
      <c r="I155" s="170">
        <v>23196270</v>
      </c>
      <c r="J155" s="168" t="s">
        <v>11919</v>
      </c>
      <c r="K155" s="168" t="s">
        <v>12450</v>
      </c>
    </row>
    <row r="156" spans="1:11" x14ac:dyDescent="0.25">
      <c r="A156" s="168">
        <v>153</v>
      </c>
      <c r="B156" s="169" t="s">
        <v>12451</v>
      </c>
      <c r="C156" s="168" t="s">
        <v>11914</v>
      </c>
      <c r="D156" s="168" t="s">
        <v>12452</v>
      </c>
      <c r="E156" s="168" t="s">
        <v>12453</v>
      </c>
      <c r="F156" s="168" t="s">
        <v>12454</v>
      </c>
      <c r="G156" s="168" t="s">
        <v>11923</v>
      </c>
      <c r="H156" s="168">
        <v>2017</v>
      </c>
      <c r="I156" s="170">
        <v>22496408</v>
      </c>
      <c r="J156" s="168" t="s">
        <v>11919</v>
      </c>
      <c r="K156" s="168" t="s">
        <v>12017</v>
      </c>
    </row>
    <row r="157" spans="1:11" x14ac:dyDescent="0.25">
      <c r="A157" s="168">
        <v>154</v>
      </c>
      <c r="B157" s="175" t="s">
        <v>670</v>
      </c>
      <c r="C157" s="168" t="s">
        <v>11914</v>
      </c>
      <c r="D157" s="168" t="s">
        <v>12455</v>
      </c>
      <c r="E157" s="168" t="s">
        <v>12456</v>
      </c>
      <c r="F157" s="168" t="s">
        <v>12457</v>
      </c>
      <c r="G157" s="168" t="s">
        <v>11918</v>
      </c>
      <c r="H157" s="168">
        <v>2017</v>
      </c>
      <c r="I157" s="170">
        <v>22788158</v>
      </c>
      <c r="J157" s="168" t="s">
        <v>11919</v>
      </c>
      <c r="K157" s="168" t="s">
        <v>12310</v>
      </c>
    </row>
    <row r="158" spans="1:11" x14ac:dyDescent="0.25">
      <c r="A158" s="168">
        <v>155</v>
      </c>
      <c r="B158" s="169" t="s">
        <v>12451</v>
      </c>
      <c r="C158" s="168" t="s">
        <v>11914</v>
      </c>
      <c r="D158" s="168" t="s">
        <v>12458</v>
      </c>
      <c r="E158" s="168" t="s">
        <v>12459</v>
      </c>
      <c r="F158" s="168" t="s">
        <v>12460</v>
      </c>
      <c r="G158" s="168" t="s">
        <v>11918</v>
      </c>
      <c r="H158" s="168">
        <v>2017</v>
      </c>
      <c r="I158" s="170">
        <v>22492302</v>
      </c>
      <c r="J158" s="168" t="s">
        <v>11919</v>
      </c>
      <c r="K158" s="168" t="s">
        <v>12461</v>
      </c>
    </row>
    <row r="159" spans="1:11" x14ac:dyDescent="0.25">
      <c r="A159" s="168">
        <v>156</v>
      </c>
      <c r="B159" s="169" t="s">
        <v>392</v>
      </c>
      <c r="C159" s="168" t="s">
        <v>11914</v>
      </c>
      <c r="D159" s="168" t="s">
        <v>12462</v>
      </c>
      <c r="E159" s="168" t="s">
        <v>12463</v>
      </c>
      <c r="F159" s="168" t="s">
        <v>12463</v>
      </c>
      <c r="G159" s="168" t="s">
        <v>12464</v>
      </c>
      <c r="H159" s="168">
        <v>2017</v>
      </c>
      <c r="I159" s="170">
        <v>9788192856452</v>
      </c>
      <c r="J159" s="168" t="s">
        <v>11919</v>
      </c>
      <c r="K159" s="168" t="s">
        <v>12465</v>
      </c>
    </row>
    <row r="160" spans="1:11" x14ac:dyDescent="0.25">
      <c r="A160" s="168">
        <v>157</v>
      </c>
      <c r="B160" s="169" t="s">
        <v>12078</v>
      </c>
      <c r="C160" s="168" t="s">
        <v>11914</v>
      </c>
      <c r="D160" s="168" t="s">
        <v>12466</v>
      </c>
      <c r="E160" s="168" t="s">
        <v>12467</v>
      </c>
      <c r="F160" s="168" t="s">
        <v>12468</v>
      </c>
      <c r="G160" s="168" t="s">
        <v>11923</v>
      </c>
      <c r="H160" s="168">
        <v>2017</v>
      </c>
      <c r="I160" s="170" t="s">
        <v>11611</v>
      </c>
      <c r="J160" s="168" t="s">
        <v>11919</v>
      </c>
      <c r="K160" s="168" t="s">
        <v>12310</v>
      </c>
    </row>
    <row r="161" spans="1:11" x14ac:dyDescent="0.25">
      <c r="A161" s="168">
        <v>158</v>
      </c>
      <c r="B161" s="169" t="s">
        <v>392</v>
      </c>
      <c r="C161" s="168" t="s">
        <v>11914</v>
      </c>
      <c r="D161" s="168" t="s">
        <v>12469</v>
      </c>
      <c r="E161" s="168" t="s">
        <v>12470</v>
      </c>
      <c r="F161" s="168" t="s">
        <v>12470</v>
      </c>
      <c r="G161" s="168" t="s">
        <v>12291</v>
      </c>
      <c r="H161" s="168">
        <v>2017</v>
      </c>
      <c r="I161" s="170">
        <v>9789324457207</v>
      </c>
      <c r="J161" s="168" t="s">
        <v>11919</v>
      </c>
      <c r="K161" s="168" t="s">
        <v>12037</v>
      </c>
    </row>
    <row r="162" spans="1:11" x14ac:dyDescent="0.25">
      <c r="A162" s="168">
        <v>159</v>
      </c>
      <c r="B162" s="169" t="s">
        <v>12471</v>
      </c>
      <c r="C162" s="168" t="s">
        <v>11914</v>
      </c>
      <c r="D162" s="168" t="s">
        <v>12472</v>
      </c>
      <c r="E162" s="168" t="s">
        <v>12470</v>
      </c>
      <c r="F162" s="168" t="s">
        <v>12470</v>
      </c>
      <c r="G162" s="168" t="s">
        <v>12031</v>
      </c>
      <c r="H162" s="168">
        <v>2017</v>
      </c>
      <c r="I162" s="170">
        <v>9789324457207</v>
      </c>
      <c r="J162" s="168" t="s">
        <v>11919</v>
      </c>
      <c r="K162" s="168" t="s">
        <v>12473</v>
      </c>
    </row>
    <row r="163" spans="1:11" x14ac:dyDescent="0.25">
      <c r="A163" s="168">
        <v>160</v>
      </c>
      <c r="B163" s="169" t="s">
        <v>12474</v>
      </c>
      <c r="C163" s="168" t="s">
        <v>11914</v>
      </c>
      <c r="D163" s="168" t="s">
        <v>12475</v>
      </c>
      <c r="E163" s="168" t="s">
        <v>12476</v>
      </c>
      <c r="F163" s="168" t="s">
        <v>12477</v>
      </c>
      <c r="G163" s="168" t="s">
        <v>11923</v>
      </c>
      <c r="H163" s="168">
        <v>2017</v>
      </c>
      <c r="I163" s="170">
        <v>978938542245</v>
      </c>
      <c r="J163" s="168" t="s">
        <v>11919</v>
      </c>
      <c r="K163" s="168" t="s">
        <v>12478</v>
      </c>
    </row>
    <row r="164" spans="1:11" x14ac:dyDescent="0.25">
      <c r="A164" s="168">
        <v>161</v>
      </c>
      <c r="B164" s="168" t="s">
        <v>12479</v>
      </c>
      <c r="C164" s="168" t="s">
        <v>11914</v>
      </c>
      <c r="D164" s="168" t="s">
        <v>12480</v>
      </c>
      <c r="E164" s="168" t="s">
        <v>12481</v>
      </c>
      <c r="F164" s="168" t="s">
        <v>12481</v>
      </c>
      <c r="G164" s="168" t="s">
        <v>11923</v>
      </c>
      <c r="H164" s="168">
        <v>2017</v>
      </c>
      <c r="I164" s="170">
        <v>978983777044</v>
      </c>
      <c r="J164" s="168" t="s">
        <v>11919</v>
      </c>
      <c r="K164" s="168" t="s">
        <v>12348</v>
      </c>
    </row>
    <row r="165" spans="1:11" x14ac:dyDescent="0.25">
      <c r="A165" s="168">
        <v>162</v>
      </c>
      <c r="B165" s="169" t="s">
        <v>12345</v>
      </c>
      <c r="C165" s="168" t="s">
        <v>11914</v>
      </c>
      <c r="D165" s="168" t="s">
        <v>12482</v>
      </c>
      <c r="E165" s="168" t="s">
        <v>12481</v>
      </c>
      <c r="F165" s="168" t="s">
        <v>12481</v>
      </c>
      <c r="G165" s="168" t="s">
        <v>11923</v>
      </c>
      <c r="H165" s="168">
        <v>2017</v>
      </c>
      <c r="I165" s="170">
        <v>978983777044</v>
      </c>
      <c r="J165" s="168" t="s">
        <v>11919</v>
      </c>
      <c r="K165" s="168" t="s">
        <v>12348</v>
      </c>
    </row>
    <row r="166" spans="1:11" x14ac:dyDescent="0.25">
      <c r="A166" s="168">
        <v>163</v>
      </c>
      <c r="B166" s="169" t="s">
        <v>527</v>
      </c>
      <c r="C166" s="168" t="s">
        <v>11914</v>
      </c>
      <c r="D166" s="168" t="s">
        <v>12483</v>
      </c>
      <c r="E166" s="168" t="s">
        <v>12484</v>
      </c>
      <c r="F166" s="168" t="s">
        <v>12484</v>
      </c>
      <c r="G166" s="168" t="s">
        <v>12031</v>
      </c>
      <c r="H166" s="168">
        <v>2017</v>
      </c>
      <c r="I166" s="170">
        <v>9788192856452</v>
      </c>
      <c r="J166" s="168" t="s">
        <v>11919</v>
      </c>
      <c r="K166" s="168" t="s">
        <v>11941</v>
      </c>
    </row>
    <row r="167" spans="1:11" x14ac:dyDescent="0.25">
      <c r="A167" s="168">
        <v>164</v>
      </c>
      <c r="B167" s="169" t="s">
        <v>527</v>
      </c>
      <c r="C167" s="168" t="s">
        <v>11914</v>
      </c>
      <c r="D167" s="168" t="s">
        <v>12485</v>
      </c>
      <c r="E167" s="168" t="s">
        <v>12470</v>
      </c>
      <c r="F167" s="168" t="s">
        <v>12470</v>
      </c>
      <c r="G167" s="168" t="s">
        <v>12031</v>
      </c>
      <c r="H167" s="168">
        <v>2017</v>
      </c>
      <c r="I167" s="170">
        <v>9789324457207</v>
      </c>
      <c r="J167" s="168" t="s">
        <v>11919</v>
      </c>
      <c r="K167" s="168" t="s">
        <v>12486</v>
      </c>
    </row>
    <row r="168" spans="1:11" x14ac:dyDescent="0.25">
      <c r="A168" s="168">
        <v>165</v>
      </c>
      <c r="B168" s="169" t="s">
        <v>12471</v>
      </c>
      <c r="C168" s="168" t="s">
        <v>11914</v>
      </c>
      <c r="D168" s="168" t="s">
        <v>12487</v>
      </c>
      <c r="E168" s="168" t="s">
        <v>12463</v>
      </c>
      <c r="F168" s="168" t="s">
        <v>12484</v>
      </c>
      <c r="G168" s="168" t="s">
        <v>12031</v>
      </c>
      <c r="H168" s="168">
        <v>2017</v>
      </c>
      <c r="I168" s="170">
        <v>9788192856452</v>
      </c>
      <c r="J168" s="168" t="s">
        <v>11919</v>
      </c>
      <c r="K168" s="168" t="s">
        <v>11941</v>
      </c>
    </row>
    <row r="169" spans="1:11" x14ac:dyDescent="0.25">
      <c r="A169" s="168">
        <v>166</v>
      </c>
      <c r="B169" s="169" t="s">
        <v>12419</v>
      </c>
      <c r="C169" s="168" t="s">
        <v>11914</v>
      </c>
      <c r="D169" s="168" t="s">
        <v>12488</v>
      </c>
      <c r="E169" s="168" t="s">
        <v>12489</v>
      </c>
      <c r="F169" s="168" t="s">
        <v>12490</v>
      </c>
      <c r="G169" s="168" t="s">
        <v>12068</v>
      </c>
      <c r="H169" s="168" t="s">
        <v>12491</v>
      </c>
      <c r="I169" s="170" t="s">
        <v>12492</v>
      </c>
      <c r="J169" s="168" t="s">
        <v>11919</v>
      </c>
      <c r="K169" s="168" t="s">
        <v>12310</v>
      </c>
    </row>
    <row r="170" spans="1:11" x14ac:dyDescent="0.25">
      <c r="A170" s="168">
        <v>167</v>
      </c>
      <c r="B170" s="168" t="s">
        <v>12493</v>
      </c>
      <c r="C170" s="168" t="s">
        <v>11914</v>
      </c>
      <c r="D170" s="168" t="s">
        <v>12494</v>
      </c>
      <c r="E170" s="168" t="s">
        <v>12495</v>
      </c>
      <c r="F170" s="168" t="s">
        <v>12496</v>
      </c>
      <c r="G170" s="168" t="s">
        <v>11918</v>
      </c>
      <c r="H170" s="168">
        <v>2017</v>
      </c>
      <c r="I170" s="170">
        <v>23196270</v>
      </c>
      <c r="J170" s="168" t="s">
        <v>11919</v>
      </c>
      <c r="K170" s="168" t="s">
        <v>12450</v>
      </c>
    </row>
    <row r="171" spans="1:11" x14ac:dyDescent="0.25">
      <c r="A171" s="168">
        <v>168</v>
      </c>
      <c r="B171" s="169" t="s">
        <v>12497</v>
      </c>
      <c r="C171" s="168" t="s">
        <v>11914</v>
      </c>
      <c r="D171" s="168" t="s">
        <v>12498</v>
      </c>
      <c r="E171" s="168" t="s">
        <v>12441</v>
      </c>
      <c r="F171" s="168" t="s">
        <v>12442</v>
      </c>
      <c r="G171" s="168" t="s">
        <v>11923</v>
      </c>
      <c r="H171" s="168">
        <v>2017</v>
      </c>
      <c r="I171" s="170">
        <v>9789324457208</v>
      </c>
      <c r="J171" s="168" t="s">
        <v>11919</v>
      </c>
      <c r="K171" s="168" t="s">
        <v>12410</v>
      </c>
    </row>
    <row r="172" spans="1:11" x14ac:dyDescent="0.25">
      <c r="A172" s="168">
        <v>169</v>
      </c>
      <c r="B172" s="169" t="s">
        <v>12497</v>
      </c>
      <c r="C172" s="168" t="s">
        <v>11914</v>
      </c>
      <c r="D172" s="168" t="s">
        <v>12499</v>
      </c>
      <c r="E172" s="168" t="s">
        <v>12500</v>
      </c>
      <c r="F172" s="168" t="s">
        <v>12501</v>
      </c>
      <c r="G172" s="168" t="s">
        <v>12502</v>
      </c>
      <c r="H172" s="168">
        <v>2017</v>
      </c>
      <c r="I172" s="170" t="s">
        <v>12503</v>
      </c>
      <c r="J172" s="168" t="s">
        <v>11919</v>
      </c>
      <c r="K172" s="168" t="s">
        <v>12292</v>
      </c>
    </row>
    <row r="173" spans="1:11" x14ac:dyDescent="0.25">
      <c r="A173" s="168">
        <v>170</v>
      </c>
      <c r="B173" s="169" t="s">
        <v>11942</v>
      </c>
      <c r="C173" s="168" t="s">
        <v>11914</v>
      </c>
      <c r="D173" s="168" t="s">
        <v>12504</v>
      </c>
      <c r="E173" s="168" t="s">
        <v>12505</v>
      </c>
      <c r="F173" s="168" t="s">
        <v>12506</v>
      </c>
      <c r="G173" s="168" t="s">
        <v>11923</v>
      </c>
      <c r="H173" s="168">
        <v>2017</v>
      </c>
      <c r="I173" s="170">
        <v>97884914128</v>
      </c>
      <c r="J173" s="168" t="s">
        <v>11919</v>
      </c>
      <c r="K173" s="168" t="s">
        <v>12507</v>
      </c>
    </row>
    <row r="174" spans="1:11" x14ac:dyDescent="0.25">
      <c r="A174" s="168">
        <v>171</v>
      </c>
      <c r="B174" s="169" t="s">
        <v>12508</v>
      </c>
      <c r="C174" s="168" t="s">
        <v>12509</v>
      </c>
      <c r="D174" s="168" t="s">
        <v>11914</v>
      </c>
      <c r="E174" s="168" t="s">
        <v>11914</v>
      </c>
      <c r="F174" s="168" t="s">
        <v>11914</v>
      </c>
      <c r="G174" s="168" t="s">
        <v>11914</v>
      </c>
      <c r="H174" s="168">
        <v>2012</v>
      </c>
      <c r="I174" s="170">
        <v>9781599732695</v>
      </c>
      <c r="J174" s="168" t="s">
        <v>11919</v>
      </c>
      <c r="K174" s="168" t="s">
        <v>12510</v>
      </c>
    </row>
    <row r="175" spans="1:11" x14ac:dyDescent="0.25">
      <c r="A175" s="168">
        <v>172</v>
      </c>
      <c r="B175" s="168" t="s">
        <v>12511</v>
      </c>
      <c r="C175" s="176" t="s">
        <v>12512</v>
      </c>
      <c r="D175" s="168" t="s">
        <v>11914</v>
      </c>
      <c r="E175" s="168" t="s">
        <v>11914</v>
      </c>
      <c r="F175" s="168" t="s">
        <v>11914</v>
      </c>
      <c r="G175" s="168" t="s">
        <v>11914</v>
      </c>
      <c r="H175" s="168" t="s">
        <v>11862</v>
      </c>
      <c r="I175" s="170">
        <v>9783659148187</v>
      </c>
      <c r="J175" s="168" t="s">
        <v>11919</v>
      </c>
      <c r="K175" s="168" t="s">
        <v>12513</v>
      </c>
    </row>
    <row r="176" spans="1:11" x14ac:dyDescent="0.25">
      <c r="A176" s="168">
        <v>173</v>
      </c>
      <c r="B176" s="168" t="s">
        <v>12514</v>
      </c>
      <c r="C176" s="168" t="s">
        <v>12515</v>
      </c>
      <c r="D176" s="168" t="s">
        <v>11914</v>
      </c>
      <c r="E176" s="168" t="s">
        <v>11914</v>
      </c>
      <c r="F176" s="168" t="s">
        <v>11914</v>
      </c>
      <c r="G176" s="168" t="s">
        <v>11914</v>
      </c>
      <c r="H176" s="168">
        <v>2012</v>
      </c>
      <c r="I176" s="173" t="s">
        <v>12516</v>
      </c>
      <c r="J176" s="168" t="s">
        <v>11919</v>
      </c>
      <c r="K176" s="168" t="s">
        <v>12517</v>
      </c>
    </row>
    <row r="177" spans="1:11" x14ac:dyDescent="0.25">
      <c r="A177" s="168">
        <v>174</v>
      </c>
      <c r="B177" s="169" t="s">
        <v>12131</v>
      </c>
      <c r="C177" s="168" t="s">
        <v>12518</v>
      </c>
      <c r="D177" s="168" t="s">
        <v>11914</v>
      </c>
      <c r="E177" s="168" t="s">
        <v>11914</v>
      </c>
      <c r="F177" s="168" t="s">
        <v>11914</v>
      </c>
      <c r="G177" s="168" t="s">
        <v>11914</v>
      </c>
      <c r="H177" s="168">
        <v>2012</v>
      </c>
      <c r="I177" s="170">
        <v>9789381546925</v>
      </c>
      <c r="J177" s="168" t="s">
        <v>11919</v>
      </c>
      <c r="K177" s="168" t="s">
        <v>12519</v>
      </c>
    </row>
    <row r="178" spans="1:11" x14ac:dyDescent="0.25">
      <c r="A178" s="168">
        <v>175</v>
      </c>
      <c r="B178" s="169" t="s">
        <v>12508</v>
      </c>
      <c r="C178" s="168" t="s">
        <v>12520</v>
      </c>
      <c r="D178" s="168" t="s">
        <v>11914</v>
      </c>
      <c r="E178" s="168" t="s">
        <v>11914</v>
      </c>
      <c r="F178" s="168" t="s">
        <v>11914</v>
      </c>
      <c r="G178" s="168" t="s">
        <v>11914</v>
      </c>
      <c r="H178" s="168">
        <v>2013</v>
      </c>
      <c r="I178" s="170">
        <v>9781599732282</v>
      </c>
      <c r="J178" s="168" t="s">
        <v>11919</v>
      </c>
      <c r="K178" s="168" t="s">
        <v>12521</v>
      </c>
    </row>
    <row r="179" spans="1:11" x14ac:dyDescent="0.25">
      <c r="A179" s="168">
        <v>176</v>
      </c>
      <c r="B179" s="169" t="s">
        <v>12522</v>
      </c>
      <c r="C179" s="168" t="s">
        <v>12523</v>
      </c>
      <c r="D179" s="168" t="s">
        <v>11914</v>
      </c>
      <c r="E179" s="168" t="s">
        <v>11914</v>
      </c>
      <c r="F179" s="168" t="s">
        <v>11914</v>
      </c>
      <c r="G179" s="168" t="s">
        <v>11914</v>
      </c>
      <c r="H179" s="168">
        <v>2013</v>
      </c>
      <c r="I179" s="170">
        <v>9788192685618</v>
      </c>
      <c r="J179" s="168" t="s">
        <v>11919</v>
      </c>
      <c r="K179" s="168" t="s">
        <v>12524</v>
      </c>
    </row>
    <row r="180" spans="1:11" x14ac:dyDescent="0.25">
      <c r="A180" s="168">
        <v>177</v>
      </c>
      <c r="B180" s="169" t="s">
        <v>12522</v>
      </c>
      <c r="C180" s="168" t="s">
        <v>12525</v>
      </c>
      <c r="D180" s="168" t="s">
        <v>11914</v>
      </c>
      <c r="E180" s="168" t="s">
        <v>11914</v>
      </c>
      <c r="F180" s="168" t="s">
        <v>11914</v>
      </c>
      <c r="G180" s="168" t="s">
        <v>11914</v>
      </c>
      <c r="H180" s="168">
        <v>2013</v>
      </c>
      <c r="I180" s="170">
        <v>9788192685663</v>
      </c>
      <c r="J180" s="168" t="s">
        <v>11919</v>
      </c>
      <c r="K180" s="168" t="s">
        <v>12524</v>
      </c>
    </row>
    <row r="181" spans="1:11" x14ac:dyDescent="0.25">
      <c r="A181" s="168">
        <v>178</v>
      </c>
      <c r="B181" s="169" t="s">
        <v>12522</v>
      </c>
      <c r="C181" s="168" t="s">
        <v>12526</v>
      </c>
      <c r="D181" s="168" t="s">
        <v>11914</v>
      </c>
      <c r="E181" s="168" t="s">
        <v>11914</v>
      </c>
      <c r="F181" s="168" t="s">
        <v>11914</v>
      </c>
      <c r="G181" s="168" t="s">
        <v>11914</v>
      </c>
      <c r="H181" s="168">
        <v>2013</v>
      </c>
      <c r="I181" s="170">
        <v>9788192685601</v>
      </c>
      <c r="J181" s="168" t="s">
        <v>11919</v>
      </c>
      <c r="K181" s="168" t="s">
        <v>12524</v>
      </c>
    </row>
    <row r="182" spans="1:11" x14ac:dyDescent="0.25">
      <c r="A182" s="168">
        <v>179</v>
      </c>
      <c r="B182" s="169" t="s">
        <v>12522</v>
      </c>
      <c r="C182" s="168" t="s">
        <v>12527</v>
      </c>
      <c r="D182" s="168" t="s">
        <v>11914</v>
      </c>
      <c r="E182" s="168" t="s">
        <v>11914</v>
      </c>
      <c r="F182" s="168" t="s">
        <v>11914</v>
      </c>
      <c r="G182" s="168" t="s">
        <v>11914</v>
      </c>
      <c r="H182" s="168">
        <v>2013</v>
      </c>
      <c r="I182" s="170">
        <v>9788192685632</v>
      </c>
      <c r="J182" s="168" t="s">
        <v>11919</v>
      </c>
      <c r="K182" s="168" t="s">
        <v>12524</v>
      </c>
    </row>
    <row r="183" spans="1:11" x14ac:dyDescent="0.25">
      <c r="A183" s="168">
        <v>180</v>
      </c>
      <c r="B183" s="168" t="s">
        <v>12528</v>
      </c>
      <c r="C183" s="168" t="s">
        <v>12529</v>
      </c>
      <c r="D183" s="168" t="s">
        <v>11914</v>
      </c>
      <c r="E183" s="168" t="s">
        <v>11914</v>
      </c>
      <c r="F183" s="168" t="s">
        <v>11914</v>
      </c>
      <c r="G183" s="168" t="s">
        <v>11914</v>
      </c>
      <c r="H183" s="168">
        <v>2013</v>
      </c>
      <c r="I183" s="170" t="s">
        <v>12530</v>
      </c>
      <c r="J183" s="168" t="s">
        <v>11919</v>
      </c>
      <c r="K183" s="168" t="s">
        <v>12513</v>
      </c>
    </row>
    <row r="184" spans="1:11" x14ac:dyDescent="0.25">
      <c r="A184" s="168">
        <v>181</v>
      </c>
      <c r="B184" s="168" t="s">
        <v>12528</v>
      </c>
      <c r="C184" s="168" t="s">
        <v>12531</v>
      </c>
      <c r="D184" s="168" t="s">
        <v>11914</v>
      </c>
      <c r="E184" s="168" t="s">
        <v>11914</v>
      </c>
      <c r="F184" s="168" t="s">
        <v>11914</v>
      </c>
      <c r="G184" s="168" t="s">
        <v>11914</v>
      </c>
      <c r="H184" s="168">
        <v>2013</v>
      </c>
      <c r="I184" s="170">
        <v>9783659427138</v>
      </c>
      <c r="J184" s="168" t="s">
        <v>11919</v>
      </c>
      <c r="K184" s="168" t="s">
        <v>12513</v>
      </c>
    </row>
    <row r="185" spans="1:11" x14ac:dyDescent="0.25">
      <c r="A185" s="168">
        <v>182</v>
      </c>
      <c r="B185" s="168" t="s">
        <v>12528</v>
      </c>
      <c r="C185" s="168" t="s">
        <v>12532</v>
      </c>
      <c r="D185" s="168" t="s">
        <v>11914</v>
      </c>
      <c r="E185" s="168" t="s">
        <v>11914</v>
      </c>
      <c r="F185" s="168" t="s">
        <v>11914</v>
      </c>
      <c r="G185" s="168" t="s">
        <v>11914</v>
      </c>
      <c r="H185" s="168">
        <v>2013</v>
      </c>
      <c r="I185" s="173">
        <v>9783659463860</v>
      </c>
      <c r="J185" s="168" t="s">
        <v>11919</v>
      </c>
      <c r="K185" s="168" t="s">
        <v>12513</v>
      </c>
    </row>
    <row r="186" spans="1:11" x14ac:dyDescent="0.25">
      <c r="A186" s="168">
        <v>183</v>
      </c>
      <c r="B186" s="169" t="s">
        <v>12533</v>
      </c>
      <c r="C186" s="168" t="s">
        <v>12534</v>
      </c>
      <c r="D186" s="168" t="s">
        <v>11914</v>
      </c>
      <c r="E186" s="168" t="s">
        <v>11914</v>
      </c>
      <c r="F186" s="168" t="s">
        <v>11914</v>
      </c>
      <c r="G186" s="168" t="s">
        <v>11914</v>
      </c>
      <c r="H186" s="168">
        <v>2013</v>
      </c>
      <c r="I186" s="170">
        <v>9789350562314</v>
      </c>
      <c r="J186" s="168" t="s">
        <v>11919</v>
      </c>
      <c r="K186" s="168" t="s">
        <v>12535</v>
      </c>
    </row>
    <row r="187" spans="1:11" x14ac:dyDescent="0.25">
      <c r="A187" s="168">
        <v>184</v>
      </c>
      <c r="B187" s="169" t="s">
        <v>12536</v>
      </c>
      <c r="C187" s="168" t="s">
        <v>12537</v>
      </c>
      <c r="D187" s="168" t="s">
        <v>11914</v>
      </c>
      <c r="E187" s="168" t="s">
        <v>11914</v>
      </c>
      <c r="F187" s="168" t="s">
        <v>11914</v>
      </c>
      <c r="G187" s="168" t="s">
        <v>11914</v>
      </c>
      <c r="H187" s="168">
        <v>2013</v>
      </c>
      <c r="I187" s="170">
        <v>9783659385490</v>
      </c>
      <c r="J187" s="168" t="s">
        <v>11919</v>
      </c>
      <c r="K187" s="168" t="s">
        <v>12513</v>
      </c>
    </row>
    <row r="188" spans="1:11" x14ac:dyDescent="0.25">
      <c r="A188" s="168">
        <v>185</v>
      </c>
      <c r="B188" s="169" t="s">
        <v>11383</v>
      </c>
      <c r="C188" s="168" t="s">
        <v>12538</v>
      </c>
      <c r="D188" s="168" t="s">
        <v>11914</v>
      </c>
      <c r="E188" s="168" t="s">
        <v>11914</v>
      </c>
      <c r="F188" s="168" t="s">
        <v>11914</v>
      </c>
      <c r="G188" s="168" t="s">
        <v>11914</v>
      </c>
      <c r="H188" s="168">
        <v>2013</v>
      </c>
      <c r="I188" s="170">
        <v>9739383414192</v>
      </c>
      <c r="J188" s="168" t="s">
        <v>11919</v>
      </c>
      <c r="K188" s="168" t="s">
        <v>12037</v>
      </c>
    </row>
    <row r="189" spans="1:11" x14ac:dyDescent="0.25">
      <c r="A189" s="168">
        <v>186</v>
      </c>
      <c r="B189" s="169" t="s">
        <v>11383</v>
      </c>
      <c r="C189" s="168" t="s">
        <v>12539</v>
      </c>
      <c r="D189" s="168" t="s">
        <v>11914</v>
      </c>
      <c r="E189" s="168" t="s">
        <v>11914</v>
      </c>
      <c r="F189" s="168" t="s">
        <v>11914</v>
      </c>
      <c r="G189" s="168" t="s">
        <v>11914</v>
      </c>
      <c r="H189" s="168">
        <v>2013</v>
      </c>
      <c r="I189" s="170">
        <v>9789383414284</v>
      </c>
      <c r="J189" s="168" t="s">
        <v>11919</v>
      </c>
      <c r="K189" s="168" t="s">
        <v>12037</v>
      </c>
    </row>
    <row r="190" spans="1:11" x14ac:dyDescent="0.25">
      <c r="A190" s="168">
        <v>187</v>
      </c>
      <c r="B190" s="169" t="s">
        <v>11383</v>
      </c>
      <c r="C190" s="168" t="s">
        <v>12540</v>
      </c>
      <c r="D190" s="168" t="s">
        <v>11914</v>
      </c>
      <c r="E190" s="168" t="s">
        <v>11914</v>
      </c>
      <c r="F190" s="168" t="s">
        <v>11914</v>
      </c>
      <c r="G190" s="168" t="s">
        <v>11914</v>
      </c>
      <c r="H190" s="168">
        <v>2013</v>
      </c>
      <c r="I190" s="170">
        <v>9789380984643</v>
      </c>
      <c r="J190" s="168" t="s">
        <v>11919</v>
      </c>
      <c r="K190" s="168" t="s">
        <v>12037</v>
      </c>
    </row>
    <row r="191" spans="1:11" x14ac:dyDescent="0.25">
      <c r="A191" s="168">
        <v>188</v>
      </c>
      <c r="B191" s="169" t="s">
        <v>370</v>
      </c>
      <c r="C191" s="168" t="s">
        <v>12541</v>
      </c>
      <c r="D191" s="168" t="s">
        <v>11914</v>
      </c>
      <c r="E191" s="168" t="s">
        <v>11914</v>
      </c>
      <c r="F191" s="168" t="s">
        <v>11914</v>
      </c>
      <c r="G191" s="168" t="s">
        <v>11914</v>
      </c>
      <c r="H191" s="168">
        <v>2013</v>
      </c>
      <c r="I191" s="170">
        <v>9789380984643</v>
      </c>
      <c r="J191" s="168" t="s">
        <v>11919</v>
      </c>
      <c r="K191" s="168" t="s">
        <v>12542</v>
      </c>
    </row>
    <row r="192" spans="1:11" x14ac:dyDescent="0.25">
      <c r="A192" s="168">
        <v>189</v>
      </c>
      <c r="B192" s="169" t="s">
        <v>370</v>
      </c>
      <c r="C192" s="168" t="s">
        <v>12543</v>
      </c>
      <c r="D192" s="168" t="s">
        <v>11914</v>
      </c>
      <c r="E192" s="168" t="s">
        <v>11914</v>
      </c>
      <c r="F192" s="168" t="s">
        <v>11914</v>
      </c>
      <c r="G192" s="168" t="s">
        <v>11914</v>
      </c>
      <c r="H192" s="168">
        <v>2013</v>
      </c>
      <c r="I192" s="170" t="s">
        <v>12544</v>
      </c>
      <c r="J192" s="168" t="s">
        <v>11919</v>
      </c>
      <c r="K192" s="168" t="s">
        <v>12542</v>
      </c>
    </row>
    <row r="193" spans="1:11" x14ac:dyDescent="0.25">
      <c r="A193" s="168">
        <v>190</v>
      </c>
      <c r="B193" s="169" t="s">
        <v>12522</v>
      </c>
      <c r="C193" s="168" t="s">
        <v>12545</v>
      </c>
      <c r="D193" s="168" t="s">
        <v>11914</v>
      </c>
      <c r="E193" s="168" t="s">
        <v>11914</v>
      </c>
      <c r="F193" s="168" t="s">
        <v>11914</v>
      </c>
      <c r="G193" s="168" t="s">
        <v>11914</v>
      </c>
      <c r="H193" s="168">
        <v>2014</v>
      </c>
      <c r="I193" s="170">
        <v>9789384083007</v>
      </c>
      <c r="J193" s="168" t="s">
        <v>11919</v>
      </c>
      <c r="K193" s="168" t="s">
        <v>12524</v>
      </c>
    </row>
    <row r="194" spans="1:11" x14ac:dyDescent="0.25">
      <c r="A194" s="168">
        <v>191</v>
      </c>
      <c r="B194" s="169" t="s">
        <v>12522</v>
      </c>
      <c r="C194" s="168" t="s">
        <v>12546</v>
      </c>
      <c r="D194" s="168" t="s">
        <v>11914</v>
      </c>
      <c r="E194" s="168" t="s">
        <v>11914</v>
      </c>
      <c r="F194" s="168" t="s">
        <v>11914</v>
      </c>
      <c r="G194" s="168" t="s">
        <v>11914</v>
      </c>
      <c r="H194" s="168">
        <v>2014</v>
      </c>
      <c r="I194" s="170">
        <v>9788192685687</v>
      </c>
      <c r="J194" s="168" t="s">
        <v>11919</v>
      </c>
      <c r="K194" s="168" t="s">
        <v>12547</v>
      </c>
    </row>
    <row r="195" spans="1:11" x14ac:dyDescent="0.25">
      <c r="A195" s="168">
        <v>192</v>
      </c>
      <c r="B195" s="169" t="s">
        <v>12522</v>
      </c>
      <c r="C195" s="168" t="s">
        <v>12548</v>
      </c>
      <c r="D195" s="168" t="s">
        <v>11914</v>
      </c>
      <c r="E195" s="168" t="s">
        <v>11914</v>
      </c>
      <c r="F195" s="168" t="s">
        <v>11914</v>
      </c>
      <c r="G195" s="168" t="s">
        <v>11914</v>
      </c>
      <c r="H195" s="168">
        <v>2014</v>
      </c>
      <c r="I195" s="170">
        <v>9789384083014</v>
      </c>
      <c r="J195" s="168" t="s">
        <v>11919</v>
      </c>
      <c r="K195" s="168" t="s">
        <v>12524</v>
      </c>
    </row>
    <row r="196" spans="1:11" x14ac:dyDescent="0.25">
      <c r="A196" s="168">
        <v>193</v>
      </c>
      <c r="B196" s="169" t="s">
        <v>370</v>
      </c>
      <c r="C196" s="168" t="s">
        <v>12549</v>
      </c>
      <c r="D196" s="168" t="s">
        <v>11914</v>
      </c>
      <c r="E196" s="168" t="s">
        <v>11914</v>
      </c>
      <c r="F196" s="168" t="s">
        <v>11914</v>
      </c>
      <c r="G196" s="168" t="s">
        <v>11914</v>
      </c>
      <c r="H196" s="168">
        <v>2014</v>
      </c>
      <c r="I196" s="170">
        <v>9789351640394</v>
      </c>
      <c r="J196" s="168" t="s">
        <v>11919</v>
      </c>
      <c r="K196" s="168" t="s">
        <v>12542</v>
      </c>
    </row>
    <row r="197" spans="1:11" x14ac:dyDescent="0.25">
      <c r="A197" s="168">
        <v>194</v>
      </c>
      <c r="B197" s="169" t="s">
        <v>370</v>
      </c>
      <c r="C197" s="168" t="s">
        <v>12550</v>
      </c>
      <c r="D197" s="168" t="s">
        <v>11914</v>
      </c>
      <c r="E197" s="168" t="s">
        <v>11914</v>
      </c>
      <c r="F197" s="168" t="s">
        <v>11914</v>
      </c>
      <c r="G197" s="168" t="s">
        <v>11914</v>
      </c>
      <c r="H197" s="168">
        <v>2014</v>
      </c>
      <c r="I197" s="170">
        <v>9789351640639</v>
      </c>
      <c r="J197" s="168" t="s">
        <v>11919</v>
      </c>
      <c r="K197" s="168" t="s">
        <v>12542</v>
      </c>
    </row>
    <row r="198" spans="1:11" x14ac:dyDescent="0.25">
      <c r="A198" s="168">
        <v>195</v>
      </c>
      <c r="B198" s="169" t="s">
        <v>707</v>
      </c>
      <c r="C198" s="168" t="s">
        <v>12551</v>
      </c>
      <c r="D198" s="168" t="s">
        <v>11914</v>
      </c>
      <c r="E198" s="168" t="s">
        <v>11914</v>
      </c>
      <c r="F198" s="168" t="s">
        <v>11914</v>
      </c>
      <c r="G198" s="168" t="s">
        <v>11914</v>
      </c>
      <c r="H198" s="168">
        <v>2014</v>
      </c>
      <c r="I198" s="170">
        <v>9789351581314</v>
      </c>
      <c r="J198" s="168" t="s">
        <v>11919</v>
      </c>
      <c r="K198" s="168" t="s">
        <v>12037</v>
      </c>
    </row>
    <row r="199" spans="1:11" x14ac:dyDescent="0.25">
      <c r="A199" s="168">
        <v>196</v>
      </c>
      <c r="B199" s="169" t="s">
        <v>12552</v>
      </c>
      <c r="C199" s="168" t="s">
        <v>12553</v>
      </c>
      <c r="D199" s="168" t="s">
        <v>11914</v>
      </c>
      <c r="E199" s="168" t="s">
        <v>11914</v>
      </c>
      <c r="F199" s="168" t="s">
        <v>11914</v>
      </c>
      <c r="G199" s="168" t="s">
        <v>11914</v>
      </c>
      <c r="H199" s="168">
        <v>2014</v>
      </c>
      <c r="I199" s="170">
        <v>9789351581710</v>
      </c>
      <c r="J199" s="168" t="s">
        <v>11919</v>
      </c>
      <c r="K199" s="168" t="s">
        <v>12037</v>
      </c>
    </row>
    <row r="200" spans="1:11" x14ac:dyDescent="0.25">
      <c r="A200" s="168">
        <v>197</v>
      </c>
      <c r="B200" s="168" t="s">
        <v>12554</v>
      </c>
      <c r="C200" s="168" t="s">
        <v>12555</v>
      </c>
      <c r="D200" s="168" t="s">
        <v>11914</v>
      </c>
      <c r="E200" s="168" t="s">
        <v>11914</v>
      </c>
      <c r="F200" s="168" t="s">
        <v>11914</v>
      </c>
      <c r="G200" s="168" t="s">
        <v>11914</v>
      </c>
      <c r="H200" s="168">
        <v>2014</v>
      </c>
      <c r="I200" s="170">
        <v>9789380984919</v>
      </c>
      <c r="J200" s="168" t="s">
        <v>11919</v>
      </c>
      <c r="K200" s="168" t="s">
        <v>12037</v>
      </c>
    </row>
    <row r="201" spans="1:11" x14ac:dyDescent="0.25">
      <c r="A201" s="168">
        <v>198</v>
      </c>
      <c r="B201" s="168" t="s">
        <v>12556</v>
      </c>
      <c r="C201" s="168" t="s">
        <v>12557</v>
      </c>
      <c r="D201" s="168" t="s">
        <v>11914</v>
      </c>
      <c r="E201" s="168" t="s">
        <v>11914</v>
      </c>
      <c r="F201" s="168" t="s">
        <v>11914</v>
      </c>
      <c r="G201" s="168" t="s">
        <v>11914</v>
      </c>
      <c r="H201" s="168">
        <v>2014</v>
      </c>
      <c r="I201" s="170">
        <v>9789350777756</v>
      </c>
      <c r="J201" s="168" t="s">
        <v>11919</v>
      </c>
      <c r="K201" s="168" t="s">
        <v>12558</v>
      </c>
    </row>
    <row r="202" spans="1:11" x14ac:dyDescent="0.25">
      <c r="A202" s="168">
        <v>199</v>
      </c>
      <c r="B202" s="168" t="s">
        <v>12556</v>
      </c>
      <c r="C202" s="168" t="s">
        <v>12559</v>
      </c>
      <c r="D202" s="168" t="s">
        <v>11914</v>
      </c>
      <c r="E202" s="168" t="s">
        <v>11914</v>
      </c>
      <c r="F202" s="168" t="s">
        <v>11914</v>
      </c>
      <c r="G202" s="168" t="s">
        <v>11914</v>
      </c>
      <c r="H202" s="168">
        <v>2014</v>
      </c>
      <c r="I202" s="170" t="s">
        <v>12560</v>
      </c>
      <c r="J202" s="168" t="s">
        <v>11919</v>
      </c>
      <c r="K202" s="168" t="s">
        <v>12558</v>
      </c>
    </row>
    <row r="203" spans="1:11" x14ac:dyDescent="0.25">
      <c r="A203" s="168">
        <v>200</v>
      </c>
      <c r="B203" s="168" t="s">
        <v>12556</v>
      </c>
      <c r="C203" s="168" t="s">
        <v>12561</v>
      </c>
      <c r="D203" s="168" t="s">
        <v>11914</v>
      </c>
      <c r="E203" s="168" t="s">
        <v>11914</v>
      </c>
      <c r="F203" s="168" t="s">
        <v>11914</v>
      </c>
      <c r="G203" s="168" t="s">
        <v>11914</v>
      </c>
      <c r="H203" s="168">
        <v>2014</v>
      </c>
      <c r="I203" s="170">
        <v>9789383993628</v>
      </c>
      <c r="J203" s="168" t="s">
        <v>11919</v>
      </c>
      <c r="K203" s="168" t="s">
        <v>12037</v>
      </c>
    </row>
    <row r="204" spans="1:11" x14ac:dyDescent="0.25">
      <c r="A204" s="168">
        <v>201</v>
      </c>
      <c r="B204" s="169" t="s">
        <v>12439</v>
      </c>
      <c r="C204" s="168" t="s">
        <v>12562</v>
      </c>
      <c r="D204" s="168" t="s">
        <v>11914</v>
      </c>
      <c r="E204" s="168" t="s">
        <v>11914</v>
      </c>
      <c r="F204" s="168" t="s">
        <v>11914</v>
      </c>
      <c r="G204" s="168" t="s">
        <v>11914</v>
      </c>
      <c r="H204" s="168">
        <v>2014</v>
      </c>
      <c r="I204" s="170">
        <v>9789383993635</v>
      </c>
      <c r="J204" s="168" t="s">
        <v>11919</v>
      </c>
      <c r="K204" s="168" t="s">
        <v>12563</v>
      </c>
    </row>
    <row r="205" spans="1:11" x14ac:dyDescent="0.25">
      <c r="A205" s="168">
        <v>202</v>
      </c>
      <c r="B205" s="169" t="s">
        <v>11942</v>
      </c>
      <c r="C205" s="169" t="s">
        <v>12564</v>
      </c>
      <c r="D205" s="169" t="s">
        <v>11914</v>
      </c>
      <c r="E205" s="169" t="s">
        <v>11914</v>
      </c>
      <c r="F205" s="169" t="s">
        <v>11914</v>
      </c>
      <c r="G205" s="169" t="s">
        <v>11914</v>
      </c>
      <c r="H205" s="169">
        <v>2014</v>
      </c>
      <c r="I205" s="174">
        <v>9789383471287</v>
      </c>
      <c r="J205" s="168" t="s">
        <v>11919</v>
      </c>
      <c r="K205" s="169" t="s">
        <v>12565</v>
      </c>
    </row>
    <row r="206" spans="1:11" x14ac:dyDescent="0.25">
      <c r="A206" s="168">
        <v>203</v>
      </c>
      <c r="B206" s="169" t="s">
        <v>12566</v>
      </c>
      <c r="C206" s="168" t="s">
        <v>12567</v>
      </c>
      <c r="D206" s="168" t="s">
        <v>11914</v>
      </c>
      <c r="E206" s="168" t="s">
        <v>11914</v>
      </c>
      <c r="F206" s="168" t="s">
        <v>11914</v>
      </c>
      <c r="G206" s="168" t="s">
        <v>11914</v>
      </c>
      <c r="H206" s="168">
        <v>2015</v>
      </c>
      <c r="I206" s="170">
        <v>9789351584902</v>
      </c>
      <c r="J206" s="168" t="s">
        <v>11919</v>
      </c>
      <c r="K206" s="168" t="s">
        <v>12037</v>
      </c>
    </row>
    <row r="207" spans="1:11" x14ac:dyDescent="0.25">
      <c r="A207" s="168">
        <v>204</v>
      </c>
      <c r="B207" s="169" t="s">
        <v>12522</v>
      </c>
      <c r="C207" s="168" t="s">
        <v>12568</v>
      </c>
      <c r="D207" s="168" t="s">
        <v>11914</v>
      </c>
      <c r="E207" s="168" t="s">
        <v>11914</v>
      </c>
      <c r="F207" s="168" t="s">
        <v>11914</v>
      </c>
      <c r="G207" s="168" t="s">
        <v>11914</v>
      </c>
      <c r="H207" s="168">
        <v>2015</v>
      </c>
      <c r="I207" s="170">
        <v>9788192780900</v>
      </c>
      <c r="J207" s="168" t="s">
        <v>11919</v>
      </c>
      <c r="K207" s="168" t="s">
        <v>12524</v>
      </c>
    </row>
    <row r="208" spans="1:11" x14ac:dyDescent="0.25">
      <c r="A208" s="168">
        <v>205</v>
      </c>
      <c r="B208" s="169" t="s">
        <v>12522</v>
      </c>
      <c r="C208" s="168" t="s">
        <v>12569</v>
      </c>
      <c r="D208" s="168" t="s">
        <v>11914</v>
      </c>
      <c r="E208" s="168" t="s">
        <v>11914</v>
      </c>
      <c r="F208" s="168" t="s">
        <v>11914</v>
      </c>
      <c r="G208" s="168" t="s">
        <v>11914</v>
      </c>
      <c r="H208" s="168">
        <v>2015</v>
      </c>
      <c r="I208" s="170">
        <v>9788192780986</v>
      </c>
      <c r="J208" s="168" t="s">
        <v>11919</v>
      </c>
      <c r="K208" s="168" t="s">
        <v>12570</v>
      </c>
    </row>
    <row r="209" spans="1:11" x14ac:dyDescent="0.25">
      <c r="A209" s="168">
        <v>206</v>
      </c>
      <c r="B209" s="169" t="s">
        <v>12522</v>
      </c>
      <c r="C209" s="168" t="s">
        <v>12571</v>
      </c>
      <c r="D209" s="168" t="s">
        <v>11914</v>
      </c>
      <c r="E209" s="168" t="s">
        <v>11914</v>
      </c>
      <c r="F209" s="168" t="s">
        <v>11914</v>
      </c>
      <c r="G209" s="168" t="s">
        <v>11914</v>
      </c>
      <c r="H209" s="168">
        <v>2015</v>
      </c>
      <c r="I209" s="170">
        <v>9788192780931</v>
      </c>
      <c r="J209" s="168" t="s">
        <v>11919</v>
      </c>
      <c r="K209" s="168" t="s">
        <v>12524</v>
      </c>
    </row>
    <row r="210" spans="1:11" x14ac:dyDescent="0.25">
      <c r="A210" s="168">
        <v>207</v>
      </c>
      <c r="B210" s="169" t="s">
        <v>12522</v>
      </c>
      <c r="C210" s="168" t="s">
        <v>12572</v>
      </c>
      <c r="D210" s="168" t="s">
        <v>11914</v>
      </c>
      <c r="E210" s="168" t="s">
        <v>11914</v>
      </c>
      <c r="F210" s="168" t="s">
        <v>11914</v>
      </c>
      <c r="G210" s="168" t="s">
        <v>11914</v>
      </c>
      <c r="H210" s="168">
        <v>2015</v>
      </c>
      <c r="I210" s="170">
        <v>9788192780910</v>
      </c>
      <c r="J210" s="168" t="s">
        <v>11919</v>
      </c>
      <c r="K210" s="168" t="s">
        <v>12524</v>
      </c>
    </row>
    <row r="211" spans="1:11" x14ac:dyDescent="0.25">
      <c r="A211" s="168">
        <v>208</v>
      </c>
      <c r="B211" s="169" t="s">
        <v>12522</v>
      </c>
      <c r="C211" s="168" t="s">
        <v>12573</v>
      </c>
      <c r="D211" s="168" t="s">
        <v>11914</v>
      </c>
      <c r="E211" s="168" t="s">
        <v>11914</v>
      </c>
      <c r="F211" s="168" t="s">
        <v>11914</v>
      </c>
      <c r="G211" s="168" t="s">
        <v>11914</v>
      </c>
      <c r="H211" s="168">
        <v>2015</v>
      </c>
      <c r="I211" s="170">
        <v>9788192780979</v>
      </c>
      <c r="J211" s="168" t="s">
        <v>11919</v>
      </c>
      <c r="K211" s="168" t="s">
        <v>12524</v>
      </c>
    </row>
    <row r="212" spans="1:11" x14ac:dyDescent="0.25">
      <c r="A212" s="168">
        <v>209</v>
      </c>
      <c r="B212" s="168" t="s">
        <v>11955</v>
      </c>
      <c r="C212" s="168" t="s">
        <v>12574</v>
      </c>
      <c r="D212" s="168" t="s">
        <v>11914</v>
      </c>
      <c r="E212" s="168" t="s">
        <v>11914</v>
      </c>
      <c r="F212" s="168" t="s">
        <v>11914</v>
      </c>
      <c r="G212" s="168" t="s">
        <v>11914</v>
      </c>
      <c r="H212" s="168">
        <v>2015</v>
      </c>
      <c r="I212" s="170">
        <v>9781771882699</v>
      </c>
      <c r="J212" s="168" t="s">
        <v>11919</v>
      </c>
      <c r="K212" s="168" t="s">
        <v>12575</v>
      </c>
    </row>
    <row r="213" spans="1:11" x14ac:dyDescent="0.25">
      <c r="A213" s="168">
        <v>210</v>
      </c>
      <c r="B213" s="169" t="s">
        <v>12533</v>
      </c>
      <c r="C213" s="168" t="s">
        <v>12576</v>
      </c>
      <c r="D213" s="168" t="s">
        <v>11914</v>
      </c>
      <c r="E213" s="168" t="s">
        <v>11914</v>
      </c>
      <c r="F213" s="168" t="s">
        <v>11914</v>
      </c>
      <c r="G213" s="168" t="s">
        <v>11914</v>
      </c>
      <c r="H213" s="168">
        <v>2015</v>
      </c>
      <c r="I213" s="170">
        <v>9739384916</v>
      </c>
      <c r="J213" s="168" t="s">
        <v>11919</v>
      </c>
      <c r="K213" s="168" t="s">
        <v>12577</v>
      </c>
    </row>
    <row r="214" spans="1:11" x14ac:dyDescent="0.25">
      <c r="A214" s="168">
        <v>211</v>
      </c>
      <c r="B214" s="169" t="s">
        <v>370</v>
      </c>
      <c r="C214" s="168" t="s">
        <v>12578</v>
      </c>
      <c r="D214" s="168" t="s">
        <v>11914</v>
      </c>
      <c r="E214" s="168" t="s">
        <v>11914</v>
      </c>
      <c r="F214" s="168" t="s">
        <v>11914</v>
      </c>
      <c r="G214" s="168" t="s">
        <v>11914</v>
      </c>
      <c r="H214" s="168">
        <v>2015</v>
      </c>
      <c r="I214" s="170">
        <v>9789351648505</v>
      </c>
      <c r="J214" s="168" t="s">
        <v>11919</v>
      </c>
      <c r="K214" s="168" t="s">
        <v>12542</v>
      </c>
    </row>
    <row r="215" spans="1:11" x14ac:dyDescent="0.25">
      <c r="A215" s="168">
        <v>212</v>
      </c>
      <c r="B215" s="169" t="s">
        <v>370</v>
      </c>
      <c r="C215" s="168" t="s">
        <v>12579</v>
      </c>
      <c r="D215" s="168" t="s">
        <v>11914</v>
      </c>
      <c r="E215" s="168" t="s">
        <v>11914</v>
      </c>
      <c r="F215" s="168" t="s">
        <v>11914</v>
      </c>
      <c r="G215" s="168" t="s">
        <v>11914</v>
      </c>
      <c r="H215" s="168">
        <v>2015</v>
      </c>
      <c r="I215" s="170">
        <v>9789351645528</v>
      </c>
      <c r="J215" s="168" t="s">
        <v>11919</v>
      </c>
      <c r="K215" s="168" t="s">
        <v>12542</v>
      </c>
    </row>
    <row r="216" spans="1:11" x14ac:dyDescent="0.25">
      <c r="A216" s="168">
        <v>213</v>
      </c>
      <c r="B216" s="169" t="s">
        <v>370</v>
      </c>
      <c r="C216" s="168" t="s">
        <v>12580</v>
      </c>
      <c r="D216" s="168" t="s">
        <v>11914</v>
      </c>
      <c r="E216" s="168" t="s">
        <v>11914</v>
      </c>
      <c r="F216" s="168" t="s">
        <v>11914</v>
      </c>
      <c r="G216" s="168" t="s">
        <v>11914</v>
      </c>
      <c r="H216" s="168">
        <v>2015</v>
      </c>
      <c r="I216" s="170">
        <v>9789351645535</v>
      </c>
      <c r="J216" s="168" t="s">
        <v>11919</v>
      </c>
      <c r="K216" s="168" t="s">
        <v>12542</v>
      </c>
    </row>
    <row r="217" spans="1:11" x14ac:dyDescent="0.25">
      <c r="A217" s="168">
        <v>214</v>
      </c>
      <c r="B217" s="169" t="s">
        <v>370</v>
      </c>
      <c r="C217" s="168" t="s">
        <v>12581</v>
      </c>
      <c r="D217" s="168" t="s">
        <v>11914</v>
      </c>
      <c r="E217" s="168" t="s">
        <v>11914</v>
      </c>
      <c r="F217" s="168" t="s">
        <v>11914</v>
      </c>
      <c r="G217" s="168" t="s">
        <v>11914</v>
      </c>
      <c r="H217" s="168">
        <v>2015</v>
      </c>
      <c r="I217" s="170">
        <v>9789351648413</v>
      </c>
      <c r="J217" s="168" t="s">
        <v>11919</v>
      </c>
      <c r="K217" s="168" t="s">
        <v>12542</v>
      </c>
    </row>
    <row r="218" spans="1:11" x14ac:dyDescent="0.25">
      <c r="A218" s="168">
        <v>215</v>
      </c>
      <c r="B218" s="169" t="s">
        <v>12582</v>
      </c>
      <c r="C218" s="168" t="s">
        <v>12583</v>
      </c>
      <c r="D218" s="168" t="s">
        <v>11914</v>
      </c>
      <c r="E218" s="168" t="s">
        <v>11914</v>
      </c>
      <c r="F218" s="168" t="s">
        <v>11914</v>
      </c>
      <c r="G218" s="168" t="s">
        <v>11914</v>
      </c>
      <c r="H218" s="168">
        <v>2015</v>
      </c>
      <c r="I218" s="170">
        <v>9789351582557</v>
      </c>
      <c r="J218" s="168" t="s">
        <v>11919</v>
      </c>
      <c r="K218" s="168" t="s">
        <v>12037</v>
      </c>
    </row>
    <row r="219" spans="1:11" x14ac:dyDescent="0.25">
      <c r="A219" s="168">
        <v>216</v>
      </c>
      <c r="B219" s="169" t="s">
        <v>707</v>
      </c>
      <c r="C219" s="168" t="s">
        <v>12584</v>
      </c>
      <c r="D219" s="168" t="s">
        <v>11914</v>
      </c>
      <c r="E219" s="168" t="s">
        <v>11914</v>
      </c>
      <c r="F219" s="168" t="s">
        <v>11914</v>
      </c>
      <c r="G219" s="168" t="s">
        <v>11914</v>
      </c>
      <c r="H219" s="168">
        <v>2015</v>
      </c>
      <c r="I219" s="170">
        <v>9789351582052</v>
      </c>
      <c r="J219" s="168" t="s">
        <v>11919</v>
      </c>
      <c r="K219" s="168" t="s">
        <v>12037</v>
      </c>
    </row>
    <row r="220" spans="1:11" x14ac:dyDescent="0.25">
      <c r="A220" s="168">
        <v>217</v>
      </c>
      <c r="B220" s="169" t="s">
        <v>707</v>
      </c>
      <c r="C220" s="168" t="s">
        <v>12585</v>
      </c>
      <c r="D220" s="168" t="s">
        <v>11914</v>
      </c>
      <c r="E220" s="168" t="s">
        <v>11914</v>
      </c>
      <c r="F220" s="168" t="s">
        <v>11914</v>
      </c>
      <c r="G220" s="168" t="s">
        <v>11914</v>
      </c>
      <c r="H220" s="168">
        <v>2015</v>
      </c>
      <c r="I220" s="170" t="s">
        <v>12586</v>
      </c>
      <c r="J220" s="168" t="s">
        <v>11919</v>
      </c>
      <c r="K220" s="168" t="s">
        <v>12037</v>
      </c>
    </row>
    <row r="221" spans="1:11" x14ac:dyDescent="0.25">
      <c r="A221" s="168">
        <v>218</v>
      </c>
      <c r="B221" s="169" t="s">
        <v>707</v>
      </c>
      <c r="C221" s="168" t="s">
        <v>12587</v>
      </c>
      <c r="D221" s="168" t="s">
        <v>11914</v>
      </c>
      <c r="E221" s="168" t="s">
        <v>11914</v>
      </c>
      <c r="F221" s="168" t="s">
        <v>11914</v>
      </c>
      <c r="G221" s="168" t="s">
        <v>11914</v>
      </c>
      <c r="H221" s="168">
        <v>2015</v>
      </c>
      <c r="I221" s="170">
        <v>9789351582526</v>
      </c>
      <c r="J221" s="168" t="s">
        <v>11919</v>
      </c>
      <c r="K221" s="168" t="s">
        <v>12037</v>
      </c>
    </row>
    <row r="222" spans="1:11" x14ac:dyDescent="0.25">
      <c r="A222" s="168">
        <v>219</v>
      </c>
      <c r="B222" s="169" t="s">
        <v>12588</v>
      </c>
      <c r="C222" s="168" t="s">
        <v>12589</v>
      </c>
      <c r="D222" s="168" t="s">
        <v>11914</v>
      </c>
      <c r="E222" s="168" t="s">
        <v>11914</v>
      </c>
      <c r="F222" s="168" t="s">
        <v>11914</v>
      </c>
      <c r="G222" s="168" t="s">
        <v>11914</v>
      </c>
      <c r="H222" s="168">
        <v>2015</v>
      </c>
      <c r="I222" s="170">
        <v>9789351645641</v>
      </c>
      <c r="J222" s="168" t="s">
        <v>11919</v>
      </c>
      <c r="K222" s="168" t="s">
        <v>12542</v>
      </c>
    </row>
    <row r="223" spans="1:11" x14ac:dyDescent="0.25">
      <c r="A223" s="168">
        <v>220</v>
      </c>
      <c r="B223" s="169" t="s">
        <v>12588</v>
      </c>
      <c r="C223" s="168" t="s">
        <v>12590</v>
      </c>
      <c r="D223" s="168" t="s">
        <v>11914</v>
      </c>
      <c r="E223" s="168" t="s">
        <v>11914</v>
      </c>
      <c r="F223" s="168" t="s">
        <v>11914</v>
      </c>
      <c r="G223" s="168" t="s">
        <v>11914</v>
      </c>
      <c r="H223" s="168">
        <v>2015</v>
      </c>
      <c r="I223" s="170">
        <v>9789351645627</v>
      </c>
      <c r="J223" s="168" t="s">
        <v>11919</v>
      </c>
      <c r="K223" s="168" t="s">
        <v>12542</v>
      </c>
    </row>
    <row r="224" spans="1:11" x14ac:dyDescent="0.25">
      <c r="A224" s="168">
        <v>221</v>
      </c>
      <c r="B224" s="169" t="s">
        <v>12588</v>
      </c>
      <c r="C224" s="168" t="s">
        <v>12591</v>
      </c>
      <c r="D224" s="168" t="s">
        <v>11914</v>
      </c>
      <c r="E224" s="168" t="s">
        <v>11914</v>
      </c>
      <c r="F224" s="168" t="s">
        <v>11914</v>
      </c>
      <c r="G224" s="168" t="s">
        <v>11914</v>
      </c>
      <c r="H224" s="168">
        <v>2015</v>
      </c>
      <c r="I224" s="170">
        <v>9789351649106</v>
      </c>
      <c r="J224" s="168" t="s">
        <v>11919</v>
      </c>
      <c r="K224" s="168" t="s">
        <v>12542</v>
      </c>
    </row>
    <row r="225" spans="1:11" x14ac:dyDescent="0.25">
      <c r="A225" s="168">
        <v>222</v>
      </c>
      <c r="B225" s="169" t="s">
        <v>12588</v>
      </c>
      <c r="C225" s="168" t="s">
        <v>12592</v>
      </c>
      <c r="D225" s="168" t="s">
        <v>11914</v>
      </c>
      <c r="E225" s="168" t="s">
        <v>11914</v>
      </c>
      <c r="F225" s="168" t="s">
        <v>11914</v>
      </c>
      <c r="G225" s="168" t="s">
        <v>11914</v>
      </c>
      <c r="H225" s="168">
        <v>2015</v>
      </c>
      <c r="I225" s="170">
        <v>9789351649137</v>
      </c>
      <c r="J225" s="168" t="s">
        <v>11919</v>
      </c>
      <c r="K225" s="168" t="s">
        <v>12542</v>
      </c>
    </row>
    <row r="226" spans="1:11" x14ac:dyDescent="0.25">
      <c r="A226" s="168">
        <v>223</v>
      </c>
      <c r="B226" s="168" t="s">
        <v>11942</v>
      </c>
      <c r="C226" s="168" t="s">
        <v>12593</v>
      </c>
      <c r="D226" s="168" t="s">
        <v>11914</v>
      </c>
      <c r="E226" s="168" t="s">
        <v>11914</v>
      </c>
      <c r="F226" s="168" t="s">
        <v>11914</v>
      </c>
      <c r="G226" s="168" t="s">
        <v>11914</v>
      </c>
      <c r="H226" s="168">
        <v>2015</v>
      </c>
      <c r="I226" s="170">
        <v>9789383471874</v>
      </c>
      <c r="J226" s="168" t="s">
        <v>11919</v>
      </c>
      <c r="K226" s="168" t="s">
        <v>12594</v>
      </c>
    </row>
    <row r="227" spans="1:11" x14ac:dyDescent="0.25">
      <c r="A227" s="168">
        <v>224</v>
      </c>
      <c r="B227" s="168" t="s">
        <v>12595</v>
      </c>
      <c r="C227" s="168" t="s">
        <v>12596</v>
      </c>
      <c r="D227" s="168" t="s">
        <v>11914</v>
      </c>
      <c r="E227" s="168" t="s">
        <v>11914</v>
      </c>
      <c r="F227" s="168" t="s">
        <v>11914</v>
      </c>
      <c r="G227" s="168" t="s">
        <v>11914</v>
      </c>
      <c r="H227" s="168">
        <v>2015</v>
      </c>
      <c r="I227" s="170">
        <v>9788181112972</v>
      </c>
      <c r="J227" s="168" t="s">
        <v>11919</v>
      </c>
      <c r="K227" s="168" t="s">
        <v>12597</v>
      </c>
    </row>
    <row r="228" spans="1:11" x14ac:dyDescent="0.25">
      <c r="A228" s="168">
        <v>225</v>
      </c>
      <c r="B228" s="168" t="s">
        <v>12595</v>
      </c>
      <c r="C228" s="168" t="s">
        <v>12598</v>
      </c>
      <c r="D228" s="168" t="s">
        <v>11914</v>
      </c>
      <c r="E228" s="168" t="s">
        <v>11914</v>
      </c>
      <c r="F228" s="168" t="s">
        <v>11914</v>
      </c>
      <c r="G228" s="168" t="s">
        <v>11914</v>
      </c>
      <c r="H228" s="168">
        <v>2015</v>
      </c>
      <c r="I228" s="170">
        <v>9788193173855</v>
      </c>
      <c r="J228" s="168" t="s">
        <v>11919</v>
      </c>
      <c r="K228" s="168" t="s">
        <v>12599</v>
      </c>
    </row>
    <row r="229" spans="1:11" x14ac:dyDescent="0.25">
      <c r="A229" s="168">
        <v>226</v>
      </c>
      <c r="B229" s="168" t="s">
        <v>11955</v>
      </c>
      <c r="C229" s="168" t="s">
        <v>12600</v>
      </c>
      <c r="D229" s="168" t="s">
        <v>11914</v>
      </c>
      <c r="E229" s="168" t="s">
        <v>11914</v>
      </c>
      <c r="F229" s="168" t="s">
        <v>11914</v>
      </c>
      <c r="G229" s="168" t="s">
        <v>11914</v>
      </c>
      <c r="H229" s="168">
        <v>2016</v>
      </c>
      <c r="I229" s="179">
        <v>9781771883627</v>
      </c>
      <c r="J229" s="168" t="s">
        <v>11919</v>
      </c>
      <c r="K229" s="168" t="s">
        <v>12575</v>
      </c>
    </row>
    <row r="230" spans="1:11" x14ac:dyDescent="0.25">
      <c r="A230" s="168">
        <v>227</v>
      </c>
      <c r="B230" s="169" t="s">
        <v>12135</v>
      </c>
      <c r="C230" s="168" t="s">
        <v>12601</v>
      </c>
      <c r="D230" s="168" t="s">
        <v>11914</v>
      </c>
      <c r="E230" s="168" t="s">
        <v>11914</v>
      </c>
      <c r="F230" s="168" t="s">
        <v>11914</v>
      </c>
      <c r="G230" s="168" t="s">
        <v>11914</v>
      </c>
      <c r="H230" s="168">
        <v>2016</v>
      </c>
      <c r="I230" s="170">
        <v>9781520857336</v>
      </c>
      <c r="J230" s="168" t="s">
        <v>11919</v>
      </c>
      <c r="K230" s="168" t="s">
        <v>12602</v>
      </c>
    </row>
    <row r="231" spans="1:11" x14ac:dyDescent="0.25">
      <c r="A231" s="168">
        <v>228</v>
      </c>
      <c r="B231" s="169" t="s">
        <v>12135</v>
      </c>
      <c r="C231" s="180" t="s">
        <v>12603</v>
      </c>
      <c r="D231" s="168" t="s">
        <v>11914</v>
      </c>
      <c r="E231" s="168" t="s">
        <v>11914</v>
      </c>
      <c r="F231" s="168" t="s">
        <v>11914</v>
      </c>
      <c r="G231" s="168" t="s">
        <v>11914</v>
      </c>
      <c r="H231" s="168">
        <v>2016</v>
      </c>
      <c r="I231" s="170">
        <v>9781520272528</v>
      </c>
      <c r="J231" s="168" t="s">
        <v>11919</v>
      </c>
      <c r="K231" s="168" t="s">
        <v>12602</v>
      </c>
    </row>
    <row r="232" spans="1:11" x14ac:dyDescent="0.25">
      <c r="A232" s="168">
        <v>229</v>
      </c>
      <c r="B232" s="169" t="s">
        <v>12135</v>
      </c>
      <c r="C232" s="180" t="s">
        <v>12604</v>
      </c>
      <c r="D232" s="168" t="s">
        <v>11914</v>
      </c>
      <c r="E232" s="168" t="s">
        <v>11914</v>
      </c>
      <c r="F232" s="168" t="s">
        <v>11914</v>
      </c>
      <c r="G232" s="168" t="s">
        <v>11914</v>
      </c>
      <c r="H232" s="168">
        <v>2016</v>
      </c>
      <c r="I232" s="170">
        <v>9781520272412</v>
      </c>
      <c r="J232" s="168" t="s">
        <v>11919</v>
      </c>
      <c r="K232" s="168" t="s">
        <v>12602</v>
      </c>
    </row>
    <row r="233" spans="1:11" x14ac:dyDescent="0.25">
      <c r="A233" s="168">
        <v>230</v>
      </c>
      <c r="B233" s="169" t="s">
        <v>12135</v>
      </c>
      <c r="C233" s="180" t="s">
        <v>12605</v>
      </c>
      <c r="D233" s="168" t="s">
        <v>11914</v>
      </c>
      <c r="E233" s="168" t="s">
        <v>11914</v>
      </c>
      <c r="F233" s="168" t="s">
        <v>11914</v>
      </c>
      <c r="G233" s="168" t="s">
        <v>11914</v>
      </c>
      <c r="H233" s="168">
        <v>2016</v>
      </c>
      <c r="I233" s="170">
        <v>9781520273495</v>
      </c>
      <c r="J233" s="168" t="s">
        <v>11919</v>
      </c>
      <c r="K233" s="168" t="s">
        <v>12602</v>
      </c>
    </row>
    <row r="234" spans="1:11" x14ac:dyDescent="0.25">
      <c r="A234" s="168">
        <v>231</v>
      </c>
      <c r="B234" s="169" t="s">
        <v>12135</v>
      </c>
      <c r="C234" s="180" t="s">
        <v>12606</v>
      </c>
      <c r="D234" s="168" t="s">
        <v>11914</v>
      </c>
      <c r="E234" s="168" t="s">
        <v>11914</v>
      </c>
      <c r="F234" s="168" t="s">
        <v>11914</v>
      </c>
      <c r="G234" s="168" t="s">
        <v>11914</v>
      </c>
      <c r="H234" s="168">
        <v>2016</v>
      </c>
      <c r="I234" s="170">
        <v>9781520266206</v>
      </c>
      <c r="J234" s="168" t="s">
        <v>11919</v>
      </c>
      <c r="K234" s="168" t="s">
        <v>12602</v>
      </c>
    </row>
    <row r="235" spans="1:11" x14ac:dyDescent="0.25">
      <c r="A235" s="168">
        <v>232</v>
      </c>
      <c r="B235" s="168" t="s">
        <v>12556</v>
      </c>
      <c r="C235" s="168" t="s">
        <v>12607</v>
      </c>
      <c r="D235" s="168" t="s">
        <v>11914</v>
      </c>
      <c r="E235" s="168" t="s">
        <v>11914</v>
      </c>
      <c r="F235" s="168" t="s">
        <v>11914</v>
      </c>
      <c r="G235" s="168" t="s">
        <v>11914</v>
      </c>
      <c r="H235" s="168">
        <v>2016</v>
      </c>
      <c r="I235" s="170">
        <v>9789352241118</v>
      </c>
      <c r="J235" s="168" t="s">
        <v>11919</v>
      </c>
      <c r="K235" s="168" t="s">
        <v>12608</v>
      </c>
    </row>
    <row r="236" spans="1:11" x14ac:dyDescent="0.25">
      <c r="A236" s="168">
        <v>233</v>
      </c>
      <c r="B236" s="169" t="s">
        <v>12439</v>
      </c>
      <c r="C236" s="168" t="s">
        <v>12609</v>
      </c>
      <c r="D236" s="168" t="s">
        <v>11914</v>
      </c>
      <c r="E236" s="168" t="s">
        <v>11914</v>
      </c>
      <c r="F236" s="168" t="s">
        <v>11914</v>
      </c>
      <c r="G236" s="168" t="s">
        <v>11914</v>
      </c>
      <c r="H236" s="168">
        <v>2016</v>
      </c>
      <c r="I236" s="170">
        <v>9789383993031</v>
      </c>
      <c r="J236" s="168" t="s">
        <v>11919</v>
      </c>
      <c r="K236" s="168" t="s">
        <v>12563</v>
      </c>
    </row>
    <row r="237" spans="1:11" x14ac:dyDescent="0.25">
      <c r="A237" s="168">
        <v>234</v>
      </c>
      <c r="B237" s="169" t="s">
        <v>12610</v>
      </c>
      <c r="C237" s="168" t="s">
        <v>12611</v>
      </c>
      <c r="D237" s="168" t="s">
        <v>11914</v>
      </c>
      <c r="E237" s="168" t="s">
        <v>11914</v>
      </c>
      <c r="F237" s="168" t="s">
        <v>11914</v>
      </c>
      <c r="G237" s="168" t="s">
        <v>11914</v>
      </c>
      <c r="H237" s="168">
        <v>2016</v>
      </c>
      <c r="I237" s="170">
        <v>9788193173862</v>
      </c>
      <c r="J237" s="168" t="s">
        <v>11919</v>
      </c>
      <c r="K237" s="168" t="s">
        <v>12612</v>
      </c>
    </row>
    <row r="238" spans="1:11" x14ac:dyDescent="0.25">
      <c r="A238" s="168">
        <v>235</v>
      </c>
      <c r="B238" s="168" t="s">
        <v>11955</v>
      </c>
      <c r="C238" s="168" t="s">
        <v>12613</v>
      </c>
      <c r="D238" s="168" t="s">
        <v>11914</v>
      </c>
      <c r="E238" s="168" t="s">
        <v>11914</v>
      </c>
      <c r="F238" s="168" t="s">
        <v>11914</v>
      </c>
      <c r="G238" s="168" t="s">
        <v>11914</v>
      </c>
      <c r="H238" s="168">
        <v>2017</v>
      </c>
      <c r="I238" s="170">
        <v>9783330081000</v>
      </c>
      <c r="J238" s="168" t="s">
        <v>11919</v>
      </c>
      <c r="K238" s="168" t="s">
        <v>12614</v>
      </c>
    </row>
    <row r="239" spans="1:11" x14ac:dyDescent="0.25">
      <c r="A239" s="168">
        <v>236</v>
      </c>
      <c r="B239" s="169" t="s">
        <v>12135</v>
      </c>
      <c r="C239" s="168" t="s">
        <v>12615</v>
      </c>
      <c r="D239" s="168" t="s">
        <v>11914</v>
      </c>
      <c r="E239" s="168" t="s">
        <v>11914</v>
      </c>
      <c r="F239" s="168" t="s">
        <v>11914</v>
      </c>
      <c r="G239" s="168" t="s">
        <v>11914</v>
      </c>
      <c r="H239" s="168">
        <v>2017</v>
      </c>
      <c r="I239" s="170">
        <v>9781521363843</v>
      </c>
      <c r="J239" s="168" t="s">
        <v>11919</v>
      </c>
      <c r="K239" s="168" t="s">
        <v>12602</v>
      </c>
    </row>
    <row r="240" spans="1:11" x14ac:dyDescent="0.25">
      <c r="A240" s="168">
        <v>237</v>
      </c>
      <c r="B240" s="169" t="s">
        <v>12135</v>
      </c>
      <c r="C240" s="168" t="s">
        <v>12616</v>
      </c>
      <c r="D240" s="168" t="s">
        <v>11914</v>
      </c>
      <c r="E240" s="168" t="s">
        <v>11914</v>
      </c>
      <c r="F240" s="168" t="s">
        <v>11914</v>
      </c>
      <c r="G240" s="168" t="s">
        <v>11914</v>
      </c>
      <c r="H240" s="168">
        <v>2017</v>
      </c>
      <c r="I240" s="170">
        <v>9781520870182</v>
      </c>
      <c r="J240" s="168" t="s">
        <v>11919</v>
      </c>
      <c r="K240" s="168" t="s">
        <v>12602</v>
      </c>
    </row>
    <row r="241" spans="1:11" x14ac:dyDescent="0.25">
      <c r="A241" s="168">
        <v>238</v>
      </c>
      <c r="B241" s="169" t="s">
        <v>12135</v>
      </c>
      <c r="C241" s="168" t="s">
        <v>12617</v>
      </c>
      <c r="D241" s="168" t="s">
        <v>11914</v>
      </c>
      <c r="E241" s="168" t="s">
        <v>11914</v>
      </c>
      <c r="F241" s="168" t="s">
        <v>11914</v>
      </c>
      <c r="G241" s="168" t="s">
        <v>11914</v>
      </c>
      <c r="H241" s="168">
        <v>2017</v>
      </c>
      <c r="I241" s="170">
        <v>9781520870311</v>
      </c>
      <c r="J241" s="168" t="s">
        <v>11919</v>
      </c>
      <c r="K241" s="168" t="s">
        <v>12602</v>
      </c>
    </row>
    <row r="242" spans="1:11" x14ac:dyDescent="0.25">
      <c r="A242" s="168">
        <v>239</v>
      </c>
      <c r="B242" s="169" t="s">
        <v>707</v>
      </c>
      <c r="C242" s="168" t="s">
        <v>12618</v>
      </c>
      <c r="D242" s="168" t="s">
        <v>11914</v>
      </c>
      <c r="E242" s="168" t="s">
        <v>11914</v>
      </c>
      <c r="F242" s="168" t="s">
        <v>11914</v>
      </c>
      <c r="G242" s="168" t="s">
        <v>11914</v>
      </c>
      <c r="H242" s="168">
        <v>2017</v>
      </c>
      <c r="I242" s="170">
        <v>9789324457156</v>
      </c>
      <c r="J242" s="168" t="s">
        <v>11919</v>
      </c>
      <c r="K242" s="168" t="s">
        <v>12037</v>
      </c>
    </row>
    <row r="243" spans="1:11" x14ac:dyDescent="0.25">
      <c r="A243" s="168">
        <v>240</v>
      </c>
      <c r="B243" s="169" t="s">
        <v>707</v>
      </c>
      <c r="C243" s="168" t="s">
        <v>12619</v>
      </c>
      <c r="D243" s="168" t="s">
        <v>11914</v>
      </c>
      <c r="E243" s="168" t="s">
        <v>11914</v>
      </c>
      <c r="F243" s="168" t="s">
        <v>11914</v>
      </c>
      <c r="G243" s="168" t="s">
        <v>11914</v>
      </c>
      <c r="H243" s="168">
        <v>2017</v>
      </c>
      <c r="I243" s="170">
        <v>9789324457156</v>
      </c>
      <c r="J243" s="168" t="s">
        <v>11919</v>
      </c>
      <c r="K243" s="168" t="s">
        <v>12037</v>
      </c>
    </row>
    <row r="244" spans="1:11" x14ac:dyDescent="0.25">
      <c r="A244" s="168">
        <v>241</v>
      </c>
      <c r="B244" s="169" t="s">
        <v>12439</v>
      </c>
      <c r="C244" s="168" t="s">
        <v>12620</v>
      </c>
      <c r="D244" s="168" t="s">
        <v>11914</v>
      </c>
      <c r="E244" s="168" t="s">
        <v>11914</v>
      </c>
      <c r="F244" s="168" t="s">
        <v>11914</v>
      </c>
      <c r="G244" s="168" t="s">
        <v>11914</v>
      </c>
      <c r="H244" s="168">
        <v>2017</v>
      </c>
      <c r="I244" s="170">
        <v>9789324457273</v>
      </c>
      <c r="J244" s="168" t="s">
        <v>11919</v>
      </c>
      <c r="K244" s="168" t="s">
        <v>12563</v>
      </c>
    </row>
    <row r="245" spans="1:11" x14ac:dyDescent="0.25">
      <c r="A245" s="168">
        <v>242</v>
      </c>
      <c r="B245" s="169" t="s">
        <v>12439</v>
      </c>
      <c r="C245" s="168" t="s">
        <v>12621</v>
      </c>
      <c r="D245" s="168" t="s">
        <v>11914</v>
      </c>
      <c r="E245" s="168" t="s">
        <v>11914</v>
      </c>
      <c r="F245" s="168" t="s">
        <v>11914</v>
      </c>
      <c r="G245" s="168" t="s">
        <v>11914</v>
      </c>
      <c r="H245" s="168">
        <v>2017</v>
      </c>
      <c r="I245" s="170">
        <v>9789324457271</v>
      </c>
      <c r="J245" s="168" t="s">
        <v>11919</v>
      </c>
      <c r="K245" s="168" t="s">
        <v>12563</v>
      </c>
    </row>
    <row r="246" spans="1:11" x14ac:dyDescent="0.25">
      <c r="A246" s="168">
        <v>243</v>
      </c>
      <c r="B246" s="169" t="s">
        <v>12622</v>
      </c>
      <c r="C246" s="168" t="s">
        <v>12623</v>
      </c>
      <c r="D246" s="168" t="s">
        <v>11914</v>
      </c>
      <c r="E246" s="168" t="s">
        <v>11914</v>
      </c>
      <c r="F246" s="168" t="s">
        <v>11914</v>
      </c>
      <c r="G246" s="168" t="s">
        <v>11914</v>
      </c>
      <c r="H246" s="168">
        <v>2017</v>
      </c>
      <c r="I246" s="170">
        <v>9789324457270</v>
      </c>
      <c r="J246" s="168" t="s">
        <v>11919</v>
      </c>
      <c r="K246" s="168" t="s">
        <v>12037</v>
      </c>
    </row>
    <row r="247" spans="1:11" x14ac:dyDescent="0.25">
      <c r="A247" s="168">
        <v>244</v>
      </c>
      <c r="B247" s="169" t="s">
        <v>12349</v>
      </c>
      <c r="C247" s="168" t="s">
        <v>12624</v>
      </c>
      <c r="D247" s="168" t="s">
        <v>11914</v>
      </c>
      <c r="E247" s="168" t="s">
        <v>11914</v>
      </c>
      <c r="F247" s="168" t="s">
        <v>11914</v>
      </c>
      <c r="G247" s="168" t="s">
        <v>11914</v>
      </c>
      <c r="H247" s="168">
        <v>2017</v>
      </c>
      <c r="I247" s="170">
        <v>9789380984940</v>
      </c>
      <c r="J247" s="168" t="s">
        <v>11919</v>
      </c>
      <c r="K247" s="168" t="s">
        <v>12037</v>
      </c>
    </row>
  </sheetData>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workbookViewId="0">
      <selection activeCell="B9" sqref="B9"/>
    </sheetView>
  </sheetViews>
  <sheetFormatPr defaultColWidth="24.140625" defaultRowHeight="15" x14ac:dyDescent="0.25"/>
  <cols>
    <col min="1" max="1" width="30.85546875" customWidth="1"/>
    <col min="4" max="4" width="18" customWidth="1"/>
  </cols>
  <sheetData>
    <row r="1" spans="1:4" x14ac:dyDescent="0.25">
      <c r="A1" t="s">
        <v>12627</v>
      </c>
    </row>
    <row r="2" spans="1:4" ht="45" x14ac:dyDescent="0.25">
      <c r="A2" s="22" t="s">
        <v>12628</v>
      </c>
      <c r="B2" s="21" t="s">
        <v>12629</v>
      </c>
      <c r="C2" s="21" t="s">
        <v>12630</v>
      </c>
      <c r="D2" s="22" t="s">
        <v>12631</v>
      </c>
    </row>
    <row r="3" spans="1:4" x14ac:dyDescent="0.25">
      <c r="A3" s="20" t="s">
        <v>12632</v>
      </c>
      <c r="B3" s="20" t="s">
        <v>12633</v>
      </c>
      <c r="C3" s="20" t="s">
        <v>12634</v>
      </c>
      <c r="D3" s="20" t="s">
        <v>61</v>
      </c>
    </row>
    <row r="4" spans="1:4" x14ac:dyDescent="0.25">
      <c r="A4" s="121" t="s">
        <v>12635</v>
      </c>
      <c r="B4" s="121" t="s">
        <v>12636</v>
      </c>
      <c r="C4" s="121" t="s">
        <v>12634</v>
      </c>
      <c r="D4" s="121" t="s">
        <v>80</v>
      </c>
    </row>
  </sheetData>
  <pageMargins left="0.7" right="0.7" top="0.75" bottom="0.75" header="0.3" footer="0.3"/>
  <pageSetup paperSize="9" orientation="portrait" verticalDpi="0"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9"/>
  <sheetViews>
    <sheetView workbookViewId="0">
      <selection activeCell="E3" sqref="E3"/>
    </sheetView>
  </sheetViews>
  <sheetFormatPr defaultColWidth="21.5703125" defaultRowHeight="15" x14ac:dyDescent="0.25"/>
  <cols>
    <col min="4" max="4" width="18.85546875" customWidth="1"/>
  </cols>
  <sheetData>
    <row r="1" spans="1:6" x14ac:dyDescent="0.25">
      <c r="A1" t="s">
        <v>12639</v>
      </c>
    </row>
    <row r="2" spans="1:6" ht="51.75" customHeight="1" x14ac:dyDescent="0.25">
      <c r="A2" s="22" t="s">
        <v>12628</v>
      </c>
      <c r="B2" s="21" t="s">
        <v>12640</v>
      </c>
      <c r="C2" s="22" t="s">
        <v>12641</v>
      </c>
      <c r="D2" s="21" t="s">
        <v>12642</v>
      </c>
      <c r="E2" s="21" t="s">
        <v>12643</v>
      </c>
      <c r="F2" s="1" t="s">
        <v>203</v>
      </c>
    </row>
    <row r="3" spans="1:6" ht="15.75" customHeight="1" x14ac:dyDescent="0.25">
      <c r="A3" s="181" t="s">
        <v>12644</v>
      </c>
      <c r="B3" s="181" t="s">
        <v>12645</v>
      </c>
      <c r="C3" s="181" t="s">
        <v>15</v>
      </c>
      <c r="D3" s="182">
        <v>1</v>
      </c>
      <c r="E3" s="183">
        <v>9</v>
      </c>
    </row>
    <row r="4" spans="1:6" ht="15.75" x14ac:dyDescent="0.25">
      <c r="A4" s="184" t="s">
        <v>12646</v>
      </c>
      <c r="B4" s="184" t="s">
        <v>12647</v>
      </c>
      <c r="C4" s="184" t="s">
        <v>15</v>
      </c>
      <c r="D4" s="185">
        <v>8</v>
      </c>
      <c r="E4" s="186">
        <v>200</v>
      </c>
    </row>
    <row r="5" spans="1:6" ht="15.75" x14ac:dyDescent="0.25">
      <c r="A5" s="184" t="s">
        <v>12648</v>
      </c>
      <c r="B5" s="184" t="s">
        <v>12647</v>
      </c>
      <c r="C5" s="184" t="s">
        <v>15</v>
      </c>
      <c r="D5" s="185">
        <v>5</v>
      </c>
      <c r="E5" s="186">
        <v>30</v>
      </c>
    </row>
    <row r="6" spans="1:6" ht="15.75" x14ac:dyDescent="0.25">
      <c r="A6" s="184" t="s">
        <v>12649</v>
      </c>
      <c r="B6" s="184" t="s">
        <v>12647</v>
      </c>
      <c r="C6" s="184" t="s">
        <v>15</v>
      </c>
      <c r="D6" s="185">
        <v>3</v>
      </c>
      <c r="E6" s="186">
        <v>80</v>
      </c>
    </row>
    <row r="7" spans="1:6" ht="15.75" x14ac:dyDescent="0.25">
      <c r="A7" s="184" t="s">
        <v>12650</v>
      </c>
      <c r="B7" s="184" t="s">
        <v>12647</v>
      </c>
      <c r="C7" s="184" t="s">
        <v>15</v>
      </c>
      <c r="D7" s="185">
        <v>1</v>
      </c>
      <c r="E7" s="186">
        <v>23</v>
      </c>
    </row>
    <row r="8" spans="1:6" ht="15.75" x14ac:dyDescent="0.25">
      <c r="A8" s="184" t="s">
        <v>12651</v>
      </c>
      <c r="B8" s="184" t="s">
        <v>12647</v>
      </c>
      <c r="C8" s="184" t="s">
        <v>15</v>
      </c>
      <c r="D8" s="185">
        <v>2</v>
      </c>
      <c r="E8" s="186">
        <v>50</v>
      </c>
    </row>
    <row r="9" spans="1:6" ht="15.75" x14ac:dyDescent="0.25">
      <c r="A9" s="184" t="s">
        <v>12652</v>
      </c>
      <c r="B9" s="184" t="s">
        <v>12647</v>
      </c>
      <c r="C9" s="184" t="s">
        <v>15</v>
      </c>
      <c r="D9" s="185">
        <v>3</v>
      </c>
      <c r="E9" s="186">
        <v>25</v>
      </c>
    </row>
    <row r="10" spans="1:6" ht="15.75" x14ac:dyDescent="0.25">
      <c r="A10" s="184" t="s">
        <v>12653</v>
      </c>
      <c r="B10" s="184" t="s">
        <v>12647</v>
      </c>
      <c r="C10" s="184" t="s">
        <v>15</v>
      </c>
      <c r="D10" s="185">
        <v>3</v>
      </c>
      <c r="E10" s="186">
        <v>30</v>
      </c>
    </row>
    <row r="11" spans="1:6" ht="15.75" x14ac:dyDescent="0.25">
      <c r="A11" s="184" t="s">
        <v>12654</v>
      </c>
      <c r="B11" s="184" t="s">
        <v>12647</v>
      </c>
      <c r="C11" s="184" t="s">
        <v>15</v>
      </c>
      <c r="D11" s="185">
        <v>2</v>
      </c>
      <c r="E11" s="186">
        <v>22</v>
      </c>
    </row>
    <row r="12" spans="1:6" ht="15.75" x14ac:dyDescent="0.25">
      <c r="A12" s="184" t="s">
        <v>12655</v>
      </c>
      <c r="B12" s="184" t="s">
        <v>12647</v>
      </c>
      <c r="C12" s="184" t="s">
        <v>15</v>
      </c>
      <c r="D12" s="185">
        <v>3</v>
      </c>
      <c r="E12" s="186">
        <v>177</v>
      </c>
    </row>
    <row r="13" spans="1:6" ht="15.75" x14ac:dyDescent="0.25">
      <c r="A13" s="184" t="s">
        <v>12656</v>
      </c>
      <c r="B13" s="184" t="s">
        <v>12647</v>
      </c>
      <c r="C13" s="184" t="s">
        <v>15</v>
      </c>
      <c r="D13" s="185">
        <v>2</v>
      </c>
      <c r="E13" s="186">
        <v>9</v>
      </c>
    </row>
    <row r="14" spans="1:6" ht="15.75" x14ac:dyDescent="0.25">
      <c r="A14" s="184" t="s">
        <v>12657</v>
      </c>
      <c r="B14" s="184" t="s">
        <v>12647</v>
      </c>
      <c r="C14" s="184" t="s">
        <v>15</v>
      </c>
      <c r="D14" s="185">
        <v>2</v>
      </c>
      <c r="E14" s="186">
        <v>50</v>
      </c>
    </row>
    <row r="15" spans="1:6" ht="15.75" x14ac:dyDescent="0.25">
      <c r="A15" s="184" t="s">
        <v>12658</v>
      </c>
      <c r="B15" s="184" t="s">
        <v>12647</v>
      </c>
      <c r="C15" s="184" t="s">
        <v>15</v>
      </c>
      <c r="D15" s="185">
        <v>15</v>
      </c>
      <c r="E15" s="186">
        <v>120</v>
      </c>
    </row>
    <row r="16" spans="1:6" ht="15.75" x14ac:dyDescent="0.25">
      <c r="A16" s="184" t="s">
        <v>12659</v>
      </c>
      <c r="B16" s="184" t="s">
        <v>12647</v>
      </c>
      <c r="C16" s="184" t="s">
        <v>15</v>
      </c>
      <c r="D16" s="185">
        <v>1</v>
      </c>
      <c r="E16" s="186">
        <v>42</v>
      </c>
    </row>
    <row r="17" spans="1:5" ht="15.75" x14ac:dyDescent="0.25">
      <c r="A17" s="184" t="s">
        <v>12660</v>
      </c>
      <c r="B17" s="184" t="s">
        <v>12647</v>
      </c>
      <c r="C17" s="184" t="s">
        <v>15</v>
      </c>
      <c r="D17" s="185">
        <v>3</v>
      </c>
      <c r="E17" s="186">
        <v>60</v>
      </c>
    </row>
    <row r="18" spans="1:5" ht="15.75" x14ac:dyDescent="0.25">
      <c r="A18" s="181" t="s">
        <v>12661</v>
      </c>
      <c r="B18" s="181" t="s">
        <v>12662</v>
      </c>
      <c r="C18" s="181" t="s">
        <v>15</v>
      </c>
      <c r="D18" s="182">
        <v>2</v>
      </c>
      <c r="E18" s="183">
        <v>9</v>
      </c>
    </row>
    <row r="19" spans="1:5" ht="15.75" x14ac:dyDescent="0.25">
      <c r="A19" s="181" t="s">
        <v>12663</v>
      </c>
      <c r="B19" s="181" t="s">
        <v>12662</v>
      </c>
      <c r="C19" s="181" t="s">
        <v>15</v>
      </c>
      <c r="D19" s="182">
        <v>2</v>
      </c>
      <c r="E19" s="183">
        <v>6</v>
      </c>
    </row>
    <row r="20" spans="1:5" ht="15.75" x14ac:dyDescent="0.25">
      <c r="A20" s="181" t="s">
        <v>12664</v>
      </c>
      <c r="B20" s="181" t="s">
        <v>12665</v>
      </c>
      <c r="C20" s="181" t="s">
        <v>15</v>
      </c>
      <c r="D20" s="182">
        <v>1</v>
      </c>
      <c r="E20" s="183">
        <v>1</v>
      </c>
    </row>
    <row r="21" spans="1:5" ht="15.75" x14ac:dyDescent="0.25">
      <c r="A21" s="184" t="s">
        <v>12666</v>
      </c>
      <c r="B21" s="184" t="s">
        <v>12647</v>
      </c>
      <c r="C21" s="184" t="s">
        <v>61</v>
      </c>
      <c r="D21" s="185">
        <v>1</v>
      </c>
      <c r="E21" s="186">
        <v>16</v>
      </c>
    </row>
    <row r="22" spans="1:5" ht="15.75" x14ac:dyDescent="0.25">
      <c r="A22" s="184" t="s">
        <v>12667</v>
      </c>
      <c r="B22" s="184" t="s">
        <v>12647</v>
      </c>
      <c r="C22" s="184" t="s">
        <v>61</v>
      </c>
      <c r="D22" s="185">
        <v>9</v>
      </c>
      <c r="E22" s="186">
        <v>140</v>
      </c>
    </row>
    <row r="23" spans="1:5" ht="15.75" x14ac:dyDescent="0.25">
      <c r="A23" s="184" t="s">
        <v>12668</v>
      </c>
      <c r="B23" s="184" t="s">
        <v>12647</v>
      </c>
      <c r="C23" s="184" t="s">
        <v>61</v>
      </c>
      <c r="D23" s="185">
        <v>7</v>
      </c>
      <c r="E23" s="186">
        <v>80</v>
      </c>
    </row>
    <row r="24" spans="1:5" ht="15.75" x14ac:dyDescent="0.25">
      <c r="A24" s="184" t="s">
        <v>12669</v>
      </c>
      <c r="B24" s="184" t="s">
        <v>12647</v>
      </c>
      <c r="C24" s="184" t="s">
        <v>61</v>
      </c>
      <c r="D24" s="185">
        <v>3</v>
      </c>
      <c r="E24" s="186">
        <v>38</v>
      </c>
    </row>
    <row r="25" spans="1:5" ht="15.75" x14ac:dyDescent="0.25">
      <c r="A25" s="184" t="s">
        <v>12670</v>
      </c>
      <c r="B25" s="184" t="s">
        <v>12647</v>
      </c>
      <c r="C25" s="184" t="s">
        <v>61</v>
      </c>
      <c r="D25" s="185">
        <v>8</v>
      </c>
      <c r="E25" s="186">
        <v>53</v>
      </c>
    </row>
    <row r="26" spans="1:5" ht="15.75" x14ac:dyDescent="0.25">
      <c r="A26" s="184" t="s">
        <v>12671</v>
      </c>
      <c r="B26" s="184" t="s">
        <v>12647</v>
      </c>
      <c r="C26" s="184" t="s">
        <v>61</v>
      </c>
      <c r="D26" s="185">
        <v>8</v>
      </c>
      <c r="E26" s="186">
        <v>62</v>
      </c>
    </row>
    <row r="27" spans="1:5" ht="15.75" x14ac:dyDescent="0.25">
      <c r="A27" s="184" t="s">
        <v>12672</v>
      </c>
      <c r="B27" s="184" t="s">
        <v>12647</v>
      </c>
      <c r="C27" s="184" t="s">
        <v>61</v>
      </c>
      <c r="D27" s="185">
        <v>4</v>
      </c>
      <c r="E27" s="186">
        <v>70</v>
      </c>
    </row>
    <row r="28" spans="1:5" ht="15.75" x14ac:dyDescent="0.25">
      <c r="A28" s="184" t="s">
        <v>12673</v>
      </c>
      <c r="B28" s="184" t="s">
        <v>12647</v>
      </c>
      <c r="C28" s="184" t="s">
        <v>61</v>
      </c>
      <c r="D28" s="185">
        <v>6</v>
      </c>
      <c r="E28" s="186">
        <v>23</v>
      </c>
    </row>
    <row r="29" spans="1:5" ht="15.75" x14ac:dyDescent="0.25">
      <c r="A29" s="184" t="s">
        <v>12674</v>
      </c>
      <c r="B29" s="184" t="s">
        <v>12647</v>
      </c>
      <c r="C29" s="184" t="s">
        <v>61</v>
      </c>
      <c r="D29" s="185">
        <v>3</v>
      </c>
      <c r="E29" s="186">
        <v>25</v>
      </c>
    </row>
    <row r="30" spans="1:5" ht="15.75" x14ac:dyDescent="0.25">
      <c r="A30" s="184" t="s">
        <v>12675</v>
      </c>
      <c r="B30" s="184" t="s">
        <v>12647</v>
      </c>
      <c r="C30" s="184" t="s">
        <v>61</v>
      </c>
      <c r="D30" s="185">
        <v>3</v>
      </c>
      <c r="E30" s="186">
        <v>15</v>
      </c>
    </row>
    <row r="31" spans="1:5" ht="15.75" x14ac:dyDescent="0.25">
      <c r="A31" s="184" t="s">
        <v>12676</v>
      </c>
      <c r="B31" s="184" t="s">
        <v>12647</v>
      </c>
      <c r="C31" s="184" t="s">
        <v>61</v>
      </c>
      <c r="D31" s="185">
        <v>20</v>
      </c>
      <c r="E31" s="186">
        <v>120</v>
      </c>
    </row>
    <row r="32" spans="1:5" ht="15.75" x14ac:dyDescent="0.25">
      <c r="A32" s="187" t="s">
        <v>12677</v>
      </c>
      <c r="B32" s="184" t="s">
        <v>12647</v>
      </c>
      <c r="C32" s="184" t="s">
        <v>80</v>
      </c>
      <c r="D32" s="185">
        <v>5</v>
      </c>
      <c r="E32" s="186">
        <v>50</v>
      </c>
    </row>
    <row r="33" spans="1:5" ht="15.75" x14ac:dyDescent="0.25">
      <c r="A33" s="187" t="s">
        <v>12668</v>
      </c>
      <c r="B33" s="184" t="s">
        <v>12647</v>
      </c>
      <c r="C33" s="184" t="s">
        <v>80</v>
      </c>
      <c r="D33" s="185">
        <v>6</v>
      </c>
      <c r="E33" s="186">
        <v>53</v>
      </c>
    </row>
    <row r="34" spans="1:5" ht="15.75" x14ac:dyDescent="0.25">
      <c r="A34" s="187" t="s">
        <v>12678</v>
      </c>
      <c r="B34" s="184" t="s">
        <v>12647</v>
      </c>
      <c r="C34" s="184" t="s">
        <v>80</v>
      </c>
      <c r="D34" s="185">
        <v>9</v>
      </c>
      <c r="E34" s="186">
        <v>120</v>
      </c>
    </row>
    <row r="35" spans="1:5" ht="15.75" x14ac:dyDescent="0.25">
      <c r="A35" s="184" t="s">
        <v>12679</v>
      </c>
      <c r="B35" s="184" t="s">
        <v>12647</v>
      </c>
      <c r="C35" s="184" t="s">
        <v>80</v>
      </c>
      <c r="D35" s="185">
        <v>2</v>
      </c>
      <c r="E35" s="186">
        <v>16</v>
      </c>
    </row>
    <row r="36" spans="1:5" ht="15.75" x14ac:dyDescent="0.25">
      <c r="A36" s="187" t="s">
        <v>12680</v>
      </c>
      <c r="B36" s="184" t="s">
        <v>12647</v>
      </c>
      <c r="C36" s="184" t="s">
        <v>80</v>
      </c>
      <c r="D36" s="185">
        <v>7</v>
      </c>
      <c r="E36" s="186">
        <v>90</v>
      </c>
    </row>
    <row r="37" spans="1:5" ht="15.75" x14ac:dyDescent="0.25">
      <c r="A37" s="187" t="s">
        <v>12681</v>
      </c>
      <c r="B37" s="184" t="s">
        <v>12647</v>
      </c>
      <c r="C37" s="184" t="s">
        <v>80</v>
      </c>
      <c r="D37" s="185">
        <v>3</v>
      </c>
      <c r="E37" s="186">
        <v>20</v>
      </c>
    </row>
    <row r="38" spans="1:5" ht="15.75" x14ac:dyDescent="0.25">
      <c r="A38" s="187" t="s">
        <v>12682</v>
      </c>
      <c r="B38" s="184" t="s">
        <v>12647</v>
      </c>
      <c r="C38" s="184" t="s">
        <v>80</v>
      </c>
      <c r="D38" s="185">
        <v>7</v>
      </c>
      <c r="E38" s="186">
        <v>90</v>
      </c>
    </row>
    <row r="39" spans="1:5" ht="15.75" x14ac:dyDescent="0.25">
      <c r="A39" s="187" t="s">
        <v>12683</v>
      </c>
      <c r="B39" s="184" t="s">
        <v>12647</v>
      </c>
      <c r="C39" s="184" t="s">
        <v>80</v>
      </c>
      <c r="D39" s="185">
        <v>20</v>
      </c>
      <c r="E39" s="186">
        <v>120</v>
      </c>
    </row>
    <row r="40" spans="1:5" ht="15.75" x14ac:dyDescent="0.25">
      <c r="A40" s="184" t="s">
        <v>12684</v>
      </c>
      <c r="B40" s="184" t="s">
        <v>12647</v>
      </c>
      <c r="C40" s="184" t="s">
        <v>80</v>
      </c>
      <c r="D40" s="185">
        <v>3</v>
      </c>
      <c r="E40" s="186">
        <v>15</v>
      </c>
    </row>
    <row r="41" spans="1:5" ht="15.75" x14ac:dyDescent="0.25">
      <c r="A41" s="184" t="s">
        <v>12685</v>
      </c>
      <c r="B41" s="184" t="s">
        <v>12647</v>
      </c>
      <c r="C41" s="184" t="s">
        <v>80</v>
      </c>
      <c r="D41" s="185">
        <v>2</v>
      </c>
      <c r="E41" s="186">
        <v>10</v>
      </c>
    </row>
    <row r="42" spans="1:5" ht="15.75" x14ac:dyDescent="0.25">
      <c r="A42" s="184" t="s">
        <v>12686</v>
      </c>
      <c r="B42" s="184" t="s">
        <v>12647</v>
      </c>
      <c r="C42" s="184" t="s">
        <v>80</v>
      </c>
      <c r="D42" s="185">
        <v>5</v>
      </c>
      <c r="E42" s="186">
        <v>78</v>
      </c>
    </row>
    <row r="43" spans="1:5" ht="15.75" x14ac:dyDescent="0.25">
      <c r="A43" s="184" t="s">
        <v>12687</v>
      </c>
      <c r="B43" s="184" t="s">
        <v>12688</v>
      </c>
      <c r="C43" s="184" t="s">
        <v>89</v>
      </c>
      <c r="D43" s="185">
        <v>1</v>
      </c>
      <c r="E43" s="186">
        <v>20</v>
      </c>
    </row>
    <row r="44" spans="1:5" ht="15.75" x14ac:dyDescent="0.25">
      <c r="A44" s="181" t="s">
        <v>12689</v>
      </c>
      <c r="B44" s="184" t="s">
        <v>12688</v>
      </c>
      <c r="C44" s="184" t="s">
        <v>89</v>
      </c>
      <c r="D44" s="185">
        <v>1</v>
      </c>
      <c r="E44" s="186">
        <v>20</v>
      </c>
    </row>
    <row r="45" spans="1:5" ht="15.75" x14ac:dyDescent="0.25">
      <c r="A45" s="184" t="s">
        <v>12690</v>
      </c>
      <c r="B45" s="184" t="s">
        <v>12688</v>
      </c>
      <c r="C45" s="184" t="s">
        <v>89</v>
      </c>
      <c r="D45" s="185">
        <v>1</v>
      </c>
      <c r="E45" s="186">
        <v>20</v>
      </c>
    </row>
    <row r="46" spans="1:5" ht="15.75" x14ac:dyDescent="0.25">
      <c r="A46" s="181" t="s">
        <v>12691</v>
      </c>
      <c r="B46" s="184" t="s">
        <v>12647</v>
      </c>
      <c r="C46" s="184" t="s">
        <v>89</v>
      </c>
      <c r="D46" s="185">
        <v>3</v>
      </c>
      <c r="E46" s="186">
        <v>26</v>
      </c>
    </row>
    <row r="47" spans="1:5" ht="15.75" x14ac:dyDescent="0.25">
      <c r="A47" s="181" t="s">
        <v>12692</v>
      </c>
      <c r="B47" s="184" t="s">
        <v>12647</v>
      </c>
      <c r="C47" s="184" t="s">
        <v>89</v>
      </c>
      <c r="D47" s="185">
        <v>8</v>
      </c>
      <c r="E47" s="186">
        <v>41</v>
      </c>
    </row>
    <row r="48" spans="1:5" ht="15.75" x14ac:dyDescent="0.25">
      <c r="A48" s="184" t="s">
        <v>12693</v>
      </c>
      <c r="B48" s="184" t="s">
        <v>12647</v>
      </c>
      <c r="C48" s="184" t="s">
        <v>89</v>
      </c>
      <c r="D48" s="185">
        <v>6</v>
      </c>
      <c r="E48" s="186">
        <v>20</v>
      </c>
    </row>
    <row r="49" spans="1:5" ht="15.75" x14ac:dyDescent="0.25">
      <c r="A49" s="184" t="s">
        <v>12694</v>
      </c>
      <c r="B49" s="184" t="s">
        <v>12647</v>
      </c>
      <c r="C49" s="184" t="s">
        <v>89</v>
      </c>
      <c r="D49" s="185">
        <v>8</v>
      </c>
      <c r="E49" s="186">
        <v>53</v>
      </c>
    </row>
    <row r="50" spans="1:5" ht="15.75" x14ac:dyDescent="0.25">
      <c r="A50" s="184" t="s">
        <v>12695</v>
      </c>
      <c r="B50" s="184" t="s">
        <v>12647</v>
      </c>
      <c r="C50" s="184" t="s">
        <v>89</v>
      </c>
      <c r="D50" s="185">
        <v>8</v>
      </c>
      <c r="E50" s="186">
        <v>80</v>
      </c>
    </row>
    <row r="51" spans="1:5" ht="15.75" x14ac:dyDescent="0.25">
      <c r="A51" s="184" t="s">
        <v>12696</v>
      </c>
      <c r="B51" s="184" t="s">
        <v>12647</v>
      </c>
      <c r="C51" s="184" t="s">
        <v>89</v>
      </c>
      <c r="D51" s="185">
        <v>4</v>
      </c>
      <c r="E51" s="186">
        <v>32</v>
      </c>
    </row>
    <row r="52" spans="1:5" ht="15.75" x14ac:dyDescent="0.25">
      <c r="A52" s="184" t="s">
        <v>12680</v>
      </c>
      <c r="B52" s="184" t="s">
        <v>12647</v>
      </c>
      <c r="C52" s="184" t="s">
        <v>89</v>
      </c>
      <c r="D52" s="185">
        <v>5</v>
      </c>
      <c r="E52" s="186">
        <v>24</v>
      </c>
    </row>
    <row r="53" spans="1:5" ht="15.75" x14ac:dyDescent="0.25">
      <c r="A53" s="184" t="s">
        <v>12682</v>
      </c>
      <c r="B53" s="184" t="s">
        <v>12647</v>
      </c>
      <c r="C53" s="184" t="s">
        <v>89</v>
      </c>
      <c r="D53" s="185">
        <v>3</v>
      </c>
      <c r="E53" s="186">
        <v>34</v>
      </c>
    </row>
    <row r="54" spans="1:5" ht="15.75" x14ac:dyDescent="0.25">
      <c r="A54" s="184" t="s">
        <v>12658</v>
      </c>
      <c r="B54" s="184" t="s">
        <v>12647</v>
      </c>
      <c r="C54" s="184" t="s">
        <v>89</v>
      </c>
      <c r="D54" s="185">
        <v>10</v>
      </c>
      <c r="E54" s="186">
        <v>125</v>
      </c>
    </row>
    <row r="55" spans="1:5" ht="15.75" x14ac:dyDescent="0.25">
      <c r="A55" s="181" t="s">
        <v>12697</v>
      </c>
      <c r="B55" s="184" t="s">
        <v>12647</v>
      </c>
      <c r="C55" s="184" t="s">
        <v>89</v>
      </c>
      <c r="D55" s="185">
        <v>3</v>
      </c>
      <c r="E55" s="186">
        <v>26</v>
      </c>
    </row>
    <row r="56" spans="1:5" ht="15.75" x14ac:dyDescent="0.25">
      <c r="A56" s="184" t="s">
        <v>12698</v>
      </c>
      <c r="B56" s="184" t="s">
        <v>12647</v>
      </c>
      <c r="C56" s="184" t="s">
        <v>89</v>
      </c>
      <c r="D56" s="185">
        <v>3</v>
      </c>
      <c r="E56" s="186">
        <v>25</v>
      </c>
    </row>
    <row r="57" spans="1:5" ht="15.75" x14ac:dyDescent="0.25">
      <c r="A57" s="187" t="s">
        <v>12699</v>
      </c>
      <c r="B57" s="184" t="s">
        <v>12688</v>
      </c>
      <c r="C57" s="184" t="s">
        <v>109</v>
      </c>
      <c r="D57" s="185">
        <v>1</v>
      </c>
      <c r="E57" s="186">
        <v>20</v>
      </c>
    </row>
    <row r="58" spans="1:5" ht="15.75" x14ac:dyDescent="0.25">
      <c r="A58" s="187" t="s">
        <v>12700</v>
      </c>
      <c r="B58" s="184" t="s">
        <v>12688</v>
      </c>
      <c r="C58" s="184" t="s">
        <v>109</v>
      </c>
      <c r="D58" s="185">
        <v>1</v>
      </c>
      <c r="E58" s="186">
        <v>20</v>
      </c>
    </row>
    <row r="59" spans="1:5" ht="15.75" x14ac:dyDescent="0.25">
      <c r="A59" s="184" t="s">
        <v>12701</v>
      </c>
      <c r="B59" s="184" t="s">
        <v>12688</v>
      </c>
      <c r="C59" s="184" t="s">
        <v>109</v>
      </c>
      <c r="D59" s="185">
        <v>1</v>
      </c>
      <c r="E59" s="186">
        <v>20</v>
      </c>
    </row>
    <row r="60" spans="1:5" ht="15.75" x14ac:dyDescent="0.25">
      <c r="A60" s="184" t="s">
        <v>12702</v>
      </c>
      <c r="B60" s="184" t="s">
        <v>12688</v>
      </c>
      <c r="C60" s="184" t="s">
        <v>109</v>
      </c>
      <c r="D60" s="185">
        <v>1</v>
      </c>
      <c r="E60" s="186">
        <v>20</v>
      </c>
    </row>
    <row r="61" spans="1:5" ht="15.75" x14ac:dyDescent="0.25">
      <c r="A61" s="181" t="s">
        <v>12691</v>
      </c>
      <c r="B61" s="184" t="s">
        <v>12647</v>
      </c>
      <c r="C61" s="184" t="s">
        <v>109</v>
      </c>
      <c r="D61" s="185">
        <v>4</v>
      </c>
      <c r="E61" s="186">
        <v>36</v>
      </c>
    </row>
    <row r="62" spans="1:5" ht="15.75" x14ac:dyDescent="0.25">
      <c r="A62" s="184" t="s">
        <v>12703</v>
      </c>
      <c r="B62" s="184" t="s">
        <v>12647</v>
      </c>
      <c r="C62" s="184" t="s">
        <v>109</v>
      </c>
      <c r="D62" s="185">
        <v>11</v>
      </c>
      <c r="E62" s="186">
        <v>35</v>
      </c>
    </row>
    <row r="63" spans="1:5" ht="15.75" x14ac:dyDescent="0.25">
      <c r="A63" s="184" t="s">
        <v>12695</v>
      </c>
      <c r="B63" s="184" t="s">
        <v>12647</v>
      </c>
      <c r="C63" s="184" t="s">
        <v>109</v>
      </c>
      <c r="D63" s="185">
        <v>10</v>
      </c>
      <c r="E63" s="186">
        <v>131</v>
      </c>
    </row>
    <row r="64" spans="1:5" ht="15.75" x14ac:dyDescent="0.25">
      <c r="A64" s="184" t="s">
        <v>12704</v>
      </c>
      <c r="B64" s="184" t="s">
        <v>12647</v>
      </c>
      <c r="C64" s="184" t="s">
        <v>109</v>
      </c>
      <c r="D64" s="185">
        <v>8</v>
      </c>
      <c r="E64" s="186">
        <v>35</v>
      </c>
    </row>
    <row r="65" spans="1:5" ht="15.75" x14ac:dyDescent="0.25">
      <c r="A65" s="187" t="s">
        <v>12705</v>
      </c>
      <c r="B65" s="184" t="s">
        <v>12647</v>
      </c>
      <c r="C65" s="184" t="s">
        <v>109</v>
      </c>
      <c r="D65" s="185">
        <v>11</v>
      </c>
      <c r="E65" s="186">
        <v>36</v>
      </c>
    </row>
    <row r="66" spans="1:5" ht="15.75" x14ac:dyDescent="0.25">
      <c r="A66" s="184" t="s">
        <v>12706</v>
      </c>
      <c r="B66" s="184" t="s">
        <v>12647</v>
      </c>
      <c r="C66" s="184" t="s">
        <v>109</v>
      </c>
      <c r="D66" s="185">
        <v>8</v>
      </c>
      <c r="E66" s="186">
        <v>35</v>
      </c>
    </row>
    <row r="67" spans="1:5" ht="15.75" x14ac:dyDescent="0.25">
      <c r="A67" s="181" t="s">
        <v>12658</v>
      </c>
      <c r="B67" s="184" t="s">
        <v>12647</v>
      </c>
      <c r="C67" s="184" t="s">
        <v>109</v>
      </c>
      <c r="D67" s="185">
        <v>13</v>
      </c>
      <c r="E67" s="186">
        <v>125</v>
      </c>
    </row>
    <row r="68" spans="1:5" ht="15.75" x14ac:dyDescent="0.25">
      <c r="A68" s="184" t="s">
        <v>12707</v>
      </c>
      <c r="B68" s="184" t="s">
        <v>12647</v>
      </c>
      <c r="C68" s="184" t="s">
        <v>109</v>
      </c>
      <c r="D68" s="185">
        <v>7</v>
      </c>
      <c r="E68" s="186">
        <v>31</v>
      </c>
    </row>
    <row r="69" spans="1:5" ht="15.75" x14ac:dyDescent="0.25">
      <c r="A69" s="188" t="s">
        <v>12708</v>
      </c>
      <c r="B69" s="188" t="s">
        <v>12647</v>
      </c>
      <c r="C69" s="188" t="s">
        <v>109</v>
      </c>
      <c r="D69" s="189">
        <v>5</v>
      </c>
      <c r="E69" s="190">
        <v>31</v>
      </c>
    </row>
  </sheetData>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6"/>
  <sheetViews>
    <sheetView topLeftCell="A63" workbookViewId="0">
      <selection activeCell="C75" sqref="C75"/>
    </sheetView>
  </sheetViews>
  <sheetFormatPr defaultColWidth="27.140625" defaultRowHeight="15" x14ac:dyDescent="0.25"/>
  <cols>
    <col min="4" max="4" width="13.5703125" customWidth="1"/>
    <col min="5" max="5" width="17.28515625" customWidth="1"/>
    <col min="6" max="6" width="15.7109375" customWidth="1"/>
  </cols>
  <sheetData>
    <row r="1" spans="1:6" x14ac:dyDescent="0.25">
      <c r="A1" t="s">
        <v>12711</v>
      </c>
    </row>
    <row r="2" spans="1:6" ht="58.5" customHeight="1" x14ac:dyDescent="0.25">
      <c r="A2" s="22" t="s">
        <v>12628</v>
      </c>
      <c r="B2" s="21" t="s">
        <v>12640</v>
      </c>
      <c r="C2" s="22" t="s">
        <v>12712</v>
      </c>
      <c r="D2" s="21" t="s">
        <v>12641</v>
      </c>
      <c r="E2" s="21" t="s">
        <v>12642</v>
      </c>
      <c r="F2" s="21" t="s">
        <v>12643</v>
      </c>
    </row>
    <row r="3" spans="1:6" ht="15.75" x14ac:dyDescent="0.25">
      <c r="A3" s="4" t="s">
        <v>12713</v>
      </c>
      <c r="B3" s="4" t="s">
        <v>12714</v>
      </c>
      <c r="C3" s="4" t="s">
        <v>12715</v>
      </c>
      <c r="D3" s="6" t="s">
        <v>15</v>
      </c>
      <c r="E3" s="191">
        <v>4</v>
      </c>
      <c r="F3" s="192">
        <v>24</v>
      </c>
    </row>
    <row r="4" spans="1:6" ht="15.75" x14ac:dyDescent="0.25">
      <c r="A4" s="4" t="s">
        <v>12716</v>
      </c>
      <c r="B4" s="4" t="s">
        <v>12714</v>
      </c>
      <c r="C4" s="4" t="s">
        <v>12717</v>
      </c>
      <c r="D4" s="6" t="s">
        <v>15</v>
      </c>
      <c r="E4" s="191">
        <v>4</v>
      </c>
      <c r="F4" s="192">
        <v>65</v>
      </c>
    </row>
    <row r="5" spans="1:6" ht="15.75" x14ac:dyDescent="0.25">
      <c r="A5" s="4" t="s">
        <v>12718</v>
      </c>
      <c r="B5" s="4" t="s">
        <v>12714</v>
      </c>
      <c r="C5" s="4" t="s">
        <v>12715</v>
      </c>
      <c r="D5" s="6" t="s">
        <v>15</v>
      </c>
      <c r="E5" s="191">
        <v>4</v>
      </c>
      <c r="F5" s="192">
        <v>24</v>
      </c>
    </row>
    <row r="6" spans="1:6" ht="15.75" x14ac:dyDescent="0.25">
      <c r="A6" s="4" t="s">
        <v>12719</v>
      </c>
      <c r="B6" s="4" t="s">
        <v>12714</v>
      </c>
      <c r="C6" s="4" t="s">
        <v>12720</v>
      </c>
      <c r="D6" s="6" t="s">
        <v>15</v>
      </c>
      <c r="E6" s="191">
        <v>4</v>
      </c>
      <c r="F6" s="192">
        <v>50</v>
      </c>
    </row>
    <row r="7" spans="1:6" ht="15.75" x14ac:dyDescent="0.25">
      <c r="A7" s="4" t="s">
        <v>12623</v>
      </c>
      <c r="B7" s="4" t="s">
        <v>12714</v>
      </c>
      <c r="C7" s="4" t="s">
        <v>12720</v>
      </c>
      <c r="D7" s="6" t="s">
        <v>15</v>
      </c>
      <c r="E7" s="191">
        <v>4</v>
      </c>
      <c r="F7" s="192">
        <v>50</v>
      </c>
    </row>
    <row r="8" spans="1:6" ht="15.75" x14ac:dyDescent="0.25">
      <c r="A8" s="4" t="s">
        <v>12721</v>
      </c>
      <c r="B8" s="4" t="s">
        <v>12714</v>
      </c>
      <c r="C8" s="4" t="s">
        <v>12720</v>
      </c>
      <c r="D8" s="6" t="s">
        <v>15</v>
      </c>
      <c r="E8" s="191">
        <v>4</v>
      </c>
      <c r="F8" s="192">
        <v>50</v>
      </c>
    </row>
    <row r="9" spans="1:6" ht="15.75" x14ac:dyDescent="0.25">
      <c r="A9" s="193" t="s">
        <v>12722</v>
      </c>
      <c r="B9" s="4" t="s">
        <v>12723</v>
      </c>
      <c r="C9" s="4" t="s">
        <v>12717</v>
      </c>
      <c r="D9" s="6" t="s">
        <v>15</v>
      </c>
      <c r="E9" s="191">
        <v>10</v>
      </c>
      <c r="F9" s="192">
        <v>22</v>
      </c>
    </row>
    <row r="10" spans="1:6" ht="15.75" x14ac:dyDescent="0.25">
      <c r="A10" s="4" t="s">
        <v>12724</v>
      </c>
      <c r="B10" s="4" t="s">
        <v>12725</v>
      </c>
      <c r="C10" s="4" t="s">
        <v>12717</v>
      </c>
      <c r="D10" s="6" t="s">
        <v>15</v>
      </c>
      <c r="E10" s="191">
        <v>1</v>
      </c>
      <c r="F10" s="192">
        <v>6</v>
      </c>
    </row>
    <row r="11" spans="1:6" ht="15.75" x14ac:dyDescent="0.25">
      <c r="A11" s="4" t="s">
        <v>12664</v>
      </c>
      <c r="B11" s="4" t="s">
        <v>12726</v>
      </c>
      <c r="C11" s="4" t="s">
        <v>12717</v>
      </c>
      <c r="D11" s="6" t="s">
        <v>15</v>
      </c>
      <c r="E11" s="191">
        <v>1</v>
      </c>
      <c r="F11" s="192">
        <v>1</v>
      </c>
    </row>
    <row r="12" spans="1:6" ht="15.75" x14ac:dyDescent="0.25">
      <c r="A12" s="4" t="s">
        <v>12727</v>
      </c>
      <c r="B12" s="4" t="s">
        <v>12728</v>
      </c>
      <c r="C12" s="4" t="s">
        <v>12717</v>
      </c>
      <c r="D12" s="6" t="s">
        <v>15</v>
      </c>
      <c r="E12" s="191">
        <v>2</v>
      </c>
      <c r="F12" s="192">
        <v>9</v>
      </c>
    </row>
    <row r="13" spans="1:6" ht="15.75" x14ac:dyDescent="0.25">
      <c r="A13" s="4" t="s">
        <v>12729</v>
      </c>
      <c r="B13" s="4" t="s">
        <v>12730</v>
      </c>
      <c r="C13" s="4" t="s">
        <v>12717</v>
      </c>
      <c r="D13" s="6" t="s">
        <v>15</v>
      </c>
      <c r="E13" s="191">
        <v>2</v>
      </c>
      <c r="F13" s="192">
        <v>48</v>
      </c>
    </row>
    <row r="14" spans="1:6" ht="15.75" x14ac:dyDescent="0.25">
      <c r="A14" s="4" t="s">
        <v>12731</v>
      </c>
      <c r="B14" s="4" t="s">
        <v>12714</v>
      </c>
      <c r="C14" s="4" t="s">
        <v>12715</v>
      </c>
      <c r="D14" s="6" t="s">
        <v>61</v>
      </c>
      <c r="E14" s="191">
        <v>4</v>
      </c>
      <c r="F14" s="192">
        <v>30</v>
      </c>
    </row>
    <row r="15" spans="1:6" ht="15.75" x14ac:dyDescent="0.25">
      <c r="A15" s="4" t="s">
        <v>12732</v>
      </c>
      <c r="B15" s="4" t="s">
        <v>12714</v>
      </c>
      <c r="C15" s="4" t="s">
        <v>12715</v>
      </c>
      <c r="D15" s="6" t="s">
        <v>61</v>
      </c>
      <c r="E15" s="191">
        <v>4</v>
      </c>
      <c r="F15" s="192">
        <v>30</v>
      </c>
    </row>
    <row r="16" spans="1:6" ht="15.75" x14ac:dyDescent="0.25">
      <c r="A16" s="4" t="s">
        <v>12733</v>
      </c>
      <c r="B16" s="4" t="s">
        <v>12714</v>
      </c>
      <c r="C16" s="4" t="s">
        <v>12715</v>
      </c>
      <c r="D16" s="6" t="s">
        <v>61</v>
      </c>
      <c r="E16" s="191">
        <v>4</v>
      </c>
      <c r="F16" s="192">
        <v>30</v>
      </c>
    </row>
    <row r="17" spans="1:6" ht="15.75" x14ac:dyDescent="0.25">
      <c r="A17" s="4" t="s">
        <v>12718</v>
      </c>
      <c r="B17" s="4" t="s">
        <v>12714</v>
      </c>
      <c r="C17" s="4" t="s">
        <v>12715</v>
      </c>
      <c r="D17" s="6" t="s">
        <v>61</v>
      </c>
      <c r="E17" s="191">
        <v>4</v>
      </c>
      <c r="F17" s="192">
        <v>30</v>
      </c>
    </row>
    <row r="18" spans="1:6" ht="15.75" x14ac:dyDescent="0.25">
      <c r="A18" s="4" t="s">
        <v>12734</v>
      </c>
      <c r="B18" s="4" t="s">
        <v>12714</v>
      </c>
      <c r="C18" s="4" t="s">
        <v>12735</v>
      </c>
      <c r="D18" s="6" t="s">
        <v>61</v>
      </c>
      <c r="E18" s="191">
        <v>5</v>
      </c>
      <c r="F18" s="192">
        <v>20</v>
      </c>
    </row>
    <row r="19" spans="1:6" ht="15.75" x14ac:dyDescent="0.25">
      <c r="A19" s="4" t="s">
        <v>12736</v>
      </c>
      <c r="B19" s="4" t="s">
        <v>12714</v>
      </c>
      <c r="C19" s="4" t="s">
        <v>12735</v>
      </c>
      <c r="D19" s="6" t="s">
        <v>61</v>
      </c>
      <c r="E19" s="191">
        <v>5</v>
      </c>
      <c r="F19" s="192">
        <v>20</v>
      </c>
    </row>
    <row r="20" spans="1:6" ht="15.75" x14ac:dyDescent="0.25">
      <c r="A20" s="4" t="s">
        <v>12737</v>
      </c>
      <c r="B20" s="4" t="s">
        <v>12714</v>
      </c>
      <c r="C20" s="4" t="s">
        <v>12735</v>
      </c>
      <c r="D20" s="6" t="s">
        <v>61</v>
      </c>
      <c r="E20" s="191">
        <v>5</v>
      </c>
      <c r="F20" s="192">
        <v>20</v>
      </c>
    </row>
    <row r="21" spans="1:6" ht="15.75" x14ac:dyDescent="0.25">
      <c r="A21" s="4" t="s">
        <v>12738</v>
      </c>
      <c r="B21" s="4" t="s">
        <v>12714</v>
      </c>
      <c r="C21" s="4" t="s">
        <v>12735</v>
      </c>
      <c r="D21" s="6" t="s">
        <v>61</v>
      </c>
      <c r="E21" s="191">
        <v>5</v>
      </c>
      <c r="F21" s="192">
        <v>20</v>
      </c>
    </row>
    <row r="22" spans="1:6" ht="15.75" x14ac:dyDescent="0.25">
      <c r="A22" s="4" t="s">
        <v>12739</v>
      </c>
      <c r="B22" s="4" t="s">
        <v>12714</v>
      </c>
      <c r="C22" s="4" t="s">
        <v>12735</v>
      </c>
      <c r="D22" s="6" t="s">
        <v>61</v>
      </c>
      <c r="E22" s="191">
        <v>5</v>
      </c>
      <c r="F22" s="192">
        <v>101</v>
      </c>
    </row>
    <row r="23" spans="1:6" ht="15.75" x14ac:dyDescent="0.25">
      <c r="A23" s="4" t="s">
        <v>12740</v>
      </c>
      <c r="B23" s="4" t="s">
        <v>12714</v>
      </c>
      <c r="C23" s="4" t="s">
        <v>12735</v>
      </c>
      <c r="D23" s="6" t="s">
        <v>61</v>
      </c>
      <c r="E23" s="191">
        <v>5</v>
      </c>
      <c r="F23" s="192">
        <v>88</v>
      </c>
    </row>
    <row r="24" spans="1:6" ht="15.75" x14ac:dyDescent="0.25">
      <c r="A24" s="4" t="s">
        <v>12741</v>
      </c>
      <c r="B24" s="4" t="s">
        <v>12714</v>
      </c>
      <c r="C24" s="4" t="s">
        <v>12735</v>
      </c>
      <c r="D24" s="6" t="s">
        <v>61</v>
      </c>
      <c r="E24" s="191">
        <v>5</v>
      </c>
      <c r="F24" s="192">
        <v>92</v>
      </c>
    </row>
    <row r="25" spans="1:6" ht="15.75" x14ac:dyDescent="0.25">
      <c r="A25" s="4" t="s">
        <v>12742</v>
      </c>
      <c r="B25" s="4" t="s">
        <v>12714</v>
      </c>
      <c r="C25" s="4" t="s">
        <v>12720</v>
      </c>
      <c r="D25" s="6" t="s">
        <v>61</v>
      </c>
      <c r="E25" s="191">
        <v>4</v>
      </c>
      <c r="F25" s="192">
        <v>50</v>
      </c>
    </row>
    <row r="26" spans="1:6" ht="15.75" x14ac:dyDescent="0.25">
      <c r="A26" s="4" t="s">
        <v>12743</v>
      </c>
      <c r="B26" s="4" t="s">
        <v>12714</v>
      </c>
      <c r="C26" s="4" t="s">
        <v>12720</v>
      </c>
      <c r="D26" s="6" t="s">
        <v>61</v>
      </c>
      <c r="E26" s="191">
        <v>4</v>
      </c>
      <c r="F26" s="192">
        <v>50</v>
      </c>
    </row>
    <row r="27" spans="1:6" ht="15.75" x14ac:dyDescent="0.25">
      <c r="A27" s="4" t="s">
        <v>39</v>
      </c>
      <c r="B27" s="4" t="s">
        <v>12714</v>
      </c>
      <c r="C27" s="4" t="s">
        <v>12720</v>
      </c>
      <c r="D27" s="6" t="s">
        <v>61</v>
      </c>
      <c r="E27" s="191">
        <v>4</v>
      </c>
      <c r="F27" s="192">
        <v>50</v>
      </c>
    </row>
    <row r="28" spans="1:6" ht="15.75" x14ac:dyDescent="0.25">
      <c r="A28" s="193" t="s">
        <v>12744</v>
      </c>
      <c r="B28" s="4" t="s">
        <v>12745</v>
      </c>
      <c r="C28" s="4" t="s">
        <v>12717</v>
      </c>
      <c r="D28" s="6" t="s">
        <v>61</v>
      </c>
      <c r="E28" s="191">
        <v>8</v>
      </c>
      <c r="F28" s="192">
        <v>22</v>
      </c>
    </row>
    <row r="29" spans="1:6" ht="15.75" x14ac:dyDescent="0.25">
      <c r="A29" s="4" t="s">
        <v>12746</v>
      </c>
      <c r="B29" s="4" t="s">
        <v>12747</v>
      </c>
      <c r="C29" s="4" t="s">
        <v>12717</v>
      </c>
      <c r="D29" s="6" t="s">
        <v>61</v>
      </c>
      <c r="E29" s="191">
        <v>1</v>
      </c>
      <c r="F29" s="192">
        <v>15</v>
      </c>
    </row>
    <row r="30" spans="1:6" ht="15.75" x14ac:dyDescent="0.25">
      <c r="A30" s="4" t="s">
        <v>12748</v>
      </c>
      <c r="B30" s="4" t="s">
        <v>12749</v>
      </c>
      <c r="C30" s="4" t="s">
        <v>12717</v>
      </c>
      <c r="D30" s="6" t="s">
        <v>61</v>
      </c>
      <c r="E30" s="191">
        <v>1</v>
      </c>
      <c r="F30" s="192">
        <v>1</v>
      </c>
    </row>
    <row r="31" spans="1:6" ht="15.75" x14ac:dyDescent="0.25">
      <c r="A31" s="4" t="s">
        <v>12750</v>
      </c>
      <c r="B31" s="4" t="s">
        <v>12730</v>
      </c>
      <c r="C31" s="4" t="s">
        <v>12751</v>
      </c>
      <c r="D31" s="6" t="s">
        <v>61</v>
      </c>
      <c r="E31" s="191">
        <v>5</v>
      </c>
      <c r="F31" s="192">
        <v>99</v>
      </c>
    </row>
    <row r="32" spans="1:6" ht="15.75" x14ac:dyDescent="0.25">
      <c r="A32" s="4" t="s">
        <v>12752</v>
      </c>
      <c r="B32" s="4" t="s">
        <v>12753</v>
      </c>
      <c r="C32" s="4" t="s">
        <v>12751</v>
      </c>
      <c r="D32" s="6" t="s">
        <v>61</v>
      </c>
      <c r="E32" s="191">
        <v>4</v>
      </c>
      <c r="F32" s="192" t="s">
        <v>12754</v>
      </c>
    </row>
    <row r="33" spans="1:6" ht="15.75" x14ac:dyDescent="0.25">
      <c r="A33" s="4" t="s">
        <v>12755</v>
      </c>
      <c r="B33" s="4" t="s">
        <v>12756</v>
      </c>
      <c r="C33" s="4" t="s">
        <v>12715</v>
      </c>
      <c r="D33" s="6" t="s">
        <v>80</v>
      </c>
      <c r="E33" s="191">
        <v>4</v>
      </c>
      <c r="F33" s="192">
        <v>27</v>
      </c>
    </row>
    <row r="34" spans="1:6" ht="15.75" x14ac:dyDescent="0.25">
      <c r="A34" s="4" t="s">
        <v>12757</v>
      </c>
      <c r="B34" s="4" t="s">
        <v>12756</v>
      </c>
      <c r="C34" s="4" t="s">
        <v>12715</v>
      </c>
      <c r="D34" s="6" t="s">
        <v>80</v>
      </c>
      <c r="E34" s="191">
        <v>4</v>
      </c>
      <c r="F34" s="192">
        <v>27</v>
      </c>
    </row>
    <row r="35" spans="1:6" ht="15.75" x14ac:dyDescent="0.25">
      <c r="A35" s="4" t="s">
        <v>12758</v>
      </c>
      <c r="B35" s="4" t="s">
        <v>12756</v>
      </c>
      <c r="C35" s="4" t="s">
        <v>12759</v>
      </c>
      <c r="D35" s="6" t="s">
        <v>80</v>
      </c>
      <c r="E35" s="191">
        <v>6</v>
      </c>
      <c r="F35" s="192">
        <v>51</v>
      </c>
    </row>
    <row r="36" spans="1:6" ht="15.75" x14ac:dyDescent="0.25">
      <c r="A36" s="4" t="s">
        <v>12760</v>
      </c>
      <c r="B36" s="4" t="s">
        <v>12756</v>
      </c>
      <c r="C36" s="4" t="s">
        <v>12720</v>
      </c>
      <c r="D36" s="6" t="s">
        <v>80</v>
      </c>
      <c r="E36" s="191">
        <v>5</v>
      </c>
      <c r="F36" s="192">
        <v>62</v>
      </c>
    </row>
    <row r="37" spans="1:6" ht="15.75" x14ac:dyDescent="0.25">
      <c r="A37" s="4" t="s">
        <v>12761</v>
      </c>
      <c r="B37" s="4" t="s">
        <v>12756</v>
      </c>
      <c r="C37" s="4" t="s">
        <v>12720</v>
      </c>
      <c r="D37" s="6" t="s">
        <v>80</v>
      </c>
      <c r="E37" s="191">
        <v>5</v>
      </c>
      <c r="F37" s="192">
        <v>65</v>
      </c>
    </row>
    <row r="38" spans="1:6" ht="15.75" x14ac:dyDescent="0.25">
      <c r="A38" s="4" t="s">
        <v>12762</v>
      </c>
      <c r="B38" s="4" t="s">
        <v>12756</v>
      </c>
      <c r="C38" s="4" t="s">
        <v>12720</v>
      </c>
      <c r="D38" s="6" t="s">
        <v>80</v>
      </c>
      <c r="E38" s="191">
        <v>5</v>
      </c>
      <c r="F38" s="192">
        <v>60</v>
      </c>
    </row>
    <row r="39" spans="1:6" ht="15.75" x14ac:dyDescent="0.25">
      <c r="A39" s="4" t="s">
        <v>12763</v>
      </c>
      <c r="B39" s="4" t="s">
        <v>12764</v>
      </c>
      <c r="C39" s="4" t="s">
        <v>12717</v>
      </c>
      <c r="D39" s="6" t="s">
        <v>80</v>
      </c>
      <c r="E39" s="191">
        <v>1</v>
      </c>
      <c r="F39" s="192">
        <v>7</v>
      </c>
    </row>
    <row r="40" spans="1:6" ht="15.75" x14ac:dyDescent="0.25">
      <c r="A40" s="4" t="s">
        <v>12765</v>
      </c>
      <c r="B40" s="4" t="s">
        <v>12766</v>
      </c>
      <c r="C40" s="4" t="s">
        <v>12717</v>
      </c>
      <c r="D40" s="6" t="s">
        <v>80</v>
      </c>
      <c r="E40" s="191">
        <v>8</v>
      </c>
      <c r="F40" s="192">
        <v>25</v>
      </c>
    </row>
    <row r="41" spans="1:6" ht="15.75" x14ac:dyDescent="0.25">
      <c r="A41" s="4" t="s">
        <v>12765</v>
      </c>
      <c r="B41" s="4" t="s">
        <v>12747</v>
      </c>
      <c r="C41" s="4" t="s">
        <v>12717</v>
      </c>
      <c r="D41" s="6" t="s">
        <v>80</v>
      </c>
      <c r="E41" s="191">
        <v>14</v>
      </c>
      <c r="F41" s="192">
        <v>0</v>
      </c>
    </row>
    <row r="42" spans="1:6" ht="15.75" x14ac:dyDescent="0.25">
      <c r="A42" s="4" t="s">
        <v>12767</v>
      </c>
      <c r="B42" s="4" t="s">
        <v>12768</v>
      </c>
      <c r="C42" s="4" t="s">
        <v>12717</v>
      </c>
      <c r="D42" s="6" t="s">
        <v>80</v>
      </c>
      <c r="E42" s="191">
        <v>3</v>
      </c>
      <c r="F42" s="192">
        <v>51</v>
      </c>
    </row>
    <row r="43" spans="1:6" ht="15.75" x14ac:dyDescent="0.25">
      <c r="A43" s="194" t="s">
        <v>12769</v>
      </c>
      <c r="B43" s="4" t="s">
        <v>12770</v>
      </c>
      <c r="C43" s="4" t="s">
        <v>12751</v>
      </c>
      <c r="D43" s="6" t="s">
        <v>80</v>
      </c>
      <c r="E43" s="191">
        <v>1</v>
      </c>
      <c r="F43" s="192">
        <v>35</v>
      </c>
    </row>
    <row r="44" spans="1:6" ht="15.75" x14ac:dyDescent="0.25">
      <c r="A44" s="4" t="s">
        <v>12771</v>
      </c>
      <c r="B44" s="4" t="s">
        <v>12730</v>
      </c>
      <c r="C44" s="4" t="s">
        <v>12751</v>
      </c>
      <c r="D44" s="6" t="s">
        <v>80</v>
      </c>
      <c r="E44" s="191">
        <v>2</v>
      </c>
      <c r="F44" s="192">
        <v>100</v>
      </c>
    </row>
    <row r="45" spans="1:6" ht="15.75" x14ac:dyDescent="0.25">
      <c r="A45" s="4" t="s">
        <v>12772</v>
      </c>
      <c r="B45" s="4" t="s">
        <v>12730</v>
      </c>
      <c r="C45" s="4" t="s">
        <v>12717</v>
      </c>
      <c r="D45" s="6" t="s">
        <v>80</v>
      </c>
      <c r="E45" s="191">
        <v>3</v>
      </c>
      <c r="F45" s="192">
        <v>20</v>
      </c>
    </row>
    <row r="46" spans="1:6" ht="15.75" x14ac:dyDescent="0.25">
      <c r="A46" s="4" t="s">
        <v>12773</v>
      </c>
      <c r="B46" s="4" t="s">
        <v>12730</v>
      </c>
      <c r="C46" s="4" t="s">
        <v>12774</v>
      </c>
      <c r="D46" s="6" t="s">
        <v>80</v>
      </c>
      <c r="E46" s="191">
        <v>3</v>
      </c>
      <c r="F46" s="192">
        <v>20</v>
      </c>
    </row>
    <row r="47" spans="1:6" ht="15.75" x14ac:dyDescent="0.25">
      <c r="A47" s="4" t="s">
        <v>12775</v>
      </c>
      <c r="B47" s="4" t="s">
        <v>12730</v>
      </c>
      <c r="C47" s="4" t="s">
        <v>12774</v>
      </c>
      <c r="D47" s="6" t="s">
        <v>80</v>
      </c>
      <c r="E47" s="191">
        <v>3</v>
      </c>
      <c r="F47" s="192">
        <v>25</v>
      </c>
    </row>
    <row r="48" spans="1:6" ht="15.75" x14ac:dyDescent="0.25">
      <c r="A48" s="4" t="s">
        <v>12776</v>
      </c>
      <c r="B48" s="4" t="s">
        <v>12730</v>
      </c>
      <c r="C48" s="4" t="s">
        <v>12774</v>
      </c>
      <c r="D48" s="6" t="s">
        <v>80</v>
      </c>
      <c r="E48" s="191">
        <v>5</v>
      </c>
      <c r="F48" s="192">
        <v>70</v>
      </c>
    </row>
    <row r="49" spans="1:6" ht="15.75" x14ac:dyDescent="0.25">
      <c r="A49" s="4" t="s">
        <v>12731</v>
      </c>
      <c r="B49" s="4" t="s">
        <v>12756</v>
      </c>
      <c r="C49" s="4" t="s">
        <v>12715</v>
      </c>
      <c r="D49" s="6" t="s">
        <v>89</v>
      </c>
      <c r="E49" s="191">
        <v>4</v>
      </c>
      <c r="F49" s="192">
        <v>24</v>
      </c>
    </row>
    <row r="50" spans="1:6" ht="15.75" x14ac:dyDescent="0.25">
      <c r="A50" s="4" t="s">
        <v>12677</v>
      </c>
      <c r="B50" s="4" t="s">
        <v>12756</v>
      </c>
      <c r="C50" s="4" t="s">
        <v>12715</v>
      </c>
      <c r="D50" s="6" t="s">
        <v>89</v>
      </c>
      <c r="E50" s="191">
        <v>4</v>
      </c>
      <c r="F50" s="192">
        <v>45</v>
      </c>
    </row>
    <row r="51" spans="1:6" ht="15.75" x14ac:dyDescent="0.25">
      <c r="A51" s="4" t="s">
        <v>12777</v>
      </c>
      <c r="B51" s="4" t="s">
        <v>12756</v>
      </c>
      <c r="C51" s="4" t="s">
        <v>12715</v>
      </c>
      <c r="D51" s="6" t="s">
        <v>89</v>
      </c>
      <c r="E51" s="191">
        <v>3</v>
      </c>
      <c r="F51" s="192">
        <v>30</v>
      </c>
    </row>
    <row r="52" spans="1:6" ht="15.75" x14ac:dyDescent="0.25">
      <c r="A52" s="4" t="s">
        <v>12778</v>
      </c>
      <c r="B52" s="4" t="s">
        <v>12756</v>
      </c>
      <c r="C52" s="4" t="s">
        <v>12715</v>
      </c>
      <c r="D52" s="6" t="s">
        <v>89</v>
      </c>
      <c r="E52" s="191">
        <v>3</v>
      </c>
      <c r="F52" s="192">
        <v>24</v>
      </c>
    </row>
    <row r="53" spans="1:6" ht="15.75" x14ac:dyDescent="0.25">
      <c r="A53" s="4" t="s">
        <v>12779</v>
      </c>
      <c r="B53" s="4" t="s">
        <v>12756</v>
      </c>
      <c r="C53" s="4" t="s">
        <v>12715</v>
      </c>
      <c r="D53" s="6" t="s">
        <v>89</v>
      </c>
      <c r="E53" s="191">
        <v>8</v>
      </c>
      <c r="F53" s="192">
        <v>77</v>
      </c>
    </row>
    <row r="54" spans="1:6" ht="15.75" x14ac:dyDescent="0.25">
      <c r="A54" s="4" t="s">
        <v>12780</v>
      </c>
      <c r="B54" s="4" t="s">
        <v>12756</v>
      </c>
      <c r="C54" s="4" t="s">
        <v>12759</v>
      </c>
      <c r="D54" s="6" t="s">
        <v>89</v>
      </c>
      <c r="E54" s="191">
        <v>6</v>
      </c>
      <c r="F54" s="192">
        <v>50</v>
      </c>
    </row>
    <row r="55" spans="1:6" ht="15.75" x14ac:dyDescent="0.25">
      <c r="A55" s="4" t="s">
        <v>12722</v>
      </c>
      <c r="B55" s="4" t="s">
        <v>12781</v>
      </c>
      <c r="C55" s="4" t="s">
        <v>12717</v>
      </c>
      <c r="D55" s="6" t="s">
        <v>89</v>
      </c>
      <c r="E55" s="191">
        <v>6</v>
      </c>
      <c r="F55" s="192">
        <v>24</v>
      </c>
    </row>
    <row r="56" spans="1:6" ht="15.75" x14ac:dyDescent="0.25">
      <c r="A56" s="4" t="s">
        <v>12782</v>
      </c>
      <c r="B56" s="4" t="s">
        <v>12783</v>
      </c>
      <c r="C56" s="4" t="s">
        <v>12717</v>
      </c>
      <c r="D56" s="6" t="s">
        <v>89</v>
      </c>
      <c r="E56" s="191">
        <v>3</v>
      </c>
      <c r="F56" s="192">
        <v>21</v>
      </c>
    </row>
    <row r="57" spans="1:6" ht="15.75" x14ac:dyDescent="0.25">
      <c r="A57" s="4" t="s">
        <v>12784</v>
      </c>
      <c r="B57" s="4" t="s">
        <v>12770</v>
      </c>
      <c r="C57" s="4" t="s">
        <v>12717</v>
      </c>
      <c r="D57" s="6" t="s">
        <v>89</v>
      </c>
      <c r="E57" s="191">
        <v>5</v>
      </c>
      <c r="F57" s="192">
        <v>45</v>
      </c>
    </row>
    <row r="58" spans="1:6" ht="15.75" x14ac:dyDescent="0.25">
      <c r="A58" s="4" t="s">
        <v>12785</v>
      </c>
      <c r="B58" s="4" t="s">
        <v>12770</v>
      </c>
      <c r="C58" s="4" t="s">
        <v>12774</v>
      </c>
      <c r="D58" s="6" t="s">
        <v>89</v>
      </c>
      <c r="E58" s="191">
        <v>2</v>
      </c>
      <c r="F58" s="192">
        <v>54</v>
      </c>
    </row>
    <row r="59" spans="1:6" ht="15.75" x14ac:dyDescent="0.25">
      <c r="A59" s="4" t="s">
        <v>12786</v>
      </c>
      <c r="B59" s="4" t="s">
        <v>12770</v>
      </c>
      <c r="C59" s="4" t="s">
        <v>12774</v>
      </c>
      <c r="D59" s="6" t="s">
        <v>89</v>
      </c>
      <c r="E59" s="191">
        <v>4</v>
      </c>
      <c r="F59" s="192">
        <v>34</v>
      </c>
    </row>
    <row r="60" spans="1:6" ht="15.75" x14ac:dyDescent="0.25">
      <c r="A60" s="4" t="s">
        <v>12787</v>
      </c>
      <c r="B60" s="4" t="s">
        <v>12770</v>
      </c>
      <c r="C60" s="4" t="s">
        <v>12774</v>
      </c>
      <c r="D60" s="6" t="s">
        <v>89</v>
      </c>
      <c r="E60" s="191">
        <v>3</v>
      </c>
      <c r="F60" s="192">
        <v>61</v>
      </c>
    </row>
    <row r="61" spans="1:6" ht="15.75" x14ac:dyDescent="0.25">
      <c r="A61" s="4" t="s">
        <v>12788</v>
      </c>
      <c r="B61" s="4" t="s">
        <v>12770</v>
      </c>
      <c r="C61" s="4" t="s">
        <v>12751</v>
      </c>
      <c r="D61" s="6" t="s">
        <v>89</v>
      </c>
      <c r="E61" s="191">
        <v>2</v>
      </c>
      <c r="F61" s="192">
        <v>38</v>
      </c>
    </row>
    <row r="62" spans="1:6" ht="15.75" x14ac:dyDescent="0.25">
      <c r="A62" s="4" t="s">
        <v>12789</v>
      </c>
      <c r="B62" s="4" t="s">
        <v>12770</v>
      </c>
      <c r="C62" s="4" t="s">
        <v>12717</v>
      </c>
      <c r="D62" s="6" t="s">
        <v>89</v>
      </c>
      <c r="E62" s="191">
        <v>3</v>
      </c>
      <c r="F62" s="192">
        <v>110</v>
      </c>
    </row>
    <row r="63" spans="1:6" ht="15.75" x14ac:dyDescent="0.25">
      <c r="A63" s="4" t="s">
        <v>12790</v>
      </c>
      <c r="B63" s="4" t="s">
        <v>12770</v>
      </c>
      <c r="C63" s="4" t="s">
        <v>12751</v>
      </c>
      <c r="D63" s="6" t="s">
        <v>89</v>
      </c>
      <c r="E63" s="191">
        <v>2</v>
      </c>
      <c r="F63" s="192">
        <v>22</v>
      </c>
    </row>
    <row r="64" spans="1:6" ht="15.75" x14ac:dyDescent="0.25">
      <c r="A64" s="4" t="s">
        <v>12791</v>
      </c>
      <c r="B64" s="4" t="s">
        <v>12753</v>
      </c>
      <c r="C64" s="4" t="s">
        <v>12717</v>
      </c>
      <c r="D64" s="6" t="s">
        <v>89</v>
      </c>
      <c r="E64" s="191">
        <v>3</v>
      </c>
      <c r="F64" s="192">
        <v>26</v>
      </c>
    </row>
    <row r="65" spans="1:6" ht="15.75" x14ac:dyDescent="0.25">
      <c r="A65" s="4" t="s">
        <v>12792</v>
      </c>
      <c r="B65" s="4" t="s">
        <v>12753</v>
      </c>
      <c r="C65" s="4" t="s">
        <v>12751</v>
      </c>
      <c r="D65" s="6" t="s">
        <v>89</v>
      </c>
      <c r="E65" s="191">
        <v>4</v>
      </c>
      <c r="F65" s="192">
        <v>57</v>
      </c>
    </row>
    <row r="66" spans="1:6" ht="15.75" x14ac:dyDescent="0.25">
      <c r="A66" s="4" t="s">
        <v>12731</v>
      </c>
      <c r="B66" s="4" t="s">
        <v>12793</v>
      </c>
      <c r="C66" s="4" t="s">
        <v>12715</v>
      </c>
      <c r="D66" s="6" t="s">
        <v>109</v>
      </c>
      <c r="E66" s="191">
        <v>4</v>
      </c>
      <c r="F66" s="192">
        <v>29</v>
      </c>
    </row>
    <row r="67" spans="1:6" ht="15.75" x14ac:dyDescent="0.25">
      <c r="A67" s="4" t="s">
        <v>12777</v>
      </c>
      <c r="B67" s="4" t="s">
        <v>12793</v>
      </c>
      <c r="C67" s="4" t="s">
        <v>12715</v>
      </c>
      <c r="D67" s="6" t="s">
        <v>109</v>
      </c>
      <c r="E67" s="191">
        <v>3</v>
      </c>
      <c r="F67" s="192">
        <v>30</v>
      </c>
    </row>
    <row r="68" spans="1:6" ht="15.75" x14ac:dyDescent="0.25">
      <c r="A68" s="4" t="s">
        <v>12794</v>
      </c>
      <c r="B68" s="4" t="s">
        <v>12793</v>
      </c>
      <c r="C68" s="4" t="s">
        <v>12715</v>
      </c>
      <c r="D68" s="6" t="s">
        <v>109</v>
      </c>
      <c r="E68" s="191">
        <v>10</v>
      </c>
      <c r="F68" s="192">
        <v>121</v>
      </c>
    </row>
    <row r="69" spans="1:6" ht="15.75" x14ac:dyDescent="0.25">
      <c r="A69" s="4" t="s">
        <v>12795</v>
      </c>
      <c r="B69" s="4" t="s">
        <v>12793</v>
      </c>
      <c r="C69" s="4" t="s">
        <v>12759</v>
      </c>
      <c r="D69" s="6" t="s">
        <v>109</v>
      </c>
      <c r="E69" s="191">
        <v>6</v>
      </c>
      <c r="F69" s="192">
        <v>50</v>
      </c>
    </row>
    <row r="70" spans="1:6" ht="15.75" x14ac:dyDescent="0.25">
      <c r="A70" s="4" t="s">
        <v>12796</v>
      </c>
      <c r="B70" s="4" t="s">
        <v>12793</v>
      </c>
      <c r="C70" s="4" t="s">
        <v>12797</v>
      </c>
      <c r="D70" s="6" t="s">
        <v>109</v>
      </c>
      <c r="E70" s="191">
        <v>3</v>
      </c>
      <c r="F70" s="192">
        <v>50</v>
      </c>
    </row>
    <row r="71" spans="1:6" ht="15.75" x14ac:dyDescent="0.25">
      <c r="A71" s="4" t="s">
        <v>12798</v>
      </c>
      <c r="B71" s="4" t="s">
        <v>12793</v>
      </c>
      <c r="C71" s="4" t="s">
        <v>12797</v>
      </c>
      <c r="D71" s="6" t="s">
        <v>109</v>
      </c>
      <c r="E71" s="191">
        <v>3</v>
      </c>
      <c r="F71" s="192">
        <v>50</v>
      </c>
    </row>
    <row r="72" spans="1:6" ht="15.75" x14ac:dyDescent="0.25">
      <c r="A72" s="195" t="s">
        <v>12799</v>
      </c>
      <c r="B72" s="4" t="s">
        <v>12793</v>
      </c>
      <c r="C72" s="4" t="s">
        <v>12797</v>
      </c>
      <c r="D72" s="6" t="s">
        <v>109</v>
      </c>
      <c r="E72" s="191">
        <v>3</v>
      </c>
      <c r="F72" s="192">
        <v>50</v>
      </c>
    </row>
    <row r="73" spans="1:6" ht="15.75" x14ac:dyDescent="0.25">
      <c r="A73" s="4" t="s">
        <v>12800</v>
      </c>
      <c r="B73" s="4" t="s">
        <v>12801</v>
      </c>
      <c r="C73" s="4" t="s">
        <v>12717</v>
      </c>
      <c r="D73" s="6" t="s">
        <v>109</v>
      </c>
      <c r="E73" s="191">
        <v>3</v>
      </c>
      <c r="F73" s="192">
        <v>51</v>
      </c>
    </row>
    <row r="74" spans="1:6" ht="15.75" x14ac:dyDescent="0.25">
      <c r="A74" s="4" t="s">
        <v>12802</v>
      </c>
      <c r="B74" s="4" t="s">
        <v>12803</v>
      </c>
      <c r="C74" s="4" t="s">
        <v>12717</v>
      </c>
      <c r="D74" s="6" t="s">
        <v>109</v>
      </c>
      <c r="E74" s="191">
        <v>1</v>
      </c>
      <c r="F74" s="192">
        <v>7</v>
      </c>
    </row>
    <row r="75" spans="1:6" ht="15.75" x14ac:dyDescent="0.25">
      <c r="A75" s="4" t="s">
        <v>12722</v>
      </c>
      <c r="B75" s="4" t="s">
        <v>12770</v>
      </c>
      <c r="C75" s="4" t="s">
        <v>12717</v>
      </c>
      <c r="D75" s="6" t="s">
        <v>109</v>
      </c>
      <c r="E75" s="191">
        <v>9</v>
      </c>
      <c r="F75" s="192">
        <v>25</v>
      </c>
    </row>
    <row r="76" spans="1:6" ht="15.75" x14ac:dyDescent="0.25">
      <c r="A76" s="4" t="s">
        <v>12804</v>
      </c>
      <c r="B76" s="4" t="s">
        <v>12805</v>
      </c>
      <c r="C76" s="4" t="s">
        <v>12717</v>
      </c>
      <c r="D76" s="6" t="s">
        <v>109</v>
      </c>
      <c r="E76" s="191">
        <v>4</v>
      </c>
      <c r="F76" s="192">
        <v>38</v>
      </c>
    </row>
    <row r="77" spans="1:6" ht="15.75" x14ac:dyDescent="0.25">
      <c r="A77" s="4" t="s">
        <v>12804</v>
      </c>
      <c r="B77" s="4" t="s">
        <v>12806</v>
      </c>
      <c r="C77" s="4" t="s">
        <v>12717</v>
      </c>
      <c r="D77" s="6" t="s">
        <v>109</v>
      </c>
      <c r="E77" s="191">
        <v>4</v>
      </c>
      <c r="F77" s="192">
        <v>9</v>
      </c>
    </row>
    <row r="78" spans="1:6" ht="15.75" x14ac:dyDescent="0.25">
      <c r="A78" s="4" t="s">
        <v>12804</v>
      </c>
      <c r="B78" s="4" t="s">
        <v>12807</v>
      </c>
      <c r="C78" s="4" t="s">
        <v>12717</v>
      </c>
      <c r="D78" s="6" t="s">
        <v>109</v>
      </c>
      <c r="E78" s="191">
        <v>4</v>
      </c>
      <c r="F78" s="192">
        <v>23</v>
      </c>
    </row>
    <row r="79" spans="1:6" ht="15.75" x14ac:dyDescent="0.25">
      <c r="A79" s="4" t="s">
        <v>12808</v>
      </c>
      <c r="B79" s="4" t="s">
        <v>12770</v>
      </c>
      <c r="C79" s="4" t="s">
        <v>12717</v>
      </c>
      <c r="D79" s="6" t="s">
        <v>109</v>
      </c>
      <c r="E79" s="191">
        <v>3</v>
      </c>
      <c r="F79" s="192" t="s">
        <v>12809</v>
      </c>
    </row>
    <row r="80" spans="1:6" ht="15.75" x14ac:dyDescent="0.25">
      <c r="A80" s="4" t="s">
        <v>12810</v>
      </c>
      <c r="B80" s="4" t="s">
        <v>12770</v>
      </c>
      <c r="C80" s="4" t="s">
        <v>12717</v>
      </c>
      <c r="D80" s="6" t="s">
        <v>109</v>
      </c>
      <c r="E80" s="191">
        <v>1</v>
      </c>
      <c r="F80" s="192">
        <v>10</v>
      </c>
    </row>
    <row r="81" spans="1:6" ht="15.75" x14ac:dyDescent="0.25">
      <c r="A81" s="4" t="s">
        <v>12811</v>
      </c>
      <c r="B81" s="4" t="s">
        <v>12770</v>
      </c>
      <c r="C81" s="4" t="s">
        <v>12717</v>
      </c>
      <c r="D81" s="6" t="s">
        <v>109</v>
      </c>
      <c r="E81" s="191">
        <v>2</v>
      </c>
      <c r="F81" s="192">
        <v>1082</v>
      </c>
    </row>
    <row r="82" spans="1:6" ht="15.75" x14ac:dyDescent="0.25">
      <c r="A82" s="4" t="s">
        <v>12812</v>
      </c>
      <c r="B82" s="4" t="s">
        <v>12770</v>
      </c>
      <c r="C82" s="4" t="s">
        <v>12717</v>
      </c>
      <c r="D82" s="6" t="s">
        <v>109</v>
      </c>
      <c r="E82" s="191">
        <v>15</v>
      </c>
      <c r="F82" s="192">
        <v>1580</v>
      </c>
    </row>
    <row r="83" spans="1:6" ht="15.75" x14ac:dyDescent="0.25">
      <c r="A83" s="4" t="s">
        <v>12813</v>
      </c>
      <c r="B83" s="4" t="s">
        <v>12770</v>
      </c>
      <c r="C83" s="4" t="s">
        <v>12751</v>
      </c>
      <c r="D83" s="6" t="s">
        <v>109</v>
      </c>
      <c r="E83" s="191">
        <v>2</v>
      </c>
      <c r="F83" s="192">
        <v>38</v>
      </c>
    </row>
    <row r="84" spans="1:6" ht="15.75" x14ac:dyDescent="0.25">
      <c r="A84" s="4" t="s">
        <v>12814</v>
      </c>
      <c r="B84" s="4" t="s">
        <v>12770</v>
      </c>
      <c r="C84" s="4" t="s">
        <v>12717</v>
      </c>
      <c r="D84" s="6" t="s">
        <v>109</v>
      </c>
      <c r="E84" s="191">
        <v>1</v>
      </c>
      <c r="F84" s="192">
        <v>28</v>
      </c>
    </row>
    <row r="85" spans="1:6" ht="15.75" x14ac:dyDescent="0.25">
      <c r="A85" s="4" t="s">
        <v>12815</v>
      </c>
      <c r="B85" s="4" t="s">
        <v>12770</v>
      </c>
      <c r="C85" s="4" t="s">
        <v>12717</v>
      </c>
      <c r="D85" s="6" t="s">
        <v>109</v>
      </c>
      <c r="E85" s="191">
        <v>3</v>
      </c>
      <c r="F85" s="192">
        <v>110</v>
      </c>
    </row>
    <row r="86" spans="1:6" ht="15.75" x14ac:dyDescent="0.25">
      <c r="A86" s="4" t="s">
        <v>12816</v>
      </c>
      <c r="B86" s="4" t="s">
        <v>12770</v>
      </c>
      <c r="C86" s="4" t="s">
        <v>12717</v>
      </c>
      <c r="D86" s="6" t="s">
        <v>109</v>
      </c>
      <c r="E86" s="191">
        <v>2</v>
      </c>
      <c r="F86" s="192">
        <v>16</v>
      </c>
    </row>
    <row r="87" spans="1:6" ht="15.75" x14ac:dyDescent="0.25">
      <c r="A87" s="4" t="s">
        <v>12817</v>
      </c>
      <c r="B87" s="4" t="s">
        <v>12818</v>
      </c>
      <c r="C87" s="4" t="s">
        <v>12717</v>
      </c>
      <c r="D87" s="6" t="s">
        <v>109</v>
      </c>
      <c r="E87" s="191">
        <v>3</v>
      </c>
      <c r="F87" s="192">
        <v>80</v>
      </c>
    </row>
    <row r="88" spans="1:6" ht="15.75" x14ac:dyDescent="0.25">
      <c r="A88" s="4" t="s">
        <v>12819</v>
      </c>
      <c r="B88" s="4" t="s">
        <v>12818</v>
      </c>
      <c r="C88" s="4" t="s">
        <v>12717</v>
      </c>
      <c r="D88" s="6" t="s">
        <v>109</v>
      </c>
      <c r="E88" s="191">
        <v>5</v>
      </c>
      <c r="F88" s="192">
        <v>21</v>
      </c>
    </row>
    <row r="89" spans="1:6" ht="15.75" x14ac:dyDescent="0.25">
      <c r="A89" s="4" t="s">
        <v>12820</v>
      </c>
      <c r="B89" s="4" t="s">
        <v>12770</v>
      </c>
      <c r="C89" s="4" t="s">
        <v>12717</v>
      </c>
      <c r="D89" s="6" t="s">
        <v>109</v>
      </c>
      <c r="E89" s="191">
        <v>1</v>
      </c>
      <c r="F89" s="192">
        <v>12</v>
      </c>
    </row>
    <row r="90" spans="1:6" ht="15.75" x14ac:dyDescent="0.25">
      <c r="A90" s="4" t="s">
        <v>12821</v>
      </c>
      <c r="B90" s="4" t="s">
        <v>12770</v>
      </c>
      <c r="C90" s="4" t="s">
        <v>12717</v>
      </c>
      <c r="D90" s="6" t="s">
        <v>109</v>
      </c>
      <c r="E90" s="191">
        <v>8</v>
      </c>
      <c r="F90" s="192">
        <v>25</v>
      </c>
    </row>
    <row r="91" spans="1:6" ht="15.75" x14ac:dyDescent="0.25">
      <c r="A91" s="4" t="s">
        <v>12822</v>
      </c>
      <c r="B91" s="4" t="s">
        <v>12823</v>
      </c>
      <c r="C91" s="4" t="s">
        <v>12717</v>
      </c>
      <c r="D91" s="6" t="s">
        <v>109</v>
      </c>
      <c r="E91" s="191">
        <v>3</v>
      </c>
      <c r="F91" s="192">
        <v>59</v>
      </c>
    </row>
    <row r="92" spans="1:6" ht="15.75" x14ac:dyDescent="0.25">
      <c r="A92" s="4" t="s">
        <v>12824</v>
      </c>
      <c r="B92" s="4" t="s">
        <v>12823</v>
      </c>
      <c r="C92" s="4" t="s">
        <v>12774</v>
      </c>
      <c r="D92" s="6" t="s">
        <v>109</v>
      </c>
      <c r="E92" s="191">
        <v>10</v>
      </c>
      <c r="F92" s="192">
        <v>55</v>
      </c>
    </row>
    <row r="93" spans="1:6" ht="15.75" x14ac:dyDescent="0.25">
      <c r="A93" s="4" t="s">
        <v>12825</v>
      </c>
      <c r="B93" s="4" t="s">
        <v>12823</v>
      </c>
      <c r="C93" s="4" t="s">
        <v>12751</v>
      </c>
      <c r="D93" s="6" t="s">
        <v>109</v>
      </c>
      <c r="E93" s="191">
        <v>4</v>
      </c>
      <c r="F93" s="192">
        <v>20</v>
      </c>
    </row>
    <row r="94" spans="1:6" ht="15.75" x14ac:dyDescent="0.25">
      <c r="A94" s="8" t="s">
        <v>12826</v>
      </c>
      <c r="B94" s="4" t="s">
        <v>12823</v>
      </c>
      <c r="C94" s="4" t="s">
        <v>12717</v>
      </c>
      <c r="D94" s="6" t="s">
        <v>109</v>
      </c>
      <c r="E94" s="191">
        <v>3</v>
      </c>
      <c r="F94" s="192">
        <v>30</v>
      </c>
    </row>
    <row r="95" spans="1:6" ht="15.75" x14ac:dyDescent="0.25">
      <c r="A95" s="8" t="s">
        <v>12827</v>
      </c>
      <c r="B95" s="4" t="s">
        <v>12823</v>
      </c>
      <c r="C95" s="4" t="s">
        <v>12751</v>
      </c>
      <c r="D95" s="6" t="s">
        <v>109</v>
      </c>
      <c r="E95" s="191">
        <v>3</v>
      </c>
      <c r="F95" s="192">
        <v>70</v>
      </c>
    </row>
    <row r="96" spans="1:6" ht="15.75" x14ac:dyDescent="0.25">
      <c r="A96" s="145" t="s">
        <v>12828</v>
      </c>
      <c r="B96" s="10" t="s">
        <v>12823</v>
      </c>
      <c r="C96" s="10" t="s">
        <v>12774</v>
      </c>
      <c r="D96" s="196" t="s">
        <v>109</v>
      </c>
      <c r="E96" s="197">
        <v>4</v>
      </c>
      <c r="F96" s="198">
        <v>32</v>
      </c>
    </row>
  </sheetData>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98"/>
  <sheetViews>
    <sheetView topLeftCell="A34" workbookViewId="0">
      <selection activeCell="C17" sqref="C17"/>
    </sheetView>
  </sheetViews>
  <sheetFormatPr defaultColWidth="22.5703125" defaultRowHeight="15" x14ac:dyDescent="0.25"/>
  <cols>
    <col min="1" max="1" width="8" customWidth="1"/>
    <col min="3" max="3" width="41" customWidth="1"/>
    <col min="4" max="4" width="18.85546875" customWidth="1"/>
    <col min="6" max="6" width="61.85546875" customWidth="1"/>
  </cols>
  <sheetData>
    <row r="1" spans="1:27" x14ac:dyDescent="0.25">
      <c r="A1" t="s">
        <v>12831</v>
      </c>
    </row>
    <row r="2" spans="1:27" ht="46.5" customHeight="1" x14ac:dyDescent="0.25">
      <c r="A2" s="14" t="s">
        <v>11903</v>
      </c>
      <c r="B2" s="13" t="s">
        <v>12832</v>
      </c>
      <c r="C2" s="13" t="s">
        <v>12833</v>
      </c>
      <c r="D2" s="13" t="s">
        <v>12834</v>
      </c>
      <c r="E2" s="199" t="s">
        <v>12835</v>
      </c>
      <c r="F2" s="13" t="s">
        <v>12836</v>
      </c>
      <c r="G2" s="125"/>
      <c r="H2" s="15"/>
      <c r="I2" s="15"/>
      <c r="J2" s="15"/>
      <c r="K2" s="15"/>
      <c r="L2" s="15"/>
      <c r="M2" s="15"/>
      <c r="N2" s="15"/>
      <c r="O2" s="15"/>
      <c r="P2" s="15"/>
      <c r="Q2" s="15"/>
      <c r="R2" s="15"/>
      <c r="S2" s="15"/>
      <c r="T2" s="15"/>
      <c r="U2" s="15"/>
      <c r="V2" s="15"/>
      <c r="W2" s="15"/>
      <c r="X2" s="15"/>
      <c r="Y2" s="15"/>
      <c r="Z2" s="15"/>
      <c r="AA2" s="15"/>
    </row>
    <row r="3" spans="1:27" x14ac:dyDescent="0.25">
      <c r="A3" s="200">
        <v>1</v>
      </c>
      <c r="B3" s="201" t="s">
        <v>12837</v>
      </c>
      <c r="C3" s="201" t="s">
        <v>12838</v>
      </c>
      <c r="D3" s="200">
        <v>2013</v>
      </c>
      <c r="E3" s="200" t="s">
        <v>12839</v>
      </c>
      <c r="F3" s="201" t="s">
        <v>12840</v>
      </c>
      <c r="G3" s="125"/>
      <c r="H3" s="15"/>
      <c r="I3" s="15"/>
      <c r="J3" s="15"/>
      <c r="K3" s="15"/>
      <c r="L3" s="15"/>
      <c r="M3" s="15"/>
      <c r="N3" s="15"/>
      <c r="O3" s="15"/>
      <c r="P3" s="15"/>
      <c r="Q3" s="15"/>
      <c r="R3" s="15"/>
      <c r="S3" s="15"/>
      <c r="T3" s="15"/>
      <c r="U3" s="15"/>
      <c r="V3" s="15"/>
      <c r="W3" s="15"/>
      <c r="X3" s="15"/>
      <c r="Y3" s="15"/>
      <c r="Z3" s="15"/>
      <c r="AA3" s="15"/>
    </row>
    <row r="4" spans="1:27" x14ac:dyDescent="0.25">
      <c r="A4" s="200">
        <v>2</v>
      </c>
      <c r="B4" s="201" t="s">
        <v>12841</v>
      </c>
      <c r="C4" s="201" t="s">
        <v>12842</v>
      </c>
      <c r="D4" s="200">
        <v>2015</v>
      </c>
      <c r="E4" s="200">
        <v>2016</v>
      </c>
      <c r="F4" s="201" t="s">
        <v>12843</v>
      </c>
      <c r="G4" s="15"/>
      <c r="H4" s="15"/>
      <c r="I4" s="15"/>
      <c r="J4" s="15"/>
      <c r="K4" s="15"/>
      <c r="L4" s="15"/>
      <c r="M4" s="15"/>
      <c r="N4" s="15"/>
      <c r="O4" s="15"/>
      <c r="P4" s="15"/>
      <c r="Q4" s="15"/>
      <c r="R4" s="15"/>
      <c r="S4" s="15"/>
      <c r="T4" s="15"/>
      <c r="U4" s="15"/>
      <c r="V4" s="15"/>
      <c r="W4" s="15"/>
      <c r="X4" s="15"/>
      <c r="Y4" s="15"/>
      <c r="Z4" s="15"/>
      <c r="AA4" s="15"/>
    </row>
    <row r="5" spans="1:27" x14ac:dyDescent="0.25">
      <c r="A5" s="200">
        <v>3</v>
      </c>
      <c r="B5" s="201" t="s">
        <v>12844</v>
      </c>
      <c r="C5" s="201" t="s">
        <v>12845</v>
      </c>
      <c r="D5" s="200">
        <v>2012</v>
      </c>
      <c r="E5" s="200" t="s">
        <v>12839</v>
      </c>
      <c r="F5" s="201" t="s">
        <v>12846</v>
      </c>
      <c r="G5" s="15"/>
      <c r="H5" s="15"/>
      <c r="I5" s="15"/>
      <c r="J5" s="15"/>
      <c r="K5" s="15"/>
      <c r="L5" s="15"/>
      <c r="M5" s="15"/>
      <c r="N5" s="15"/>
      <c r="O5" s="15"/>
      <c r="P5" s="15"/>
      <c r="Q5" s="15"/>
      <c r="R5" s="15"/>
      <c r="S5" s="15"/>
      <c r="T5" s="15"/>
      <c r="U5" s="15"/>
      <c r="V5" s="15"/>
      <c r="W5" s="15"/>
      <c r="X5" s="15"/>
      <c r="Y5" s="15"/>
      <c r="Z5" s="15"/>
      <c r="AA5" s="15"/>
    </row>
    <row r="6" spans="1:27" x14ac:dyDescent="0.25">
      <c r="A6" s="200">
        <v>4</v>
      </c>
      <c r="B6" s="201" t="s">
        <v>12847</v>
      </c>
      <c r="C6" s="201" t="s">
        <v>12848</v>
      </c>
      <c r="D6" s="200">
        <v>2013</v>
      </c>
      <c r="E6" s="200" t="s">
        <v>12839</v>
      </c>
      <c r="F6" s="201" t="s">
        <v>12849</v>
      </c>
      <c r="G6" s="15"/>
      <c r="H6" s="15"/>
      <c r="I6" s="15"/>
      <c r="J6" s="15"/>
      <c r="K6" s="15"/>
      <c r="L6" s="15"/>
      <c r="M6" s="15"/>
      <c r="N6" s="15"/>
      <c r="O6" s="15"/>
      <c r="P6" s="15"/>
      <c r="Q6" s="15"/>
      <c r="R6" s="15"/>
      <c r="S6" s="15"/>
      <c r="T6" s="15"/>
      <c r="U6" s="15"/>
      <c r="V6" s="15"/>
      <c r="W6" s="15"/>
      <c r="X6" s="15"/>
      <c r="Y6" s="15"/>
      <c r="Z6" s="15"/>
      <c r="AA6" s="15"/>
    </row>
    <row r="7" spans="1:27" x14ac:dyDescent="0.25">
      <c r="A7" s="200">
        <v>5</v>
      </c>
      <c r="B7" s="201" t="s">
        <v>12850</v>
      </c>
      <c r="C7" s="167" t="s">
        <v>12851</v>
      </c>
      <c r="D7" s="200">
        <v>2013</v>
      </c>
      <c r="E7" s="200" t="s">
        <v>12852</v>
      </c>
      <c r="F7" s="201" t="s">
        <v>12853</v>
      </c>
      <c r="G7" s="15"/>
      <c r="H7" s="15"/>
      <c r="I7" s="15"/>
      <c r="J7" s="15"/>
      <c r="K7" s="15"/>
      <c r="L7" s="15"/>
      <c r="M7" s="15"/>
      <c r="N7" s="15"/>
      <c r="O7" s="15"/>
      <c r="P7" s="15"/>
      <c r="Q7" s="15"/>
      <c r="R7" s="15"/>
      <c r="S7" s="15"/>
      <c r="T7" s="15"/>
      <c r="U7" s="15"/>
      <c r="V7" s="15"/>
      <c r="W7" s="15"/>
      <c r="X7" s="15"/>
      <c r="Y7" s="15"/>
      <c r="Z7" s="15"/>
      <c r="AA7" s="15"/>
    </row>
    <row r="8" spans="1:27" x14ac:dyDescent="0.25">
      <c r="A8" s="200">
        <v>6</v>
      </c>
      <c r="B8" s="201" t="s">
        <v>12854</v>
      </c>
      <c r="C8" s="201" t="s">
        <v>12855</v>
      </c>
      <c r="D8" s="200" t="s">
        <v>12856</v>
      </c>
      <c r="E8" s="200" t="s">
        <v>12857</v>
      </c>
      <c r="F8" s="201" t="s">
        <v>12858</v>
      </c>
      <c r="G8" s="15"/>
      <c r="H8" s="15"/>
      <c r="I8" s="15"/>
      <c r="J8" s="15"/>
      <c r="K8" s="15"/>
      <c r="L8" s="15"/>
      <c r="M8" s="15"/>
      <c r="N8" s="15"/>
      <c r="O8" s="15"/>
      <c r="P8" s="15"/>
      <c r="Q8" s="15"/>
      <c r="R8" s="15"/>
      <c r="S8" s="15"/>
      <c r="T8" s="15"/>
      <c r="U8" s="15"/>
      <c r="V8" s="15"/>
      <c r="W8" s="15"/>
      <c r="X8" s="15"/>
      <c r="Y8" s="15"/>
      <c r="Z8" s="15"/>
      <c r="AA8" s="15"/>
    </row>
    <row r="9" spans="1:27" x14ac:dyDescent="0.25">
      <c r="A9" s="200">
        <v>7</v>
      </c>
      <c r="B9" s="201" t="s">
        <v>12859</v>
      </c>
      <c r="C9" s="201" t="s">
        <v>12860</v>
      </c>
      <c r="D9" s="200">
        <v>2013</v>
      </c>
      <c r="E9" s="200" t="s">
        <v>61</v>
      </c>
      <c r="F9" s="201" t="s">
        <v>12861</v>
      </c>
      <c r="G9" s="15"/>
      <c r="H9" s="15"/>
      <c r="I9" s="15"/>
      <c r="J9" s="15"/>
      <c r="K9" s="15"/>
      <c r="L9" s="15"/>
      <c r="M9" s="15"/>
      <c r="N9" s="15"/>
      <c r="O9" s="15"/>
      <c r="P9" s="15"/>
      <c r="Q9" s="15"/>
      <c r="R9" s="15"/>
      <c r="S9" s="15"/>
      <c r="T9" s="15"/>
      <c r="U9" s="15"/>
      <c r="V9" s="15"/>
      <c r="W9" s="15"/>
      <c r="X9" s="15"/>
      <c r="Y9" s="15"/>
      <c r="Z9" s="15"/>
      <c r="AA9" s="15"/>
    </row>
    <row r="10" spans="1:27" x14ac:dyDescent="0.25">
      <c r="A10" s="200">
        <v>8</v>
      </c>
      <c r="B10" s="201" t="s">
        <v>12862</v>
      </c>
      <c r="C10" s="201" t="s">
        <v>12863</v>
      </c>
      <c r="D10" s="200">
        <v>2012</v>
      </c>
      <c r="E10" s="200" t="s">
        <v>12864</v>
      </c>
      <c r="F10" s="201" t="s">
        <v>12865</v>
      </c>
      <c r="G10" s="15"/>
      <c r="H10" s="15"/>
      <c r="I10" s="15"/>
      <c r="J10" s="15"/>
      <c r="K10" s="15"/>
      <c r="L10" s="15"/>
      <c r="M10" s="15"/>
      <c r="N10" s="15"/>
      <c r="O10" s="15"/>
      <c r="P10" s="15"/>
      <c r="Q10" s="15"/>
      <c r="R10" s="15"/>
      <c r="S10" s="15"/>
      <c r="T10" s="15"/>
      <c r="U10" s="15"/>
      <c r="V10" s="15"/>
      <c r="W10" s="15"/>
      <c r="X10" s="15"/>
      <c r="Y10" s="15"/>
      <c r="Z10" s="15"/>
      <c r="AA10" s="15"/>
    </row>
    <row r="11" spans="1:27" x14ac:dyDescent="0.25">
      <c r="A11" s="200">
        <v>9</v>
      </c>
      <c r="B11" s="200" t="s">
        <v>12866</v>
      </c>
      <c r="C11" s="201" t="s">
        <v>12867</v>
      </c>
      <c r="D11" s="200">
        <v>2012</v>
      </c>
      <c r="E11" s="200">
        <v>2012</v>
      </c>
      <c r="F11" s="201" t="s">
        <v>12868</v>
      </c>
      <c r="G11" s="15"/>
      <c r="H11" s="15"/>
      <c r="I11" s="15"/>
      <c r="J11" s="15"/>
      <c r="K11" s="15"/>
      <c r="L11" s="15"/>
      <c r="M11" s="15"/>
      <c r="N11" s="15"/>
      <c r="O11" s="15"/>
      <c r="P11" s="15"/>
      <c r="Q11" s="15"/>
      <c r="R11" s="15"/>
      <c r="S11" s="15"/>
      <c r="T11" s="15"/>
      <c r="U11" s="15"/>
      <c r="V11" s="15"/>
      <c r="W11" s="15"/>
      <c r="X11" s="15"/>
      <c r="Y11" s="15"/>
      <c r="Z11" s="15"/>
      <c r="AA11" s="15"/>
    </row>
    <row r="12" spans="1:27" x14ac:dyDescent="0.25">
      <c r="A12" s="200">
        <v>10</v>
      </c>
      <c r="B12" s="201" t="s">
        <v>12869</v>
      </c>
      <c r="C12" s="201" t="s">
        <v>12870</v>
      </c>
      <c r="D12" s="200">
        <v>2014</v>
      </c>
      <c r="E12" s="200" t="s">
        <v>12871</v>
      </c>
      <c r="F12" s="201" t="s">
        <v>12868</v>
      </c>
      <c r="G12" s="15"/>
      <c r="H12" s="15"/>
      <c r="I12" s="15"/>
      <c r="J12" s="15"/>
      <c r="K12" s="15"/>
      <c r="L12" s="15"/>
      <c r="M12" s="15"/>
      <c r="N12" s="15"/>
      <c r="O12" s="15"/>
      <c r="P12" s="15"/>
      <c r="Q12" s="15"/>
      <c r="R12" s="15"/>
      <c r="S12" s="15"/>
      <c r="T12" s="15"/>
      <c r="U12" s="15"/>
      <c r="V12" s="15"/>
      <c r="W12" s="15"/>
      <c r="X12" s="15"/>
      <c r="Y12" s="15"/>
      <c r="Z12" s="15"/>
      <c r="AA12" s="15"/>
    </row>
    <row r="13" spans="1:27" x14ac:dyDescent="0.25">
      <c r="A13" s="200">
        <v>11</v>
      </c>
      <c r="B13" s="201" t="s">
        <v>12872</v>
      </c>
      <c r="C13" s="201" t="s">
        <v>12873</v>
      </c>
      <c r="D13" s="200">
        <v>2014</v>
      </c>
      <c r="E13" s="200" t="s">
        <v>12874</v>
      </c>
      <c r="F13" s="201" t="s">
        <v>12868</v>
      </c>
      <c r="G13" s="15"/>
      <c r="H13" s="15"/>
      <c r="I13" s="15"/>
      <c r="J13" s="15"/>
      <c r="K13" s="15"/>
      <c r="L13" s="15"/>
      <c r="M13" s="15"/>
      <c r="N13" s="15"/>
      <c r="O13" s="15"/>
      <c r="P13" s="15"/>
      <c r="Q13" s="15"/>
      <c r="R13" s="15"/>
      <c r="S13" s="15"/>
      <c r="T13" s="15"/>
      <c r="U13" s="15"/>
      <c r="V13" s="15"/>
      <c r="W13" s="15"/>
      <c r="X13" s="15"/>
      <c r="Y13" s="15"/>
      <c r="Z13" s="15"/>
      <c r="AA13" s="15"/>
    </row>
    <row r="14" spans="1:27" x14ac:dyDescent="0.25">
      <c r="A14" s="200">
        <v>12</v>
      </c>
      <c r="B14" s="201" t="s">
        <v>12875</v>
      </c>
      <c r="C14" s="121" t="s">
        <v>12876</v>
      </c>
      <c r="D14" s="200">
        <v>2016</v>
      </c>
      <c r="E14" s="202">
        <v>42598</v>
      </c>
      <c r="F14" s="201" t="s">
        <v>12868</v>
      </c>
      <c r="G14" s="15"/>
      <c r="H14" s="15"/>
      <c r="I14" s="15"/>
      <c r="J14" s="15"/>
      <c r="K14" s="15"/>
      <c r="L14" s="15"/>
      <c r="M14" s="15"/>
      <c r="N14" s="15"/>
      <c r="O14" s="15"/>
      <c r="P14" s="15"/>
      <c r="Q14" s="15"/>
      <c r="R14" s="15"/>
      <c r="S14" s="15"/>
      <c r="T14" s="15"/>
      <c r="U14" s="15"/>
      <c r="V14" s="15"/>
      <c r="W14" s="15"/>
      <c r="X14" s="15"/>
      <c r="Y14" s="15"/>
      <c r="Z14" s="15"/>
      <c r="AA14" s="15"/>
    </row>
    <row r="15" spans="1:27" x14ac:dyDescent="0.25">
      <c r="A15" s="200">
        <v>13</v>
      </c>
      <c r="B15" s="201" t="s">
        <v>12877</v>
      </c>
      <c r="C15" s="121" t="s">
        <v>12878</v>
      </c>
      <c r="D15" s="200">
        <v>2012</v>
      </c>
      <c r="E15" s="200" t="s">
        <v>12879</v>
      </c>
      <c r="F15" s="201" t="s">
        <v>12868</v>
      </c>
      <c r="G15" s="15"/>
      <c r="H15" s="15"/>
      <c r="I15" s="15"/>
      <c r="J15" s="15"/>
      <c r="K15" s="15"/>
      <c r="L15" s="15"/>
      <c r="M15" s="15"/>
      <c r="N15" s="15"/>
      <c r="O15" s="15"/>
      <c r="P15" s="15"/>
      <c r="Q15" s="15"/>
      <c r="R15" s="15"/>
      <c r="S15" s="15"/>
      <c r="T15" s="15"/>
      <c r="U15" s="15"/>
      <c r="V15" s="15"/>
      <c r="W15" s="15"/>
      <c r="X15" s="15"/>
      <c r="Y15" s="15"/>
      <c r="Z15" s="15"/>
      <c r="AA15" s="15"/>
    </row>
    <row r="16" spans="1:27" x14ac:dyDescent="0.25">
      <c r="A16" s="200">
        <v>14</v>
      </c>
      <c r="B16" s="201" t="s">
        <v>12875</v>
      </c>
      <c r="C16" s="121" t="s">
        <v>12880</v>
      </c>
      <c r="D16" s="200">
        <v>2013</v>
      </c>
      <c r="E16" s="200" t="s">
        <v>12881</v>
      </c>
      <c r="F16" s="201" t="s">
        <v>12868</v>
      </c>
      <c r="G16" s="15"/>
      <c r="H16" s="15"/>
      <c r="I16" s="15"/>
      <c r="J16" s="15"/>
      <c r="K16" s="15"/>
      <c r="L16" s="15"/>
      <c r="M16" s="15"/>
      <c r="N16" s="15"/>
      <c r="O16" s="15"/>
      <c r="P16" s="15"/>
      <c r="Q16" s="15"/>
      <c r="R16" s="15"/>
      <c r="S16" s="15"/>
      <c r="T16" s="15"/>
      <c r="U16" s="15"/>
      <c r="V16" s="15"/>
      <c r="W16" s="15"/>
      <c r="X16" s="15"/>
      <c r="Y16" s="15"/>
      <c r="Z16" s="15"/>
      <c r="AA16" s="15"/>
    </row>
    <row r="17" spans="1:27" x14ac:dyDescent="0.25">
      <c r="A17" s="200">
        <v>15</v>
      </c>
      <c r="B17" s="201" t="s">
        <v>12882</v>
      </c>
      <c r="C17" s="201" t="s">
        <v>12883</v>
      </c>
      <c r="D17" s="200">
        <v>2015</v>
      </c>
      <c r="E17" s="200" t="s">
        <v>12884</v>
      </c>
      <c r="F17" s="201" t="s">
        <v>12885</v>
      </c>
      <c r="G17" s="15"/>
      <c r="H17" s="15"/>
      <c r="I17" s="15"/>
      <c r="J17" s="15"/>
      <c r="K17" s="15"/>
      <c r="L17" s="15"/>
      <c r="M17" s="15"/>
      <c r="N17" s="15"/>
      <c r="O17" s="15"/>
      <c r="P17" s="15"/>
      <c r="Q17" s="15"/>
      <c r="R17" s="15"/>
      <c r="S17" s="15"/>
      <c r="T17" s="15"/>
      <c r="U17" s="15"/>
      <c r="V17" s="15"/>
      <c r="W17" s="15"/>
      <c r="X17" s="15"/>
      <c r="Y17" s="15"/>
      <c r="Z17" s="15"/>
      <c r="AA17" s="15"/>
    </row>
    <row r="18" spans="1:27" x14ac:dyDescent="0.25">
      <c r="A18" s="200">
        <v>16</v>
      </c>
      <c r="B18" s="201" t="s">
        <v>12886</v>
      </c>
      <c r="C18" s="201" t="s">
        <v>12887</v>
      </c>
      <c r="D18" s="200">
        <v>2016</v>
      </c>
      <c r="E18" s="200" t="s">
        <v>12888</v>
      </c>
      <c r="F18" s="201" t="s">
        <v>12889</v>
      </c>
      <c r="G18" s="15"/>
      <c r="H18" s="15"/>
      <c r="I18" s="15"/>
      <c r="J18" s="15"/>
      <c r="K18" s="15"/>
      <c r="L18" s="15"/>
      <c r="M18" s="15"/>
      <c r="N18" s="15"/>
      <c r="O18" s="15"/>
      <c r="P18" s="15"/>
      <c r="Q18" s="15"/>
      <c r="R18" s="15"/>
      <c r="S18" s="15"/>
      <c r="T18" s="15"/>
      <c r="U18" s="15"/>
      <c r="V18" s="15"/>
      <c r="W18" s="15"/>
      <c r="X18" s="15"/>
      <c r="Y18" s="15"/>
      <c r="Z18" s="15"/>
      <c r="AA18" s="15"/>
    </row>
    <row r="19" spans="1:27" x14ac:dyDescent="0.25">
      <c r="A19" s="200">
        <v>17</v>
      </c>
      <c r="B19" s="201" t="s">
        <v>12890</v>
      </c>
      <c r="C19" s="201" t="s">
        <v>12891</v>
      </c>
      <c r="D19" s="200">
        <v>2017</v>
      </c>
      <c r="E19" s="200">
        <v>2018</v>
      </c>
      <c r="F19" s="201" t="s">
        <v>12892</v>
      </c>
      <c r="G19" s="15"/>
      <c r="H19" s="15"/>
      <c r="I19" s="15"/>
      <c r="J19" s="15"/>
      <c r="K19" s="15"/>
      <c r="L19" s="15"/>
      <c r="M19" s="15"/>
      <c r="N19" s="15"/>
      <c r="O19" s="15"/>
      <c r="P19" s="15"/>
      <c r="Q19" s="15"/>
      <c r="R19" s="15"/>
      <c r="S19" s="15"/>
      <c r="T19" s="15"/>
      <c r="U19" s="15"/>
      <c r="V19" s="15"/>
      <c r="W19" s="15"/>
      <c r="X19" s="15"/>
      <c r="Y19" s="15"/>
      <c r="Z19" s="15"/>
      <c r="AA19" s="15"/>
    </row>
    <row r="20" spans="1:27" x14ac:dyDescent="0.25">
      <c r="A20" s="203" t="s">
        <v>12893</v>
      </c>
      <c r="B20" s="204" t="s">
        <v>12894</v>
      </c>
      <c r="C20" s="204" t="s">
        <v>12895</v>
      </c>
      <c r="D20" s="203">
        <v>2014</v>
      </c>
      <c r="E20" s="203" t="s">
        <v>12839</v>
      </c>
      <c r="F20" s="204" t="s">
        <v>12896</v>
      </c>
    </row>
    <row r="21" spans="1:27" x14ac:dyDescent="0.25">
      <c r="A21" s="200" t="s">
        <v>12897</v>
      </c>
      <c r="B21" s="201" t="s">
        <v>12898</v>
      </c>
      <c r="C21" s="201" t="s">
        <v>12899</v>
      </c>
      <c r="D21" s="200">
        <v>2013</v>
      </c>
      <c r="E21" s="200">
        <v>2016</v>
      </c>
      <c r="F21" s="201" t="s">
        <v>12898</v>
      </c>
    </row>
    <row r="22" spans="1:27" x14ac:dyDescent="0.25">
      <c r="A22" s="200" t="s">
        <v>12900</v>
      </c>
      <c r="B22" s="201" t="s">
        <v>12901</v>
      </c>
      <c r="C22" s="167" t="s">
        <v>12902</v>
      </c>
      <c r="D22" s="200">
        <v>2017</v>
      </c>
      <c r="E22" s="200">
        <v>2017</v>
      </c>
      <c r="F22" s="201" t="s">
        <v>360</v>
      </c>
    </row>
    <row r="23" spans="1:27" x14ac:dyDescent="0.25">
      <c r="A23" s="200">
        <v>21</v>
      </c>
      <c r="B23" s="201" t="s">
        <v>12903</v>
      </c>
      <c r="C23" s="201" t="s">
        <v>12904</v>
      </c>
      <c r="D23" s="200">
        <v>2012</v>
      </c>
      <c r="E23" s="200" t="s">
        <v>12905</v>
      </c>
      <c r="F23" s="201" t="s">
        <v>12868</v>
      </c>
    </row>
    <row r="24" spans="1:27" x14ac:dyDescent="0.25">
      <c r="A24" s="200">
        <v>22</v>
      </c>
      <c r="B24" s="201" t="s">
        <v>12906</v>
      </c>
      <c r="C24" s="201" t="s">
        <v>12907</v>
      </c>
      <c r="D24" s="200">
        <v>2012</v>
      </c>
      <c r="E24" s="200">
        <v>2013</v>
      </c>
      <c r="F24" s="201" t="s">
        <v>12908</v>
      </c>
    </row>
    <row r="25" spans="1:27" x14ac:dyDescent="0.25">
      <c r="A25" s="200">
        <v>23</v>
      </c>
      <c r="B25" s="201" t="s">
        <v>12909</v>
      </c>
      <c r="C25" s="201" t="s">
        <v>12910</v>
      </c>
      <c r="D25" s="200">
        <v>2016</v>
      </c>
      <c r="E25" s="200" t="s">
        <v>12911</v>
      </c>
      <c r="F25" s="201" t="s">
        <v>12912</v>
      </c>
    </row>
    <row r="26" spans="1:27" x14ac:dyDescent="0.25">
      <c r="A26" s="200">
        <v>24</v>
      </c>
      <c r="B26" s="201" t="s">
        <v>12913</v>
      </c>
      <c r="C26" s="201" t="s">
        <v>12914</v>
      </c>
      <c r="D26" s="200">
        <v>2017</v>
      </c>
      <c r="E26" s="200" t="s">
        <v>12839</v>
      </c>
      <c r="F26" s="201" t="s">
        <v>12915</v>
      </c>
    </row>
    <row r="27" spans="1:27" x14ac:dyDescent="0.25">
      <c r="A27" s="203">
        <v>24</v>
      </c>
      <c r="B27" s="204" t="s">
        <v>12916</v>
      </c>
      <c r="C27" s="204" t="s">
        <v>12917</v>
      </c>
      <c r="D27" s="203">
        <v>2014</v>
      </c>
      <c r="E27" s="203" t="s">
        <v>12918</v>
      </c>
      <c r="F27" s="204" t="s">
        <v>12919</v>
      </c>
    </row>
    <row r="28" spans="1:27" x14ac:dyDescent="0.25">
      <c r="A28" s="200">
        <v>26</v>
      </c>
      <c r="B28" s="201" t="s">
        <v>12920</v>
      </c>
      <c r="C28" s="201" t="s">
        <v>12921</v>
      </c>
      <c r="D28" s="200">
        <v>2015</v>
      </c>
      <c r="E28" s="200" t="s">
        <v>12922</v>
      </c>
      <c r="F28" s="201" t="s">
        <v>12923</v>
      </c>
    </row>
    <row r="29" spans="1:27" x14ac:dyDescent="0.25">
      <c r="A29" s="200">
        <v>27</v>
      </c>
      <c r="B29" s="201" t="s">
        <v>12924</v>
      </c>
      <c r="C29" s="201" t="s">
        <v>12925</v>
      </c>
      <c r="D29" s="200">
        <v>2014</v>
      </c>
      <c r="E29" s="200" t="s">
        <v>12926</v>
      </c>
      <c r="F29" s="201" t="s">
        <v>12927</v>
      </c>
    </row>
    <row r="30" spans="1:27" x14ac:dyDescent="0.25">
      <c r="A30" s="200">
        <v>28</v>
      </c>
      <c r="B30" s="200" t="s">
        <v>12928</v>
      </c>
      <c r="C30" s="201" t="s">
        <v>12929</v>
      </c>
      <c r="D30" s="200">
        <v>2012</v>
      </c>
      <c r="E30" s="200" t="s">
        <v>12930</v>
      </c>
      <c r="F30" s="204" t="s">
        <v>12931</v>
      </c>
    </row>
    <row r="31" spans="1:27" x14ac:dyDescent="0.25">
      <c r="A31" s="200">
        <v>29</v>
      </c>
      <c r="B31" s="201" t="s">
        <v>12932</v>
      </c>
      <c r="C31" s="201" t="s">
        <v>12933</v>
      </c>
      <c r="D31" s="200" t="s">
        <v>12934</v>
      </c>
      <c r="E31" s="200" t="s">
        <v>12926</v>
      </c>
      <c r="F31" s="201" t="s">
        <v>12935</v>
      </c>
    </row>
    <row r="32" spans="1:27" x14ac:dyDescent="0.25">
      <c r="A32" s="200">
        <v>30</v>
      </c>
      <c r="B32" s="201" t="s">
        <v>12936</v>
      </c>
      <c r="C32" s="201" t="s">
        <v>12937</v>
      </c>
      <c r="D32" s="200">
        <v>2017</v>
      </c>
      <c r="E32" s="200" t="s">
        <v>162</v>
      </c>
      <c r="F32" s="201" t="s">
        <v>12938</v>
      </c>
    </row>
    <row r="33" spans="1:6" x14ac:dyDescent="0.25">
      <c r="A33" s="200">
        <v>31</v>
      </c>
      <c r="B33" s="201" t="s">
        <v>12939</v>
      </c>
      <c r="C33" s="200" t="s">
        <v>12940</v>
      </c>
      <c r="D33" s="200">
        <v>2012</v>
      </c>
      <c r="E33" s="200" t="s">
        <v>12941</v>
      </c>
      <c r="F33" s="201" t="s">
        <v>12939</v>
      </c>
    </row>
    <row r="34" spans="1:6" x14ac:dyDescent="0.25">
      <c r="A34" s="200">
        <v>32</v>
      </c>
      <c r="B34" s="201" t="s">
        <v>12942</v>
      </c>
      <c r="C34" s="201" t="s">
        <v>12943</v>
      </c>
      <c r="D34" s="200" t="s">
        <v>15</v>
      </c>
      <c r="E34" s="200" t="s">
        <v>12944</v>
      </c>
      <c r="F34" s="201" t="s">
        <v>12912</v>
      </c>
    </row>
    <row r="35" spans="1:6" x14ac:dyDescent="0.25">
      <c r="A35" s="200">
        <v>33</v>
      </c>
      <c r="B35" s="201" t="s">
        <v>12945</v>
      </c>
      <c r="C35" s="201" t="s">
        <v>12946</v>
      </c>
      <c r="D35" s="200" t="s">
        <v>61</v>
      </c>
      <c r="E35" s="200" t="s">
        <v>61</v>
      </c>
      <c r="F35" s="201" t="s">
        <v>12947</v>
      </c>
    </row>
    <row r="36" spans="1:6" x14ac:dyDescent="0.25">
      <c r="A36" s="200">
        <v>34</v>
      </c>
      <c r="B36" s="201" t="s">
        <v>12948</v>
      </c>
      <c r="C36" s="121" t="s">
        <v>12949</v>
      </c>
      <c r="D36" s="200" t="s">
        <v>61</v>
      </c>
      <c r="E36" s="200" t="s">
        <v>61</v>
      </c>
      <c r="F36" s="201" t="s">
        <v>12947</v>
      </c>
    </row>
    <row r="37" spans="1:6" x14ac:dyDescent="0.25">
      <c r="A37" s="200">
        <v>35</v>
      </c>
      <c r="B37" s="201" t="s">
        <v>12950</v>
      </c>
      <c r="C37" s="201" t="s">
        <v>12951</v>
      </c>
      <c r="D37" s="200">
        <v>2015</v>
      </c>
      <c r="E37" s="200" t="s">
        <v>12839</v>
      </c>
      <c r="F37" s="201" t="s">
        <v>12952</v>
      </c>
    </row>
    <row r="38" spans="1:6" x14ac:dyDescent="0.25">
      <c r="A38" s="200">
        <v>36</v>
      </c>
      <c r="B38" s="201" t="s">
        <v>12953</v>
      </c>
      <c r="C38" s="201" t="s">
        <v>12954</v>
      </c>
      <c r="D38" s="200">
        <v>2013</v>
      </c>
      <c r="E38" s="200" t="s">
        <v>12955</v>
      </c>
      <c r="F38" s="201" t="s">
        <v>12927</v>
      </c>
    </row>
    <row r="39" spans="1:6" x14ac:dyDescent="0.25">
      <c r="A39" s="200">
        <v>37</v>
      </c>
      <c r="B39" s="201" t="s">
        <v>12956</v>
      </c>
      <c r="C39" s="201" t="s">
        <v>12957</v>
      </c>
      <c r="D39" s="200">
        <v>2013</v>
      </c>
      <c r="E39" s="200" t="s">
        <v>12839</v>
      </c>
      <c r="F39" s="201" t="s">
        <v>12927</v>
      </c>
    </row>
    <row r="40" spans="1:6" x14ac:dyDescent="0.25">
      <c r="A40" s="200">
        <v>38</v>
      </c>
      <c r="B40" s="201" t="s">
        <v>12958</v>
      </c>
      <c r="C40" s="201" t="s">
        <v>12959</v>
      </c>
      <c r="D40" s="200">
        <v>2014</v>
      </c>
      <c r="E40" s="200" t="s">
        <v>12839</v>
      </c>
      <c r="F40" s="201" t="s">
        <v>12960</v>
      </c>
    </row>
    <row r="41" spans="1:6" x14ac:dyDescent="0.25">
      <c r="A41" s="200">
        <v>39</v>
      </c>
      <c r="B41" s="201" t="s">
        <v>12866</v>
      </c>
      <c r="C41" s="201" t="s">
        <v>12961</v>
      </c>
      <c r="D41" s="200" t="s">
        <v>109</v>
      </c>
      <c r="E41" s="200" t="s">
        <v>12962</v>
      </c>
      <c r="F41" s="201" t="s">
        <v>12963</v>
      </c>
    </row>
    <row r="42" spans="1:6" x14ac:dyDescent="0.25">
      <c r="A42" s="200">
        <v>40</v>
      </c>
      <c r="B42" s="201" t="s">
        <v>12964</v>
      </c>
      <c r="C42" s="121" t="s">
        <v>12965</v>
      </c>
      <c r="D42" s="200" t="s">
        <v>109</v>
      </c>
      <c r="E42" s="200" t="s">
        <v>12962</v>
      </c>
      <c r="F42" s="201" t="s">
        <v>12963</v>
      </c>
    </row>
    <row r="43" spans="1:6" x14ac:dyDescent="0.25">
      <c r="A43" s="200">
        <v>41</v>
      </c>
      <c r="B43" s="201" t="s">
        <v>12966</v>
      </c>
      <c r="C43" s="121" t="s">
        <v>12967</v>
      </c>
      <c r="D43" s="200">
        <v>2012</v>
      </c>
      <c r="E43" s="200" t="s">
        <v>12839</v>
      </c>
      <c r="F43" s="201" t="s">
        <v>12968</v>
      </c>
    </row>
    <row r="44" spans="1:6" x14ac:dyDescent="0.25">
      <c r="A44" s="200">
        <v>42</v>
      </c>
      <c r="B44" s="201" t="s">
        <v>12969</v>
      </c>
      <c r="C44" s="201" t="s">
        <v>12970</v>
      </c>
      <c r="D44" s="200">
        <v>2016</v>
      </c>
      <c r="E44" s="200" t="s">
        <v>12839</v>
      </c>
      <c r="F44" s="201" t="s">
        <v>12971</v>
      </c>
    </row>
    <row r="45" spans="1:6" x14ac:dyDescent="0.25">
      <c r="A45" s="200">
        <v>43</v>
      </c>
      <c r="B45" s="201" t="s">
        <v>12972</v>
      </c>
      <c r="C45" s="201" t="s">
        <v>12973</v>
      </c>
      <c r="D45" s="200">
        <v>2016</v>
      </c>
      <c r="E45" s="200" t="s">
        <v>109</v>
      </c>
      <c r="F45" s="201" t="s">
        <v>12974</v>
      </c>
    </row>
    <row r="46" spans="1:6" x14ac:dyDescent="0.25">
      <c r="A46" s="200">
        <v>44</v>
      </c>
      <c r="B46" s="201" t="s">
        <v>12859</v>
      </c>
      <c r="C46" s="201" t="s">
        <v>12975</v>
      </c>
      <c r="D46" s="200">
        <v>2012</v>
      </c>
      <c r="E46" s="200">
        <v>2012</v>
      </c>
      <c r="F46" s="201" t="s">
        <v>12927</v>
      </c>
    </row>
    <row r="47" spans="1:6" x14ac:dyDescent="0.25">
      <c r="A47" s="200">
        <v>45</v>
      </c>
      <c r="B47" s="201" t="s">
        <v>12859</v>
      </c>
      <c r="C47" s="121" t="s">
        <v>12976</v>
      </c>
      <c r="D47" s="200">
        <v>2012</v>
      </c>
      <c r="E47" s="200" t="s">
        <v>12941</v>
      </c>
      <c r="F47" s="201" t="s">
        <v>12927</v>
      </c>
    </row>
    <row r="48" spans="1:6" x14ac:dyDescent="0.25">
      <c r="A48" s="200">
        <v>46</v>
      </c>
      <c r="B48" s="201" t="s">
        <v>12859</v>
      </c>
      <c r="C48" s="121" t="s">
        <v>12977</v>
      </c>
      <c r="D48" s="200">
        <v>2013</v>
      </c>
      <c r="E48" s="200">
        <v>2013</v>
      </c>
      <c r="F48" s="201" t="s">
        <v>12927</v>
      </c>
    </row>
    <row r="49" spans="1:6" x14ac:dyDescent="0.25">
      <c r="A49" s="200">
        <v>47</v>
      </c>
      <c r="B49" s="201" t="s">
        <v>12924</v>
      </c>
      <c r="C49" s="201" t="s">
        <v>12978</v>
      </c>
      <c r="D49" s="200">
        <v>2013</v>
      </c>
      <c r="E49" s="200" t="s">
        <v>12852</v>
      </c>
      <c r="F49" s="201" t="s">
        <v>12979</v>
      </c>
    </row>
    <row r="50" spans="1:6" x14ac:dyDescent="0.25">
      <c r="A50" s="200">
        <v>48</v>
      </c>
      <c r="B50" s="201" t="s">
        <v>12980</v>
      </c>
      <c r="C50" s="201" t="s">
        <v>12981</v>
      </c>
      <c r="D50" s="200">
        <v>2013</v>
      </c>
      <c r="E50" s="200" t="s">
        <v>12982</v>
      </c>
      <c r="F50" s="201" t="s">
        <v>12979</v>
      </c>
    </row>
    <row r="51" spans="1:6" x14ac:dyDescent="0.25">
      <c r="A51" s="200">
        <v>49</v>
      </c>
      <c r="B51" s="201" t="s">
        <v>12983</v>
      </c>
      <c r="C51" s="201" t="s">
        <v>12984</v>
      </c>
      <c r="D51" s="200">
        <v>2017</v>
      </c>
      <c r="E51" s="200" t="s">
        <v>12985</v>
      </c>
      <c r="F51" s="201" t="s">
        <v>12898</v>
      </c>
    </row>
    <row r="52" spans="1:6" x14ac:dyDescent="0.25">
      <c r="A52" s="200">
        <v>50</v>
      </c>
      <c r="B52" s="201" t="s">
        <v>12986</v>
      </c>
      <c r="C52" s="201" t="s">
        <v>12987</v>
      </c>
      <c r="D52" s="200">
        <v>2013</v>
      </c>
      <c r="E52" s="200" t="s">
        <v>12988</v>
      </c>
      <c r="F52" s="201" t="s">
        <v>12989</v>
      </c>
    </row>
    <row r="53" spans="1:6" x14ac:dyDescent="0.25">
      <c r="A53" s="200">
        <v>51</v>
      </c>
      <c r="B53" s="201" t="s">
        <v>12990</v>
      </c>
      <c r="C53" s="201" t="s">
        <v>12991</v>
      </c>
      <c r="D53" s="200">
        <v>2016</v>
      </c>
      <c r="E53" s="200">
        <v>2016</v>
      </c>
      <c r="F53" s="201" t="s">
        <v>12992</v>
      </c>
    </row>
    <row r="54" spans="1:6" x14ac:dyDescent="0.25">
      <c r="A54" s="200">
        <v>52</v>
      </c>
      <c r="B54" s="200" t="s">
        <v>12990</v>
      </c>
      <c r="C54" s="201" t="s">
        <v>12993</v>
      </c>
      <c r="D54" s="200">
        <v>2016</v>
      </c>
      <c r="E54" s="200">
        <v>2016</v>
      </c>
      <c r="F54" s="201" t="s">
        <v>12992</v>
      </c>
    </row>
    <row r="55" spans="1:6" x14ac:dyDescent="0.25">
      <c r="A55" s="200">
        <v>53</v>
      </c>
      <c r="B55" s="200" t="s">
        <v>12990</v>
      </c>
      <c r="C55" s="201" t="s">
        <v>12994</v>
      </c>
      <c r="D55" s="200">
        <v>2016</v>
      </c>
      <c r="E55" s="200">
        <v>2016</v>
      </c>
      <c r="F55" s="201" t="s">
        <v>12992</v>
      </c>
    </row>
    <row r="56" spans="1:6" x14ac:dyDescent="0.25">
      <c r="A56" s="200">
        <v>54</v>
      </c>
      <c r="B56" s="200" t="s">
        <v>12990</v>
      </c>
      <c r="C56" s="201" t="s">
        <v>12995</v>
      </c>
      <c r="D56" s="200">
        <v>2016</v>
      </c>
      <c r="E56" s="200">
        <v>2016</v>
      </c>
      <c r="F56" s="201" t="s">
        <v>12992</v>
      </c>
    </row>
    <row r="57" spans="1:6" x14ac:dyDescent="0.25">
      <c r="A57" s="200">
        <v>55</v>
      </c>
      <c r="B57" s="200" t="s">
        <v>12990</v>
      </c>
      <c r="C57" s="201" t="s">
        <v>12996</v>
      </c>
      <c r="D57" s="200">
        <v>2016</v>
      </c>
      <c r="E57" s="200">
        <v>2016</v>
      </c>
      <c r="F57" s="201" t="s">
        <v>12992</v>
      </c>
    </row>
    <row r="58" spans="1:6" x14ac:dyDescent="0.25">
      <c r="A58" s="200">
        <v>56</v>
      </c>
      <c r="B58" s="200" t="s">
        <v>12990</v>
      </c>
      <c r="C58" s="201" t="s">
        <v>12997</v>
      </c>
      <c r="D58" s="200">
        <v>2012</v>
      </c>
      <c r="E58" s="200">
        <v>2012</v>
      </c>
      <c r="F58" s="201" t="s">
        <v>12992</v>
      </c>
    </row>
    <row r="59" spans="1:6" x14ac:dyDescent="0.25">
      <c r="A59" s="200">
        <v>57</v>
      </c>
      <c r="B59" s="201" t="s">
        <v>12990</v>
      </c>
      <c r="C59" s="201" t="s">
        <v>12998</v>
      </c>
      <c r="D59" s="200">
        <v>2013</v>
      </c>
      <c r="E59" s="200">
        <v>2013</v>
      </c>
      <c r="F59" s="201" t="s">
        <v>12992</v>
      </c>
    </row>
    <row r="60" spans="1:6" x14ac:dyDescent="0.25">
      <c r="A60" s="200">
        <v>58</v>
      </c>
      <c r="B60" s="201" t="s">
        <v>12999</v>
      </c>
      <c r="C60" s="201" t="s">
        <v>13000</v>
      </c>
      <c r="D60" s="200" t="s">
        <v>109</v>
      </c>
      <c r="E60" s="200" t="s">
        <v>13001</v>
      </c>
      <c r="F60" s="201" t="s">
        <v>12939</v>
      </c>
    </row>
    <row r="61" spans="1:6" x14ac:dyDescent="0.25">
      <c r="A61" s="200">
        <v>59</v>
      </c>
      <c r="B61" s="201" t="s">
        <v>12999</v>
      </c>
      <c r="C61" s="205" t="s">
        <v>13002</v>
      </c>
      <c r="D61" s="200" t="s">
        <v>109</v>
      </c>
      <c r="E61" s="200" t="s">
        <v>13003</v>
      </c>
      <c r="F61" s="201" t="s">
        <v>12939</v>
      </c>
    </row>
    <row r="62" spans="1:6" x14ac:dyDescent="0.25">
      <c r="A62" s="200">
        <v>60</v>
      </c>
      <c r="B62" s="201" t="s">
        <v>12999</v>
      </c>
      <c r="C62" s="201" t="s">
        <v>13004</v>
      </c>
      <c r="D62" s="200" t="s">
        <v>109</v>
      </c>
      <c r="E62" s="200" t="s">
        <v>13003</v>
      </c>
      <c r="F62" s="201" t="s">
        <v>12939</v>
      </c>
    </row>
    <row r="63" spans="1:6" x14ac:dyDescent="0.25">
      <c r="A63" s="200">
        <v>61</v>
      </c>
      <c r="B63" s="201" t="s">
        <v>12999</v>
      </c>
      <c r="C63" s="201" t="s">
        <v>13005</v>
      </c>
      <c r="D63" s="200" t="s">
        <v>109</v>
      </c>
      <c r="E63" s="200" t="s">
        <v>13006</v>
      </c>
      <c r="F63" s="201" t="s">
        <v>12939</v>
      </c>
    </row>
    <row r="64" spans="1:6" x14ac:dyDescent="0.25">
      <c r="A64" s="200">
        <v>62</v>
      </c>
      <c r="B64" s="201" t="s">
        <v>12999</v>
      </c>
      <c r="C64" s="205" t="s">
        <v>13007</v>
      </c>
      <c r="D64" s="200" t="s">
        <v>109</v>
      </c>
      <c r="E64" s="200" t="s">
        <v>13008</v>
      </c>
      <c r="F64" s="201" t="s">
        <v>12939</v>
      </c>
    </row>
    <row r="65" spans="1:6" x14ac:dyDescent="0.25">
      <c r="A65" s="200">
        <v>63</v>
      </c>
      <c r="B65" s="201" t="s">
        <v>12999</v>
      </c>
      <c r="C65" s="201" t="s">
        <v>13009</v>
      </c>
      <c r="D65" s="200" t="s">
        <v>109</v>
      </c>
      <c r="E65" s="200" t="s">
        <v>13010</v>
      </c>
      <c r="F65" s="201" t="s">
        <v>12939</v>
      </c>
    </row>
    <row r="66" spans="1:6" x14ac:dyDescent="0.25">
      <c r="A66" s="200">
        <v>64</v>
      </c>
      <c r="B66" s="201" t="s">
        <v>12999</v>
      </c>
      <c r="C66" s="201" t="s">
        <v>13011</v>
      </c>
      <c r="D66" s="200" t="s">
        <v>109</v>
      </c>
      <c r="E66" s="200" t="s">
        <v>13012</v>
      </c>
      <c r="F66" s="201" t="s">
        <v>12939</v>
      </c>
    </row>
    <row r="67" spans="1:6" x14ac:dyDescent="0.25">
      <c r="A67" s="200">
        <v>65</v>
      </c>
      <c r="B67" s="201" t="s">
        <v>12999</v>
      </c>
      <c r="C67" s="201" t="s">
        <v>13013</v>
      </c>
      <c r="D67" s="200" t="s">
        <v>89</v>
      </c>
      <c r="E67" s="200" t="s">
        <v>13014</v>
      </c>
      <c r="F67" s="201" t="s">
        <v>12939</v>
      </c>
    </row>
    <row r="68" spans="1:6" x14ac:dyDescent="0.25">
      <c r="A68" s="200">
        <v>66</v>
      </c>
      <c r="B68" s="201" t="s">
        <v>12999</v>
      </c>
      <c r="C68" s="201" t="s">
        <v>13015</v>
      </c>
      <c r="D68" s="200" t="s">
        <v>89</v>
      </c>
      <c r="E68" s="200" t="s">
        <v>13016</v>
      </c>
      <c r="F68" s="201" t="s">
        <v>12939</v>
      </c>
    </row>
    <row r="69" spans="1:6" x14ac:dyDescent="0.25">
      <c r="A69" s="200">
        <v>67</v>
      </c>
      <c r="B69" s="201" t="s">
        <v>12999</v>
      </c>
      <c r="C69" s="201" t="s">
        <v>13017</v>
      </c>
      <c r="D69" s="200" t="s">
        <v>89</v>
      </c>
      <c r="E69" s="200" t="s">
        <v>13018</v>
      </c>
      <c r="F69" s="201" t="s">
        <v>12939</v>
      </c>
    </row>
    <row r="70" spans="1:6" x14ac:dyDescent="0.25">
      <c r="A70" s="200">
        <v>68</v>
      </c>
      <c r="B70" s="201" t="s">
        <v>12999</v>
      </c>
      <c r="C70" s="201" t="s">
        <v>13019</v>
      </c>
      <c r="D70" s="200" t="s">
        <v>89</v>
      </c>
      <c r="E70" s="200" t="s">
        <v>13020</v>
      </c>
      <c r="F70" s="201" t="s">
        <v>12939</v>
      </c>
    </row>
    <row r="71" spans="1:6" x14ac:dyDescent="0.25">
      <c r="A71" s="200">
        <v>69</v>
      </c>
      <c r="B71" s="201" t="s">
        <v>12999</v>
      </c>
      <c r="C71" s="201" t="s">
        <v>13021</v>
      </c>
      <c r="D71" s="200" t="s">
        <v>89</v>
      </c>
      <c r="E71" s="200" t="s">
        <v>13022</v>
      </c>
      <c r="F71" s="201" t="s">
        <v>12939</v>
      </c>
    </row>
    <row r="72" spans="1:6" x14ac:dyDescent="0.25">
      <c r="A72" s="200">
        <v>70</v>
      </c>
      <c r="B72" s="201" t="s">
        <v>12999</v>
      </c>
      <c r="C72" s="201" t="s">
        <v>13023</v>
      </c>
      <c r="D72" s="200" t="s">
        <v>89</v>
      </c>
      <c r="E72" s="200" t="s">
        <v>13024</v>
      </c>
      <c r="F72" s="201" t="s">
        <v>12939</v>
      </c>
    </row>
    <row r="73" spans="1:6" x14ac:dyDescent="0.25">
      <c r="A73" s="200">
        <v>71</v>
      </c>
      <c r="B73" s="201" t="s">
        <v>12999</v>
      </c>
      <c r="C73" s="201" t="s">
        <v>13025</v>
      </c>
      <c r="D73" s="200" t="s">
        <v>89</v>
      </c>
      <c r="E73" s="200" t="s">
        <v>13026</v>
      </c>
      <c r="F73" s="201" t="s">
        <v>12939</v>
      </c>
    </row>
    <row r="74" spans="1:6" x14ac:dyDescent="0.25">
      <c r="A74" s="200">
        <v>72</v>
      </c>
      <c r="B74" s="201" t="s">
        <v>12999</v>
      </c>
      <c r="C74" s="201" t="s">
        <v>13027</v>
      </c>
      <c r="D74" s="200" t="s">
        <v>89</v>
      </c>
      <c r="E74" s="200" t="s">
        <v>13028</v>
      </c>
      <c r="F74" s="201" t="s">
        <v>12939</v>
      </c>
    </row>
    <row r="75" spans="1:6" x14ac:dyDescent="0.25">
      <c r="A75" s="200">
        <v>73</v>
      </c>
      <c r="B75" s="201" t="s">
        <v>12999</v>
      </c>
      <c r="C75" s="201" t="s">
        <v>13029</v>
      </c>
      <c r="D75" s="200" t="s">
        <v>80</v>
      </c>
      <c r="E75" s="200" t="s">
        <v>13030</v>
      </c>
      <c r="F75" s="201" t="s">
        <v>12939</v>
      </c>
    </row>
    <row r="76" spans="1:6" x14ac:dyDescent="0.25">
      <c r="A76" s="200">
        <v>74</v>
      </c>
      <c r="B76" s="201" t="s">
        <v>12999</v>
      </c>
      <c r="C76" s="201" t="s">
        <v>13031</v>
      </c>
      <c r="D76" s="200" t="s">
        <v>80</v>
      </c>
      <c r="E76" s="200" t="s">
        <v>13030</v>
      </c>
      <c r="F76" s="201" t="s">
        <v>12939</v>
      </c>
    </row>
    <row r="77" spans="1:6" x14ac:dyDescent="0.25">
      <c r="A77" s="200">
        <v>75</v>
      </c>
      <c r="B77" s="201" t="s">
        <v>12999</v>
      </c>
      <c r="C77" s="201" t="s">
        <v>13032</v>
      </c>
      <c r="D77" s="200" t="s">
        <v>80</v>
      </c>
      <c r="E77" s="200" t="s">
        <v>13033</v>
      </c>
      <c r="F77" s="201" t="s">
        <v>12939</v>
      </c>
    </row>
    <row r="78" spans="1:6" x14ac:dyDescent="0.25">
      <c r="A78" s="200">
        <v>76</v>
      </c>
      <c r="B78" s="201" t="s">
        <v>12999</v>
      </c>
      <c r="C78" s="201" t="s">
        <v>13034</v>
      </c>
      <c r="D78" s="200" t="s">
        <v>80</v>
      </c>
      <c r="E78" s="200" t="s">
        <v>13035</v>
      </c>
      <c r="F78" s="201" t="s">
        <v>12939</v>
      </c>
    </row>
    <row r="79" spans="1:6" x14ac:dyDescent="0.25">
      <c r="A79" s="200">
        <v>77</v>
      </c>
      <c r="B79" s="201" t="s">
        <v>12999</v>
      </c>
      <c r="C79" s="201" t="s">
        <v>13036</v>
      </c>
      <c r="D79" s="200" t="s">
        <v>80</v>
      </c>
      <c r="E79" s="200" t="s">
        <v>13037</v>
      </c>
      <c r="F79" s="201" t="s">
        <v>12939</v>
      </c>
    </row>
    <row r="80" spans="1:6" x14ac:dyDescent="0.25">
      <c r="A80" s="200">
        <v>78</v>
      </c>
      <c r="B80" s="201" t="s">
        <v>12999</v>
      </c>
      <c r="C80" s="201" t="s">
        <v>13038</v>
      </c>
      <c r="D80" s="200" t="s">
        <v>80</v>
      </c>
      <c r="E80" s="200" t="s">
        <v>13039</v>
      </c>
      <c r="F80" s="201" t="s">
        <v>12939</v>
      </c>
    </row>
    <row r="81" spans="1:6" x14ac:dyDescent="0.25">
      <c r="A81" s="200">
        <v>79</v>
      </c>
      <c r="B81" s="201" t="s">
        <v>12999</v>
      </c>
      <c r="C81" s="201" t="s">
        <v>13040</v>
      </c>
      <c r="D81" s="200" t="s">
        <v>61</v>
      </c>
      <c r="E81" s="200" t="s">
        <v>13041</v>
      </c>
      <c r="F81" s="201" t="s">
        <v>12939</v>
      </c>
    </row>
    <row r="82" spans="1:6" x14ac:dyDescent="0.25">
      <c r="A82" s="200">
        <v>80</v>
      </c>
      <c r="B82" s="201" t="s">
        <v>12999</v>
      </c>
      <c r="C82" s="201" t="s">
        <v>13042</v>
      </c>
      <c r="D82" s="200" t="s">
        <v>61</v>
      </c>
      <c r="E82" s="200" t="s">
        <v>13043</v>
      </c>
      <c r="F82" s="201" t="s">
        <v>12939</v>
      </c>
    </row>
    <row r="83" spans="1:6" x14ac:dyDescent="0.25">
      <c r="A83" s="200">
        <v>81</v>
      </c>
      <c r="B83" s="201" t="s">
        <v>12999</v>
      </c>
      <c r="C83" s="201" t="s">
        <v>13044</v>
      </c>
      <c r="D83" s="200" t="s">
        <v>61</v>
      </c>
      <c r="E83" s="200" t="s">
        <v>13045</v>
      </c>
      <c r="F83" s="201" t="s">
        <v>12939</v>
      </c>
    </row>
    <row r="84" spans="1:6" x14ac:dyDescent="0.25">
      <c r="A84" s="200">
        <v>82</v>
      </c>
      <c r="B84" s="201" t="s">
        <v>12999</v>
      </c>
      <c r="C84" s="201" t="s">
        <v>13044</v>
      </c>
      <c r="D84" s="200" t="s">
        <v>15</v>
      </c>
      <c r="E84" s="200" t="s">
        <v>13046</v>
      </c>
      <c r="F84" s="201" t="s">
        <v>12939</v>
      </c>
    </row>
    <row r="85" spans="1:6" x14ac:dyDescent="0.25">
      <c r="A85" s="200">
        <v>83</v>
      </c>
      <c r="B85" s="201" t="s">
        <v>12999</v>
      </c>
      <c r="C85" s="206" t="s">
        <v>13047</v>
      </c>
      <c r="D85" s="200" t="s">
        <v>15</v>
      </c>
      <c r="E85" s="200" t="s">
        <v>13048</v>
      </c>
      <c r="F85" s="201" t="s">
        <v>12939</v>
      </c>
    </row>
    <row r="86" spans="1:6" x14ac:dyDescent="0.25">
      <c r="A86" s="200">
        <v>84</v>
      </c>
      <c r="B86" s="201" t="s">
        <v>12999</v>
      </c>
      <c r="C86" s="200" t="s">
        <v>13049</v>
      </c>
      <c r="D86" s="200" t="s">
        <v>15</v>
      </c>
      <c r="E86" s="200" t="s">
        <v>13050</v>
      </c>
      <c r="F86" s="201" t="s">
        <v>12939</v>
      </c>
    </row>
    <row r="87" spans="1:6" x14ac:dyDescent="0.25">
      <c r="A87" s="200">
        <v>85</v>
      </c>
      <c r="B87" s="201" t="s">
        <v>12999</v>
      </c>
      <c r="C87" s="200" t="s">
        <v>13051</v>
      </c>
      <c r="D87" s="200" t="s">
        <v>15</v>
      </c>
      <c r="E87" s="200" t="s">
        <v>13052</v>
      </c>
      <c r="F87" s="201" t="s">
        <v>12939</v>
      </c>
    </row>
    <row r="88" spans="1:6" x14ac:dyDescent="0.25">
      <c r="A88" s="200">
        <v>86</v>
      </c>
      <c r="B88" s="201" t="s">
        <v>12999</v>
      </c>
      <c r="C88" s="200" t="s">
        <v>13053</v>
      </c>
      <c r="D88" s="200" t="s">
        <v>15</v>
      </c>
      <c r="E88" s="200" t="s">
        <v>13054</v>
      </c>
      <c r="F88" s="201" t="s">
        <v>12939</v>
      </c>
    </row>
    <row r="89" spans="1:6" x14ac:dyDescent="0.25">
      <c r="A89" s="200">
        <v>87</v>
      </c>
      <c r="B89" s="201" t="s">
        <v>12999</v>
      </c>
      <c r="C89" s="200" t="s">
        <v>13055</v>
      </c>
      <c r="D89" s="200" t="s">
        <v>15</v>
      </c>
      <c r="E89" s="200" t="s">
        <v>13056</v>
      </c>
      <c r="F89" s="201" t="s">
        <v>12939</v>
      </c>
    </row>
    <row r="90" spans="1:6" x14ac:dyDescent="0.25">
      <c r="A90" s="200">
        <v>88</v>
      </c>
      <c r="B90" s="201" t="s">
        <v>12999</v>
      </c>
      <c r="C90" s="200" t="s">
        <v>13057</v>
      </c>
      <c r="D90" s="200" t="s">
        <v>15</v>
      </c>
      <c r="E90" s="200" t="s">
        <v>13058</v>
      </c>
      <c r="F90" s="201" t="s">
        <v>12939</v>
      </c>
    </row>
    <row r="91" spans="1:6" x14ac:dyDescent="0.25">
      <c r="A91" s="200">
        <v>89</v>
      </c>
      <c r="B91" s="201" t="s">
        <v>12999</v>
      </c>
      <c r="C91" s="201" t="s">
        <v>13059</v>
      </c>
      <c r="D91" s="200" t="s">
        <v>15</v>
      </c>
      <c r="E91" s="200" t="s">
        <v>13060</v>
      </c>
      <c r="F91" s="201" t="s">
        <v>12939</v>
      </c>
    </row>
    <row r="92" spans="1:6" x14ac:dyDescent="0.25">
      <c r="A92" s="200">
        <v>90</v>
      </c>
      <c r="B92" s="201" t="s">
        <v>12999</v>
      </c>
      <c r="C92" s="206" t="s">
        <v>13061</v>
      </c>
      <c r="D92" s="200" t="s">
        <v>15</v>
      </c>
      <c r="E92" s="200" t="s">
        <v>13062</v>
      </c>
      <c r="F92" s="201" t="s">
        <v>12939</v>
      </c>
    </row>
    <row r="93" spans="1:6" x14ac:dyDescent="0.25">
      <c r="A93" s="200">
        <v>91</v>
      </c>
      <c r="B93" s="201" t="s">
        <v>12999</v>
      </c>
      <c r="C93" s="200" t="s">
        <v>13063</v>
      </c>
      <c r="D93" s="200" t="s">
        <v>15</v>
      </c>
      <c r="E93" s="200" t="s">
        <v>13064</v>
      </c>
      <c r="F93" s="201" t="s">
        <v>12939</v>
      </c>
    </row>
    <row r="94" spans="1:6" x14ac:dyDescent="0.25">
      <c r="A94" s="200">
        <v>92</v>
      </c>
      <c r="B94" s="201" t="s">
        <v>12999</v>
      </c>
      <c r="C94" s="201" t="s">
        <v>13065</v>
      </c>
      <c r="D94" s="200" t="s">
        <v>15</v>
      </c>
      <c r="E94" s="200" t="s">
        <v>13066</v>
      </c>
      <c r="F94" s="201" t="s">
        <v>12939</v>
      </c>
    </row>
    <row r="95" spans="1:6" x14ac:dyDescent="0.25">
      <c r="A95" s="200">
        <v>93</v>
      </c>
      <c r="B95" s="201" t="s">
        <v>12999</v>
      </c>
      <c r="C95" s="200" t="s">
        <v>13067</v>
      </c>
      <c r="D95" s="200" t="s">
        <v>15</v>
      </c>
      <c r="E95" s="200" t="s">
        <v>13068</v>
      </c>
      <c r="F95" s="201" t="s">
        <v>12939</v>
      </c>
    </row>
    <row r="96" spans="1:6" x14ac:dyDescent="0.25">
      <c r="A96" s="200">
        <v>94</v>
      </c>
      <c r="B96" s="201" t="s">
        <v>12999</v>
      </c>
      <c r="C96" s="200" t="s">
        <v>13069</v>
      </c>
      <c r="D96" s="200" t="s">
        <v>15</v>
      </c>
      <c r="E96" s="200" t="s">
        <v>13064</v>
      </c>
      <c r="F96" s="201" t="s">
        <v>12939</v>
      </c>
    </row>
    <row r="97" spans="1:6" x14ac:dyDescent="0.25">
      <c r="A97" s="200">
        <v>95</v>
      </c>
      <c r="B97" s="201" t="s">
        <v>12999</v>
      </c>
      <c r="C97" s="200" t="s">
        <v>13070</v>
      </c>
      <c r="D97" s="200" t="s">
        <v>15</v>
      </c>
      <c r="E97" s="200" t="s">
        <v>13071</v>
      </c>
      <c r="F97" s="201" t="s">
        <v>12939</v>
      </c>
    </row>
    <row r="98" spans="1:6" x14ac:dyDescent="0.25">
      <c r="A98" s="200">
        <v>96</v>
      </c>
      <c r="B98" s="201" t="s">
        <v>13072</v>
      </c>
      <c r="C98" s="201" t="s">
        <v>13073</v>
      </c>
      <c r="D98" s="200">
        <v>2013</v>
      </c>
      <c r="E98" s="202">
        <v>41570</v>
      </c>
      <c r="F98" s="201" t="s">
        <v>12979</v>
      </c>
    </row>
    <row r="99" spans="1:6" x14ac:dyDescent="0.25">
      <c r="A99" s="200">
        <v>97</v>
      </c>
      <c r="B99" s="201" t="s">
        <v>13072</v>
      </c>
      <c r="C99" s="201" t="s">
        <v>13074</v>
      </c>
      <c r="D99" s="200">
        <v>2014</v>
      </c>
      <c r="E99" s="202">
        <v>41963</v>
      </c>
      <c r="F99" s="201" t="s">
        <v>12979</v>
      </c>
    </row>
    <row r="100" spans="1:6" x14ac:dyDescent="0.25">
      <c r="A100" s="200">
        <v>98</v>
      </c>
      <c r="B100" s="201" t="s">
        <v>13072</v>
      </c>
      <c r="C100" s="201" t="s">
        <v>13075</v>
      </c>
      <c r="D100" s="200" t="s">
        <v>109</v>
      </c>
      <c r="E100" s="200" t="s">
        <v>13076</v>
      </c>
      <c r="F100" s="201" t="s">
        <v>12979</v>
      </c>
    </row>
    <row r="101" spans="1:6" x14ac:dyDescent="0.25">
      <c r="A101" s="200">
        <v>99</v>
      </c>
      <c r="B101" s="201" t="s">
        <v>13072</v>
      </c>
      <c r="C101" s="201" t="s">
        <v>13077</v>
      </c>
      <c r="D101" s="200" t="s">
        <v>109</v>
      </c>
      <c r="E101" s="200" t="s">
        <v>13076</v>
      </c>
      <c r="F101" s="201" t="s">
        <v>12979</v>
      </c>
    </row>
    <row r="102" spans="1:6" x14ac:dyDescent="0.25">
      <c r="A102" s="200">
        <v>100</v>
      </c>
      <c r="B102" s="201" t="s">
        <v>12948</v>
      </c>
      <c r="C102" s="201" t="s">
        <v>13078</v>
      </c>
      <c r="D102" s="200" t="s">
        <v>80</v>
      </c>
      <c r="E102" s="200" t="s">
        <v>80</v>
      </c>
      <c r="F102" s="201" t="s">
        <v>12931</v>
      </c>
    </row>
    <row r="103" spans="1:6" x14ac:dyDescent="0.25">
      <c r="A103" s="200">
        <v>101</v>
      </c>
      <c r="B103" s="201" t="s">
        <v>13079</v>
      </c>
      <c r="C103" s="201" t="s">
        <v>13080</v>
      </c>
      <c r="D103" s="200" t="s">
        <v>80</v>
      </c>
      <c r="E103" s="200" t="s">
        <v>80</v>
      </c>
      <c r="F103" s="201" t="s">
        <v>12931</v>
      </c>
    </row>
    <row r="104" spans="1:6" x14ac:dyDescent="0.25">
      <c r="A104" s="200">
        <v>102</v>
      </c>
      <c r="B104" s="201" t="s">
        <v>13079</v>
      </c>
      <c r="C104" s="201" t="s">
        <v>13081</v>
      </c>
      <c r="D104" s="200" t="s">
        <v>80</v>
      </c>
      <c r="E104" s="200" t="s">
        <v>80</v>
      </c>
      <c r="F104" s="201" t="s">
        <v>12931</v>
      </c>
    </row>
    <row r="105" spans="1:6" x14ac:dyDescent="0.25">
      <c r="A105" s="200">
        <v>103</v>
      </c>
      <c r="B105" s="201" t="s">
        <v>13079</v>
      </c>
      <c r="C105" s="201" t="s">
        <v>13082</v>
      </c>
      <c r="D105" s="200" t="s">
        <v>80</v>
      </c>
      <c r="E105" s="200" t="s">
        <v>80</v>
      </c>
      <c r="F105" s="201" t="s">
        <v>12931</v>
      </c>
    </row>
    <row r="106" spans="1:6" x14ac:dyDescent="0.25">
      <c r="A106" s="200">
        <v>104</v>
      </c>
      <c r="B106" s="201" t="s">
        <v>13079</v>
      </c>
      <c r="C106" s="201" t="s">
        <v>13083</v>
      </c>
      <c r="D106" s="200" t="s">
        <v>80</v>
      </c>
      <c r="E106" s="200" t="s">
        <v>80</v>
      </c>
      <c r="F106" s="201" t="s">
        <v>12931</v>
      </c>
    </row>
    <row r="107" spans="1:6" x14ac:dyDescent="0.25">
      <c r="A107" s="200">
        <v>105</v>
      </c>
      <c r="B107" s="201" t="s">
        <v>13079</v>
      </c>
      <c r="C107" s="201" t="s">
        <v>13084</v>
      </c>
      <c r="D107" s="200" t="s">
        <v>80</v>
      </c>
      <c r="E107" s="200" t="s">
        <v>80</v>
      </c>
      <c r="F107" s="201" t="s">
        <v>12931</v>
      </c>
    </row>
    <row r="108" spans="1:6" x14ac:dyDescent="0.25">
      <c r="A108" s="200">
        <v>106</v>
      </c>
      <c r="B108" s="201" t="s">
        <v>13079</v>
      </c>
      <c r="C108" s="201" t="s">
        <v>13085</v>
      </c>
      <c r="D108" s="200" t="s">
        <v>89</v>
      </c>
      <c r="E108" s="200" t="s">
        <v>89</v>
      </c>
      <c r="F108" s="201" t="s">
        <v>12931</v>
      </c>
    </row>
    <row r="109" spans="1:6" x14ac:dyDescent="0.25">
      <c r="A109" s="200">
        <v>107</v>
      </c>
      <c r="B109" s="201" t="s">
        <v>13079</v>
      </c>
      <c r="C109" s="201" t="s">
        <v>13086</v>
      </c>
      <c r="D109" s="200" t="s">
        <v>89</v>
      </c>
      <c r="E109" s="200" t="s">
        <v>89</v>
      </c>
      <c r="F109" s="201" t="s">
        <v>12931</v>
      </c>
    </row>
    <row r="110" spans="1:6" x14ac:dyDescent="0.25">
      <c r="A110" s="200">
        <v>108</v>
      </c>
      <c r="B110" s="201" t="s">
        <v>13079</v>
      </c>
      <c r="C110" s="201" t="s">
        <v>13087</v>
      </c>
      <c r="D110" s="200" t="s">
        <v>89</v>
      </c>
      <c r="E110" s="200" t="s">
        <v>89</v>
      </c>
      <c r="F110" s="201" t="s">
        <v>12931</v>
      </c>
    </row>
    <row r="111" spans="1:6" x14ac:dyDescent="0.25">
      <c r="A111" s="200">
        <v>109</v>
      </c>
      <c r="B111" s="201" t="s">
        <v>13079</v>
      </c>
      <c r="C111" s="201" t="s">
        <v>13088</v>
      </c>
      <c r="D111" s="200" t="s">
        <v>89</v>
      </c>
      <c r="E111" s="200" t="s">
        <v>89</v>
      </c>
      <c r="F111" s="201" t="s">
        <v>12931</v>
      </c>
    </row>
    <row r="112" spans="1:6" x14ac:dyDescent="0.25">
      <c r="A112" s="200">
        <v>110</v>
      </c>
      <c r="B112" s="201" t="s">
        <v>13079</v>
      </c>
      <c r="C112" s="201" t="s">
        <v>13089</v>
      </c>
      <c r="D112" s="200" t="s">
        <v>89</v>
      </c>
      <c r="E112" s="200" t="s">
        <v>89</v>
      </c>
      <c r="F112" s="201" t="s">
        <v>12931</v>
      </c>
    </row>
    <row r="113" spans="1:6" x14ac:dyDescent="0.25">
      <c r="A113" s="200">
        <v>111</v>
      </c>
      <c r="B113" s="201" t="s">
        <v>13079</v>
      </c>
      <c r="C113" s="201" t="s">
        <v>13090</v>
      </c>
      <c r="D113" s="200" t="s">
        <v>89</v>
      </c>
      <c r="E113" s="200" t="s">
        <v>89</v>
      </c>
      <c r="F113" s="201" t="s">
        <v>12931</v>
      </c>
    </row>
    <row r="114" spans="1:6" x14ac:dyDescent="0.25">
      <c r="A114" s="200">
        <v>112</v>
      </c>
      <c r="B114" s="200" t="s">
        <v>13079</v>
      </c>
      <c r="C114" s="201" t="s">
        <v>13091</v>
      </c>
      <c r="D114" s="200" t="s">
        <v>89</v>
      </c>
      <c r="E114" s="200" t="s">
        <v>89</v>
      </c>
      <c r="F114" s="201" t="s">
        <v>12931</v>
      </c>
    </row>
    <row r="115" spans="1:6" x14ac:dyDescent="0.25">
      <c r="A115" s="200">
        <v>113</v>
      </c>
      <c r="B115" s="200" t="s">
        <v>13079</v>
      </c>
      <c r="C115" s="201" t="s">
        <v>13092</v>
      </c>
      <c r="D115" s="200" t="s">
        <v>89</v>
      </c>
      <c r="E115" s="200" t="s">
        <v>89</v>
      </c>
      <c r="F115" s="201" t="s">
        <v>12931</v>
      </c>
    </row>
    <row r="116" spans="1:6" x14ac:dyDescent="0.25">
      <c r="A116" s="200">
        <v>114</v>
      </c>
      <c r="B116" s="200" t="s">
        <v>13079</v>
      </c>
      <c r="C116" s="201" t="s">
        <v>13093</v>
      </c>
      <c r="D116" s="200" t="s">
        <v>89</v>
      </c>
      <c r="E116" s="200" t="s">
        <v>89</v>
      </c>
      <c r="F116" s="201" t="s">
        <v>12931</v>
      </c>
    </row>
    <row r="117" spans="1:6" x14ac:dyDescent="0.25">
      <c r="A117" s="200">
        <v>115</v>
      </c>
      <c r="B117" s="200" t="s">
        <v>13079</v>
      </c>
      <c r="C117" s="201" t="s">
        <v>13094</v>
      </c>
      <c r="D117" s="200" t="s">
        <v>89</v>
      </c>
      <c r="E117" s="200" t="s">
        <v>89</v>
      </c>
      <c r="F117" s="201" t="s">
        <v>12931</v>
      </c>
    </row>
    <row r="118" spans="1:6" x14ac:dyDescent="0.25">
      <c r="A118" s="200">
        <v>116</v>
      </c>
      <c r="B118" s="200" t="s">
        <v>13079</v>
      </c>
      <c r="C118" s="201" t="s">
        <v>13095</v>
      </c>
      <c r="D118" s="200" t="s">
        <v>89</v>
      </c>
      <c r="E118" s="200" t="s">
        <v>89</v>
      </c>
      <c r="F118" s="201" t="s">
        <v>12931</v>
      </c>
    </row>
    <row r="119" spans="1:6" x14ac:dyDescent="0.25">
      <c r="A119" s="200">
        <v>117</v>
      </c>
      <c r="B119" s="200" t="s">
        <v>13079</v>
      </c>
      <c r="C119" s="201" t="s">
        <v>13096</v>
      </c>
      <c r="D119" s="200" t="s">
        <v>89</v>
      </c>
      <c r="E119" s="200" t="s">
        <v>89</v>
      </c>
      <c r="F119" s="201" t="s">
        <v>12931</v>
      </c>
    </row>
    <row r="120" spans="1:6" x14ac:dyDescent="0.25">
      <c r="A120" s="200">
        <v>118</v>
      </c>
      <c r="B120" s="200" t="s">
        <v>13079</v>
      </c>
      <c r="C120" s="201" t="s">
        <v>13097</v>
      </c>
      <c r="D120" s="200" t="s">
        <v>89</v>
      </c>
      <c r="E120" s="200" t="s">
        <v>89</v>
      </c>
      <c r="F120" s="201" t="s">
        <v>12931</v>
      </c>
    </row>
    <row r="121" spans="1:6" x14ac:dyDescent="0.25">
      <c r="A121" s="200">
        <v>119</v>
      </c>
      <c r="B121" s="200" t="s">
        <v>13079</v>
      </c>
      <c r="C121" s="201" t="s">
        <v>13098</v>
      </c>
      <c r="D121" s="200" t="s">
        <v>109</v>
      </c>
      <c r="E121" s="200" t="s">
        <v>109</v>
      </c>
      <c r="F121" s="201" t="s">
        <v>12931</v>
      </c>
    </row>
    <row r="122" spans="1:6" x14ac:dyDescent="0.25">
      <c r="A122" s="200">
        <v>120</v>
      </c>
      <c r="B122" s="200" t="s">
        <v>13079</v>
      </c>
      <c r="C122" s="201" t="s">
        <v>13099</v>
      </c>
      <c r="D122" s="200" t="s">
        <v>109</v>
      </c>
      <c r="E122" s="200" t="s">
        <v>109</v>
      </c>
      <c r="F122" s="201" t="s">
        <v>12931</v>
      </c>
    </row>
    <row r="123" spans="1:6" x14ac:dyDescent="0.25">
      <c r="A123" s="200">
        <v>121</v>
      </c>
      <c r="B123" s="200" t="s">
        <v>13079</v>
      </c>
      <c r="C123" s="201" t="s">
        <v>13100</v>
      </c>
      <c r="D123" s="200" t="s">
        <v>109</v>
      </c>
      <c r="E123" s="200" t="s">
        <v>109</v>
      </c>
      <c r="F123" s="201" t="s">
        <v>12931</v>
      </c>
    </row>
    <row r="124" spans="1:6" x14ac:dyDescent="0.25">
      <c r="A124" s="200">
        <v>122</v>
      </c>
      <c r="B124" s="200" t="s">
        <v>13079</v>
      </c>
      <c r="C124" s="201" t="s">
        <v>13101</v>
      </c>
      <c r="D124" s="200" t="s">
        <v>109</v>
      </c>
      <c r="E124" s="200" t="s">
        <v>109</v>
      </c>
      <c r="F124" s="201" t="s">
        <v>12931</v>
      </c>
    </row>
    <row r="125" spans="1:6" x14ac:dyDescent="0.25">
      <c r="A125" s="200">
        <v>123</v>
      </c>
      <c r="B125" s="200" t="s">
        <v>13079</v>
      </c>
      <c r="C125" s="201" t="s">
        <v>13102</v>
      </c>
      <c r="D125" s="200" t="s">
        <v>109</v>
      </c>
      <c r="E125" s="200" t="s">
        <v>109</v>
      </c>
      <c r="F125" s="201" t="s">
        <v>12931</v>
      </c>
    </row>
    <row r="126" spans="1:6" x14ac:dyDescent="0.25">
      <c r="A126" s="200">
        <v>124</v>
      </c>
      <c r="B126" s="200" t="s">
        <v>13079</v>
      </c>
      <c r="C126" s="201" t="s">
        <v>13103</v>
      </c>
      <c r="D126" s="200" t="s">
        <v>109</v>
      </c>
      <c r="E126" s="200" t="s">
        <v>109</v>
      </c>
      <c r="F126" s="201" t="s">
        <v>12931</v>
      </c>
    </row>
    <row r="127" spans="1:6" x14ac:dyDescent="0.25">
      <c r="A127" s="200">
        <v>125</v>
      </c>
      <c r="B127" s="200" t="s">
        <v>13079</v>
      </c>
      <c r="C127" s="201" t="s">
        <v>13104</v>
      </c>
      <c r="D127" s="200" t="s">
        <v>109</v>
      </c>
      <c r="E127" s="200" t="s">
        <v>109</v>
      </c>
      <c r="F127" s="201" t="s">
        <v>12931</v>
      </c>
    </row>
    <row r="128" spans="1:6" x14ac:dyDescent="0.25">
      <c r="A128" s="200">
        <v>126</v>
      </c>
      <c r="B128" s="200" t="s">
        <v>13079</v>
      </c>
      <c r="C128" s="201" t="s">
        <v>13105</v>
      </c>
      <c r="D128" s="200" t="s">
        <v>109</v>
      </c>
      <c r="E128" s="200" t="s">
        <v>109</v>
      </c>
      <c r="F128" s="201" t="s">
        <v>12931</v>
      </c>
    </row>
    <row r="129" spans="1:6" x14ac:dyDescent="0.25">
      <c r="A129" s="200">
        <v>127</v>
      </c>
      <c r="B129" s="200" t="s">
        <v>13079</v>
      </c>
      <c r="C129" s="201" t="s">
        <v>13106</v>
      </c>
      <c r="D129" s="200" t="s">
        <v>109</v>
      </c>
      <c r="E129" s="200" t="s">
        <v>109</v>
      </c>
      <c r="F129" s="201" t="s">
        <v>12931</v>
      </c>
    </row>
    <row r="130" spans="1:6" x14ac:dyDescent="0.25">
      <c r="A130" s="200">
        <v>128</v>
      </c>
      <c r="B130" s="200" t="s">
        <v>13079</v>
      </c>
      <c r="C130" s="201" t="s">
        <v>13107</v>
      </c>
      <c r="D130" s="200" t="s">
        <v>109</v>
      </c>
      <c r="E130" s="200" t="s">
        <v>109</v>
      </c>
      <c r="F130" s="201" t="s">
        <v>12931</v>
      </c>
    </row>
    <row r="131" spans="1:6" x14ac:dyDescent="0.25">
      <c r="A131" s="200">
        <v>129</v>
      </c>
      <c r="B131" s="200" t="s">
        <v>13079</v>
      </c>
      <c r="C131" s="201" t="s">
        <v>13108</v>
      </c>
      <c r="D131" s="200" t="s">
        <v>109</v>
      </c>
      <c r="E131" s="200" t="s">
        <v>109</v>
      </c>
      <c r="F131" s="201" t="s">
        <v>12931</v>
      </c>
    </row>
    <row r="132" spans="1:6" x14ac:dyDescent="0.25">
      <c r="A132" s="200">
        <v>130</v>
      </c>
      <c r="B132" s="200" t="s">
        <v>13079</v>
      </c>
      <c r="C132" s="201" t="s">
        <v>13109</v>
      </c>
      <c r="D132" s="200" t="s">
        <v>109</v>
      </c>
      <c r="E132" s="200" t="s">
        <v>109</v>
      </c>
      <c r="F132" s="201" t="s">
        <v>12931</v>
      </c>
    </row>
    <row r="133" spans="1:6" x14ac:dyDescent="0.25">
      <c r="A133" s="200">
        <v>131</v>
      </c>
      <c r="B133" s="200" t="s">
        <v>13079</v>
      </c>
      <c r="C133" s="201" t="s">
        <v>13110</v>
      </c>
      <c r="D133" s="200" t="s">
        <v>109</v>
      </c>
      <c r="E133" s="200" t="s">
        <v>109</v>
      </c>
      <c r="F133" s="201" t="s">
        <v>12931</v>
      </c>
    </row>
    <row r="134" spans="1:6" x14ac:dyDescent="0.25">
      <c r="A134" s="200">
        <v>132</v>
      </c>
      <c r="B134" s="200" t="s">
        <v>13079</v>
      </c>
      <c r="C134" s="201" t="s">
        <v>13111</v>
      </c>
      <c r="D134" s="200" t="s">
        <v>109</v>
      </c>
      <c r="E134" s="200" t="s">
        <v>109</v>
      </c>
      <c r="F134" s="201" t="s">
        <v>12931</v>
      </c>
    </row>
    <row r="135" spans="1:6" x14ac:dyDescent="0.25">
      <c r="A135" s="200">
        <v>133</v>
      </c>
      <c r="B135" s="200" t="s">
        <v>13079</v>
      </c>
      <c r="C135" s="201" t="s">
        <v>13112</v>
      </c>
      <c r="D135" s="200" t="s">
        <v>109</v>
      </c>
      <c r="E135" s="200" t="s">
        <v>109</v>
      </c>
      <c r="F135" s="201" t="s">
        <v>12931</v>
      </c>
    </row>
    <row r="136" spans="1:6" x14ac:dyDescent="0.25">
      <c r="A136" s="200">
        <v>134</v>
      </c>
      <c r="B136" s="200" t="s">
        <v>13079</v>
      </c>
      <c r="C136" s="201" t="s">
        <v>13113</v>
      </c>
      <c r="D136" s="200" t="s">
        <v>109</v>
      </c>
      <c r="E136" s="200" t="s">
        <v>109</v>
      </c>
      <c r="F136" s="201" t="s">
        <v>12931</v>
      </c>
    </row>
    <row r="137" spans="1:6" x14ac:dyDescent="0.25">
      <c r="A137" s="200">
        <v>135</v>
      </c>
      <c r="B137" s="200" t="s">
        <v>13079</v>
      </c>
      <c r="C137" s="201" t="s">
        <v>13114</v>
      </c>
      <c r="D137" s="200" t="s">
        <v>109</v>
      </c>
      <c r="E137" s="200" t="s">
        <v>109</v>
      </c>
      <c r="F137" s="201" t="s">
        <v>12931</v>
      </c>
    </row>
    <row r="138" spans="1:6" x14ac:dyDescent="0.25">
      <c r="A138" s="200">
        <v>136</v>
      </c>
      <c r="B138" s="200" t="s">
        <v>13079</v>
      </c>
      <c r="C138" s="201" t="s">
        <v>13115</v>
      </c>
      <c r="D138" s="200" t="s">
        <v>109</v>
      </c>
      <c r="E138" s="200" t="s">
        <v>109</v>
      </c>
      <c r="F138" s="201" t="s">
        <v>12931</v>
      </c>
    </row>
    <row r="139" spans="1:6" x14ac:dyDescent="0.25">
      <c r="A139" s="200">
        <v>137</v>
      </c>
      <c r="B139" s="200" t="s">
        <v>13079</v>
      </c>
      <c r="C139" s="201" t="s">
        <v>13116</v>
      </c>
      <c r="D139" s="200" t="s">
        <v>109</v>
      </c>
      <c r="E139" s="200" t="s">
        <v>109</v>
      </c>
      <c r="F139" s="201" t="s">
        <v>12931</v>
      </c>
    </row>
    <row r="140" spans="1:6" x14ac:dyDescent="0.25">
      <c r="A140" s="200">
        <v>138</v>
      </c>
      <c r="B140" s="200" t="s">
        <v>13079</v>
      </c>
      <c r="C140" s="201" t="s">
        <v>13117</v>
      </c>
      <c r="D140" s="200" t="s">
        <v>109</v>
      </c>
      <c r="E140" s="200" t="s">
        <v>109</v>
      </c>
      <c r="F140" s="201" t="s">
        <v>12931</v>
      </c>
    </row>
    <row r="141" spans="1:6" x14ac:dyDescent="0.25">
      <c r="A141" s="200">
        <v>139</v>
      </c>
      <c r="B141" s="200" t="s">
        <v>13079</v>
      </c>
      <c r="C141" s="201" t="s">
        <v>13118</v>
      </c>
      <c r="D141" s="200" t="s">
        <v>109</v>
      </c>
      <c r="E141" s="200" t="s">
        <v>109</v>
      </c>
      <c r="F141" s="201" t="s">
        <v>12931</v>
      </c>
    </row>
    <row r="142" spans="1:6" x14ac:dyDescent="0.25">
      <c r="A142" s="200">
        <v>140</v>
      </c>
      <c r="B142" s="200" t="s">
        <v>13079</v>
      </c>
      <c r="C142" s="201" t="s">
        <v>13119</v>
      </c>
      <c r="D142" s="200" t="s">
        <v>109</v>
      </c>
      <c r="E142" s="200" t="s">
        <v>109</v>
      </c>
      <c r="F142" s="201" t="s">
        <v>12931</v>
      </c>
    </row>
    <row r="143" spans="1:6" x14ac:dyDescent="0.25">
      <c r="A143" s="200">
        <v>141</v>
      </c>
      <c r="B143" s="200" t="s">
        <v>13079</v>
      </c>
      <c r="C143" s="201" t="s">
        <v>13120</v>
      </c>
      <c r="D143" s="200" t="s">
        <v>109</v>
      </c>
      <c r="E143" s="200" t="s">
        <v>109</v>
      </c>
      <c r="F143" s="201" t="s">
        <v>12931</v>
      </c>
    </row>
    <row r="144" spans="1:6" x14ac:dyDescent="0.25">
      <c r="A144" s="200">
        <v>142</v>
      </c>
      <c r="B144" s="200" t="s">
        <v>13079</v>
      </c>
      <c r="C144" s="201" t="s">
        <v>13121</v>
      </c>
      <c r="D144" s="200" t="s">
        <v>109</v>
      </c>
      <c r="E144" s="200" t="s">
        <v>109</v>
      </c>
      <c r="F144" s="201" t="s">
        <v>12931</v>
      </c>
    </row>
    <row r="145" spans="1:6" x14ac:dyDescent="0.25">
      <c r="A145" s="200">
        <v>143</v>
      </c>
      <c r="B145" s="200" t="s">
        <v>13079</v>
      </c>
      <c r="C145" s="201" t="s">
        <v>13122</v>
      </c>
      <c r="D145" s="200" t="s">
        <v>109</v>
      </c>
      <c r="E145" s="200" t="s">
        <v>109</v>
      </c>
      <c r="F145" s="201" t="s">
        <v>12931</v>
      </c>
    </row>
    <row r="146" spans="1:6" x14ac:dyDescent="0.25">
      <c r="A146" s="200">
        <v>144</v>
      </c>
      <c r="B146" s="200" t="s">
        <v>13079</v>
      </c>
      <c r="C146" s="201" t="s">
        <v>13123</v>
      </c>
      <c r="D146" s="200" t="s">
        <v>109</v>
      </c>
      <c r="E146" s="200" t="s">
        <v>109</v>
      </c>
      <c r="F146" s="201" t="s">
        <v>12931</v>
      </c>
    </row>
    <row r="147" spans="1:6" x14ac:dyDescent="0.25">
      <c r="A147" s="200">
        <v>145</v>
      </c>
      <c r="B147" s="200" t="s">
        <v>13079</v>
      </c>
      <c r="C147" s="201" t="s">
        <v>13124</v>
      </c>
      <c r="D147" s="200" t="s">
        <v>109</v>
      </c>
      <c r="E147" s="200" t="s">
        <v>109</v>
      </c>
      <c r="F147" s="201" t="s">
        <v>12931</v>
      </c>
    </row>
    <row r="148" spans="1:6" x14ac:dyDescent="0.25">
      <c r="A148" s="200">
        <v>146</v>
      </c>
      <c r="B148" s="200" t="s">
        <v>13079</v>
      </c>
      <c r="C148" s="201" t="s">
        <v>13125</v>
      </c>
      <c r="D148" s="200" t="s">
        <v>109</v>
      </c>
      <c r="E148" s="200" t="s">
        <v>109</v>
      </c>
      <c r="F148" s="201" t="s">
        <v>12931</v>
      </c>
    </row>
    <row r="149" spans="1:6" x14ac:dyDescent="0.25">
      <c r="A149" s="200">
        <v>147</v>
      </c>
      <c r="B149" s="200" t="s">
        <v>13079</v>
      </c>
      <c r="C149" s="201" t="s">
        <v>13126</v>
      </c>
      <c r="D149" s="200" t="s">
        <v>109</v>
      </c>
      <c r="E149" s="200" t="s">
        <v>109</v>
      </c>
      <c r="F149" s="201" t="s">
        <v>12931</v>
      </c>
    </row>
    <row r="150" spans="1:6" x14ac:dyDescent="0.25">
      <c r="A150" s="200">
        <v>148</v>
      </c>
      <c r="B150" s="200" t="s">
        <v>13079</v>
      </c>
      <c r="C150" s="201" t="s">
        <v>13127</v>
      </c>
      <c r="D150" s="200" t="s">
        <v>109</v>
      </c>
      <c r="E150" s="200" t="s">
        <v>109</v>
      </c>
      <c r="F150" s="201" t="s">
        <v>12931</v>
      </c>
    </row>
    <row r="151" spans="1:6" x14ac:dyDescent="0.25">
      <c r="A151" s="200">
        <v>149</v>
      </c>
      <c r="B151" s="200" t="s">
        <v>13079</v>
      </c>
      <c r="C151" s="201" t="s">
        <v>13128</v>
      </c>
      <c r="D151" s="200" t="s">
        <v>109</v>
      </c>
      <c r="E151" s="200" t="s">
        <v>109</v>
      </c>
      <c r="F151" s="201" t="s">
        <v>12931</v>
      </c>
    </row>
    <row r="152" spans="1:6" x14ac:dyDescent="0.25">
      <c r="A152" s="200">
        <v>150</v>
      </c>
      <c r="B152" s="200" t="s">
        <v>13079</v>
      </c>
      <c r="C152" s="201" t="s">
        <v>13129</v>
      </c>
      <c r="D152" s="200" t="s">
        <v>109</v>
      </c>
      <c r="E152" s="200" t="s">
        <v>109</v>
      </c>
      <c r="F152" s="201" t="s">
        <v>12931</v>
      </c>
    </row>
    <row r="153" spans="1:6" x14ac:dyDescent="0.25">
      <c r="A153" s="200">
        <v>151</v>
      </c>
      <c r="B153" s="200" t="s">
        <v>13079</v>
      </c>
      <c r="C153" s="201" t="s">
        <v>13130</v>
      </c>
      <c r="D153" s="200" t="s">
        <v>109</v>
      </c>
      <c r="E153" s="200" t="s">
        <v>109</v>
      </c>
      <c r="F153" s="201" t="s">
        <v>12931</v>
      </c>
    </row>
    <row r="154" spans="1:6" x14ac:dyDescent="0.25">
      <c r="A154" s="200">
        <v>152</v>
      </c>
      <c r="B154" s="200" t="s">
        <v>13079</v>
      </c>
      <c r="C154" s="201" t="s">
        <v>13131</v>
      </c>
      <c r="D154" s="200" t="s">
        <v>80</v>
      </c>
      <c r="E154" s="200" t="s">
        <v>80</v>
      </c>
      <c r="F154" s="201" t="s">
        <v>12931</v>
      </c>
    </row>
    <row r="155" spans="1:6" x14ac:dyDescent="0.25">
      <c r="A155" s="200">
        <v>153</v>
      </c>
      <c r="B155" s="200" t="s">
        <v>13079</v>
      </c>
      <c r="C155" s="201" t="s">
        <v>13132</v>
      </c>
      <c r="D155" s="200" t="s">
        <v>109</v>
      </c>
      <c r="E155" s="200" t="s">
        <v>109</v>
      </c>
      <c r="F155" s="201" t="s">
        <v>12931</v>
      </c>
    </row>
    <row r="156" spans="1:6" x14ac:dyDescent="0.25">
      <c r="A156" s="200">
        <v>154</v>
      </c>
      <c r="B156" s="200" t="s">
        <v>13079</v>
      </c>
      <c r="C156" s="201" t="s">
        <v>13133</v>
      </c>
      <c r="D156" s="200" t="s">
        <v>109</v>
      </c>
      <c r="E156" s="200" t="s">
        <v>109</v>
      </c>
      <c r="F156" s="201" t="s">
        <v>12931</v>
      </c>
    </row>
    <row r="157" spans="1:6" x14ac:dyDescent="0.25">
      <c r="A157" s="200">
        <v>155</v>
      </c>
      <c r="B157" s="200" t="s">
        <v>13079</v>
      </c>
      <c r="C157" s="201" t="s">
        <v>13134</v>
      </c>
      <c r="D157" s="200" t="s">
        <v>80</v>
      </c>
      <c r="E157" s="200" t="s">
        <v>80</v>
      </c>
      <c r="F157" s="201" t="s">
        <v>12931</v>
      </c>
    </row>
    <row r="158" spans="1:6" x14ac:dyDescent="0.25">
      <c r="A158" s="200">
        <v>156</v>
      </c>
      <c r="B158" s="200" t="s">
        <v>13079</v>
      </c>
      <c r="C158" s="201" t="s">
        <v>13135</v>
      </c>
      <c r="D158" s="200" t="s">
        <v>15</v>
      </c>
      <c r="E158" s="200" t="s">
        <v>15</v>
      </c>
      <c r="F158" s="201" t="s">
        <v>12931</v>
      </c>
    </row>
    <row r="159" spans="1:6" x14ac:dyDescent="0.25">
      <c r="A159" s="200">
        <v>157</v>
      </c>
      <c r="B159" s="200" t="s">
        <v>13079</v>
      </c>
      <c r="C159" s="201" t="s">
        <v>13136</v>
      </c>
      <c r="D159" s="200" t="s">
        <v>15</v>
      </c>
      <c r="E159" s="200" t="s">
        <v>15</v>
      </c>
      <c r="F159" s="201" t="s">
        <v>12931</v>
      </c>
    </row>
    <row r="160" spans="1:6" x14ac:dyDescent="0.25">
      <c r="A160" s="200">
        <v>158</v>
      </c>
      <c r="B160" s="200" t="s">
        <v>13079</v>
      </c>
      <c r="C160" s="201" t="s">
        <v>13137</v>
      </c>
      <c r="D160" s="200" t="s">
        <v>89</v>
      </c>
      <c r="E160" s="200" t="s">
        <v>89</v>
      </c>
      <c r="F160" s="201" t="s">
        <v>12931</v>
      </c>
    </row>
    <row r="161" spans="1:6" x14ac:dyDescent="0.25">
      <c r="A161" s="200">
        <v>159</v>
      </c>
      <c r="B161" s="200" t="s">
        <v>13079</v>
      </c>
      <c r="C161" s="201" t="s">
        <v>13138</v>
      </c>
      <c r="D161" s="200" t="s">
        <v>89</v>
      </c>
      <c r="E161" s="200" t="s">
        <v>89</v>
      </c>
      <c r="F161" s="201" t="s">
        <v>12931</v>
      </c>
    </row>
    <row r="162" spans="1:6" x14ac:dyDescent="0.25">
      <c r="A162" s="200">
        <v>160</v>
      </c>
      <c r="B162" s="200" t="s">
        <v>13079</v>
      </c>
      <c r="C162" s="201" t="s">
        <v>13139</v>
      </c>
      <c r="D162" s="200" t="s">
        <v>89</v>
      </c>
      <c r="E162" s="200" t="s">
        <v>89</v>
      </c>
      <c r="F162" s="201" t="s">
        <v>12931</v>
      </c>
    </row>
    <row r="163" spans="1:6" x14ac:dyDescent="0.25">
      <c r="A163" s="200">
        <v>161</v>
      </c>
      <c r="B163" s="200" t="s">
        <v>13079</v>
      </c>
      <c r="C163" s="201" t="s">
        <v>13140</v>
      </c>
      <c r="D163" s="200" t="s">
        <v>109</v>
      </c>
      <c r="E163" s="200" t="s">
        <v>109</v>
      </c>
      <c r="F163" s="201" t="s">
        <v>12931</v>
      </c>
    </row>
    <row r="164" spans="1:6" x14ac:dyDescent="0.25">
      <c r="A164" s="200">
        <v>162</v>
      </c>
      <c r="B164" s="200" t="s">
        <v>13079</v>
      </c>
      <c r="C164" s="201" t="s">
        <v>13141</v>
      </c>
      <c r="D164" s="200" t="s">
        <v>109</v>
      </c>
      <c r="E164" s="200" t="s">
        <v>109</v>
      </c>
      <c r="F164" s="201" t="s">
        <v>12931</v>
      </c>
    </row>
    <row r="165" spans="1:6" x14ac:dyDescent="0.25">
      <c r="A165" s="200">
        <v>163</v>
      </c>
      <c r="B165" s="200" t="s">
        <v>13079</v>
      </c>
      <c r="C165" s="201" t="s">
        <v>13142</v>
      </c>
      <c r="D165" s="200" t="s">
        <v>109</v>
      </c>
      <c r="E165" s="200" t="s">
        <v>109</v>
      </c>
      <c r="F165" s="201" t="s">
        <v>12931</v>
      </c>
    </row>
    <row r="166" spans="1:6" x14ac:dyDescent="0.25">
      <c r="A166" s="200">
        <v>164</v>
      </c>
      <c r="B166" s="200" t="s">
        <v>13079</v>
      </c>
      <c r="C166" s="201" t="s">
        <v>13143</v>
      </c>
      <c r="D166" s="200" t="s">
        <v>109</v>
      </c>
      <c r="E166" s="200" t="s">
        <v>109</v>
      </c>
      <c r="F166" s="201" t="s">
        <v>12931</v>
      </c>
    </row>
    <row r="167" spans="1:6" x14ac:dyDescent="0.25">
      <c r="A167" s="200">
        <v>165</v>
      </c>
      <c r="B167" s="200" t="s">
        <v>13079</v>
      </c>
      <c r="C167" s="201" t="s">
        <v>13144</v>
      </c>
      <c r="D167" s="200" t="s">
        <v>109</v>
      </c>
      <c r="E167" s="200" t="s">
        <v>109</v>
      </c>
      <c r="F167" s="201" t="s">
        <v>12931</v>
      </c>
    </row>
    <row r="168" spans="1:6" x14ac:dyDescent="0.25">
      <c r="A168" s="200">
        <v>166</v>
      </c>
      <c r="B168" s="200" t="s">
        <v>13079</v>
      </c>
      <c r="C168" s="201" t="s">
        <v>13145</v>
      </c>
      <c r="D168" s="200" t="s">
        <v>109</v>
      </c>
      <c r="E168" s="200" t="s">
        <v>109</v>
      </c>
      <c r="F168" s="201" t="s">
        <v>12931</v>
      </c>
    </row>
    <row r="169" spans="1:6" x14ac:dyDescent="0.25">
      <c r="A169" s="200">
        <v>167</v>
      </c>
      <c r="B169" s="200" t="s">
        <v>13079</v>
      </c>
      <c r="C169" s="201" t="s">
        <v>13146</v>
      </c>
      <c r="D169" s="200" t="s">
        <v>89</v>
      </c>
      <c r="E169" s="200" t="s">
        <v>89</v>
      </c>
      <c r="F169" s="201" t="s">
        <v>12931</v>
      </c>
    </row>
    <row r="170" spans="1:6" x14ac:dyDescent="0.25">
      <c r="A170" s="200">
        <v>168</v>
      </c>
      <c r="B170" s="200" t="s">
        <v>13079</v>
      </c>
      <c r="C170" s="201" t="s">
        <v>13147</v>
      </c>
      <c r="D170" s="200" t="s">
        <v>89</v>
      </c>
      <c r="E170" s="200" t="s">
        <v>89</v>
      </c>
      <c r="F170" s="201" t="s">
        <v>12931</v>
      </c>
    </row>
    <row r="171" spans="1:6" x14ac:dyDescent="0.25">
      <c r="A171" s="200">
        <v>169</v>
      </c>
      <c r="B171" s="200" t="s">
        <v>13079</v>
      </c>
      <c r="C171" s="201" t="s">
        <v>13148</v>
      </c>
      <c r="D171" s="200" t="s">
        <v>89</v>
      </c>
      <c r="E171" s="200" t="s">
        <v>89</v>
      </c>
      <c r="F171" s="201" t="s">
        <v>12931</v>
      </c>
    </row>
    <row r="172" spans="1:6" x14ac:dyDescent="0.25">
      <c r="A172" s="200">
        <v>170</v>
      </c>
      <c r="B172" s="200" t="s">
        <v>13079</v>
      </c>
      <c r="C172" s="201" t="s">
        <v>13149</v>
      </c>
      <c r="D172" s="200" t="s">
        <v>89</v>
      </c>
      <c r="E172" s="200" t="s">
        <v>89</v>
      </c>
      <c r="F172" s="201" t="s">
        <v>12931</v>
      </c>
    </row>
    <row r="173" spans="1:6" x14ac:dyDescent="0.25">
      <c r="A173" s="200">
        <v>171</v>
      </c>
      <c r="B173" s="201" t="s">
        <v>13150</v>
      </c>
      <c r="C173" s="201" t="s">
        <v>13151</v>
      </c>
      <c r="D173" s="200" t="s">
        <v>61</v>
      </c>
      <c r="E173" s="200" t="s">
        <v>13152</v>
      </c>
      <c r="F173" s="201" t="s">
        <v>13153</v>
      </c>
    </row>
    <row r="174" spans="1:6" x14ac:dyDescent="0.25">
      <c r="A174" s="200">
        <v>172</v>
      </c>
      <c r="B174" s="201" t="s">
        <v>13154</v>
      </c>
      <c r="C174" s="201" t="s">
        <v>13155</v>
      </c>
      <c r="D174" s="200">
        <v>2014</v>
      </c>
      <c r="E174" s="200" t="s">
        <v>13156</v>
      </c>
      <c r="F174" s="201" t="s">
        <v>12898</v>
      </c>
    </row>
    <row r="175" spans="1:6" x14ac:dyDescent="0.25">
      <c r="A175" s="203">
        <v>173</v>
      </c>
      <c r="B175" s="204" t="s">
        <v>13154</v>
      </c>
      <c r="C175" s="204" t="s">
        <v>13157</v>
      </c>
      <c r="D175" s="203">
        <v>2008</v>
      </c>
      <c r="E175" s="207" t="s">
        <v>13158</v>
      </c>
      <c r="F175" s="204" t="s">
        <v>13159</v>
      </c>
    </row>
    <row r="176" spans="1:6" x14ac:dyDescent="0.25">
      <c r="A176" s="200">
        <v>174</v>
      </c>
      <c r="B176" s="201" t="s">
        <v>13160</v>
      </c>
      <c r="C176" s="201" t="s">
        <v>13161</v>
      </c>
      <c r="D176" s="200">
        <v>2016</v>
      </c>
      <c r="E176" s="200" t="s">
        <v>13152</v>
      </c>
      <c r="F176" s="201" t="s">
        <v>13162</v>
      </c>
    </row>
    <row r="177" spans="1:6" x14ac:dyDescent="0.25">
      <c r="A177" s="200">
        <v>175</v>
      </c>
      <c r="B177" s="201" t="s">
        <v>13163</v>
      </c>
      <c r="C177" s="201" t="s">
        <v>13164</v>
      </c>
      <c r="D177" s="200">
        <v>2007</v>
      </c>
      <c r="E177" s="200" t="s">
        <v>12955</v>
      </c>
      <c r="F177" s="201" t="s">
        <v>13165</v>
      </c>
    </row>
    <row r="178" spans="1:6" x14ac:dyDescent="0.25">
      <c r="A178" s="200">
        <v>176</v>
      </c>
      <c r="B178" s="201" t="s">
        <v>13163</v>
      </c>
      <c r="C178" s="201" t="s">
        <v>13166</v>
      </c>
      <c r="D178" s="200">
        <v>2014</v>
      </c>
      <c r="E178" s="200" t="s">
        <v>13167</v>
      </c>
      <c r="F178" s="201" t="s">
        <v>13168</v>
      </c>
    </row>
    <row r="179" spans="1:6" x14ac:dyDescent="0.25">
      <c r="A179" s="200">
        <v>177</v>
      </c>
      <c r="B179" s="201" t="s">
        <v>13163</v>
      </c>
      <c r="C179" s="205" t="s">
        <v>13169</v>
      </c>
      <c r="D179" s="200">
        <v>2004</v>
      </c>
      <c r="E179" s="200" t="s">
        <v>13152</v>
      </c>
      <c r="F179" s="201" t="s">
        <v>13170</v>
      </c>
    </row>
    <row r="180" spans="1:6" x14ac:dyDescent="0.25">
      <c r="A180" s="200">
        <v>178</v>
      </c>
      <c r="B180" s="201" t="s">
        <v>12908</v>
      </c>
      <c r="C180" s="121" t="s">
        <v>13171</v>
      </c>
      <c r="D180" s="200">
        <v>2013</v>
      </c>
      <c r="E180" s="200" t="s">
        <v>12918</v>
      </c>
      <c r="F180" s="201" t="s">
        <v>12908</v>
      </c>
    </row>
    <row r="181" spans="1:6" x14ac:dyDescent="0.25">
      <c r="A181" s="200">
        <v>179</v>
      </c>
      <c r="B181" s="201" t="s">
        <v>13172</v>
      </c>
      <c r="C181" s="201" t="s">
        <v>13173</v>
      </c>
      <c r="D181" s="200">
        <v>2012</v>
      </c>
      <c r="E181" s="200" t="s">
        <v>13174</v>
      </c>
      <c r="F181" s="201" t="s">
        <v>12861</v>
      </c>
    </row>
    <row r="182" spans="1:6" x14ac:dyDescent="0.25">
      <c r="A182" s="200">
        <v>180</v>
      </c>
      <c r="B182" s="201" t="s">
        <v>13175</v>
      </c>
      <c r="C182" s="201" t="s">
        <v>13176</v>
      </c>
      <c r="D182" s="200">
        <v>2012</v>
      </c>
      <c r="E182" s="200" t="s">
        <v>13177</v>
      </c>
      <c r="F182" s="201" t="s">
        <v>12861</v>
      </c>
    </row>
    <row r="183" spans="1:6" x14ac:dyDescent="0.25">
      <c r="A183" s="200">
        <v>181</v>
      </c>
      <c r="B183" s="201" t="s">
        <v>13178</v>
      </c>
      <c r="C183" s="201" t="s">
        <v>13179</v>
      </c>
      <c r="D183" s="200">
        <v>2013</v>
      </c>
      <c r="E183" s="200" t="s">
        <v>13180</v>
      </c>
      <c r="F183" s="201" t="s">
        <v>12861</v>
      </c>
    </row>
    <row r="184" spans="1:6" x14ac:dyDescent="0.25">
      <c r="A184" s="200">
        <v>182</v>
      </c>
      <c r="B184" s="201" t="s">
        <v>13181</v>
      </c>
      <c r="C184" s="201" t="s">
        <v>13182</v>
      </c>
      <c r="D184" s="200">
        <v>2014</v>
      </c>
      <c r="E184" s="200" t="s">
        <v>13183</v>
      </c>
      <c r="F184" s="201" t="s">
        <v>12861</v>
      </c>
    </row>
    <row r="185" spans="1:6" x14ac:dyDescent="0.25">
      <c r="A185" s="200">
        <v>183</v>
      </c>
      <c r="B185" s="201" t="s">
        <v>13184</v>
      </c>
      <c r="C185" s="201" t="s">
        <v>13185</v>
      </c>
      <c r="D185" s="200">
        <v>2014</v>
      </c>
      <c r="E185" s="200" t="s">
        <v>13186</v>
      </c>
      <c r="F185" s="201" t="s">
        <v>12861</v>
      </c>
    </row>
    <row r="186" spans="1:6" x14ac:dyDescent="0.25">
      <c r="A186" s="200">
        <v>184</v>
      </c>
      <c r="B186" s="201" t="s">
        <v>13187</v>
      </c>
      <c r="C186" s="201" t="s">
        <v>13188</v>
      </c>
      <c r="D186" s="200">
        <v>2014</v>
      </c>
      <c r="E186" s="202" t="s">
        <v>13189</v>
      </c>
      <c r="F186" s="201" t="s">
        <v>12861</v>
      </c>
    </row>
    <row r="187" spans="1:6" x14ac:dyDescent="0.25">
      <c r="A187" s="200" t="s">
        <v>13190</v>
      </c>
      <c r="B187" s="201" t="s">
        <v>13191</v>
      </c>
      <c r="C187" s="201" t="s">
        <v>13192</v>
      </c>
      <c r="D187" s="200">
        <v>2015</v>
      </c>
      <c r="E187" s="200" t="s">
        <v>13193</v>
      </c>
      <c r="F187" s="201" t="s">
        <v>12861</v>
      </c>
    </row>
    <row r="188" spans="1:6" x14ac:dyDescent="0.25">
      <c r="A188" s="200">
        <v>186</v>
      </c>
      <c r="B188" s="201" t="s">
        <v>13194</v>
      </c>
      <c r="C188" s="201" t="s">
        <v>13195</v>
      </c>
      <c r="D188" s="200">
        <v>2016</v>
      </c>
      <c r="E188" s="200" t="s">
        <v>13196</v>
      </c>
      <c r="F188" s="201" t="s">
        <v>12861</v>
      </c>
    </row>
    <row r="189" spans="1:6" x14ac:dyDescent="0.25">
      <c r="A189" s="200">
        <v>187</v>
      </c>
      <c r="B189" s="201" t="s">
        <v>13197</v>
      </c>
      <c r="C189" s="201" t="s">
        <v>13198</v>
      </c>
      <c r="D189" s="200">
        <v>2016</v>
      </c>
      <c r="E189" s="200" t="s">
        <v>13199</v>
      </c>
      <c r="F189" s="201" t="s">
        <v>12861</v>
      </c>
    </row>
    <row r="190" spans="1:6" x14ac:dyDescent="0.25">
      <c r="A190" s="200">
        <v>188</v>
      </c>
      <c r="B190" s="201" t="s">
        <v>13200</v>
      </c>
      <c r="C190" s="121" t="s">
        <v>13201</v>
      </c>
      <c r="D190" s="200">
        <v>2013</v>
      </c>
      <c r="E190" s="200" t="s">
        <v>13202</v>
      </c>
      <c r="F190" s="201" t="s">
        <v>12861</v>
      </c>
    </row>
    <row r="191" spans="1:6" x14ac:dyDescent="0.25">
      <c r="A191" s="200">
        <v>189</v>
      </c>
      <c r="B191" s="201" t="s">
        <v>13203</v>
      </c>
      <c r="C191" s="121" t="s">
        <v>13204</v>
      </c>
      <c r="D191" s="200">
        <v>2012</v>
      </c>
      <c r="E191" s="200" t="s">
        <v>13205</v>
      </c>
      <c r="F191" s="201" t="s">
        <v>12861</v>
      </c>
    </row>
    <row r="192" spans="1:6" x14ac:dyDescent="0.25">
      <c r="A192" s="200">
        <v>190</v>
      </c>
      <c r="B192" s="201" t="s">
        <v>13200</v>
      </c>
      <c r="C192" s="206" t="s">
        <v>13206</v>
      </c>
      <c r="D192" s="200">
        <v>2013</v>
      </c>
      <c r="E192" s="200" t="s">
        <v>13207</v>
      </c>
      <c r="F192" s="201" t="s">
        <v>12861</v>
      </c>
    </row>
    <row r="193" spans="1:6" x14ac:dyDescent="0.25">
      <c r="A193" s="200">
        <v>191</v>
      </c>
      <c r="B193" s="201" t="s">
        <v>13200</v>
      </c>
      <c r="C193" s="205" t="s">
        <v>13208</v>
      </c>
      <c r="D193" s="200">
        <v>2013</v>
      </c>
      <c r="E193" s="202" t="s">
        <v>13209</v>
      </c>
      <c r="F193" s="201" t="s">
        <v>12861</v>
      </c>
    </row>
    <row r="194" spans="1:6" x14ac:dyDescent="0.25">
      <c r="A194" s="200">
        <v>192</v>
      </c>
      <c r="B194" s="201" t="s">
        <v>13210</v>
      </c>
      <c r="C194" s="121" t="s">
        <v>13211</v>
      </c>
      <c r="D194" s="200">
        <v>2014</v>
      </c>
      <c r="E194" s="200" t="s">
        <v>12918</v>
      </c>
      <c r="F194" s="201" t="s">
        <v>12966</v>
      </c>
    </row>
    <row r="195" spans="1:6" x14ac:dyDescent="0.25">
      <c r="A195" s="208">
        <v>193</v>
      </c>
      <c r="B195" s="209" t="s">
        <v>13212</v>
      </c>
      <c r="C195" s="209" t="s">
        <v>13213</v>
      </c>
      <c r="D195" s="208">
        <v>2016</v>
      </c>
      <c r="E195" s="208" t="s">
        <v>12918</v>
      </c>
      <c r="F195" s="209" t="s">
        <v>12966</v>
      </c>
    </row>
    <row r="196" spans="1:6" x14ac:dyDescent="0.25">
      <c r="A196" s="200">
        <v>194</v>
      </c>
      <c r="B196" s="201" t="s">
        <v>13214</v>
      </c>
      <c r="C196" s="201" t="s">
        <v>13215</v>
      </c>
      <c r="D196" s="200" t="s">
        <v>13216</v>
      </c>
      <c r="E196" s="200" t="s">
        <v>13217</v>
      </c>
      <c r="F196" s="201" t="s">
        <v>12859</v>
      </c>
    </row>
    <row r="197" spans="1:6" x14ac:dyDescent="0.25">
      <c r="A197" s="200">
        <v>195</v>
      </c>
      <c r="B197" s="201" t="s">
        <v>13218</v>
      </c>
      <c r="C197" s="201" t="s">
        <v>13219</v>
      </c>
      <c r="D197" s="200">
        <v>2016</v>
      </c>
      <c r="E197" s="200" t="s">
        <v>109</v>
      </c>
      <c r="F197" s="201" t="s">
        <v>13220</v>
      </c>
    </row>
    <row r="198" spans="1:6" x14ac:dyDescent="0.25">
      <c r="A198" s="200">
        <v>196</v>
      </c>
      <c r="B198" s="201" t="s">
        <v>13163</v>
      </c>
      <c r="C198" s="201" t="s">
        <v>13221</v>
      </c>
      <c r="D198" s="200">
        <v>2008</v>
      </c>
      <c r="E198" s="200" t="s">
        <v>12955</v>
      </c>
      <c r="F198" s="201" t="s">
        <v>13165</v>
      </c>
    </row>
  </sheetData>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1"/>
  <sheetViews>
    <sheetView topLeftCell="A10" zoomScale="80" zoomScaleNormal="80" workbookViewId="0">
      <selection activeCell="F32" sqref="F32"/>
    </sheetView>
  </sheetViews>
  <sheetFormatPr defaultColWidth="35.7109375" defaultRowHeight="15" x14ac:dyDescent="0.25"/>
  <cols>
    <col min="3" max="3" width="16.5703125" style="27" customWidth="1"/>
    <col min="4" max="4" width="17" customWidth="1"/>
    <col min="6" max="6" width="18.42578125" customWidth="1"/>
  </cols>
  <sheetData>
    <row r="1" spans="1:6" x14ac:dyDescent="0.25">
      <c r="A1" t="s">
        <v>13224</v>
      </c>
    </row>
    <row r="2" spans="1:6" ht="61.5" customHeight="1" x14ac:dyDescent="0.25">
      <c r="A2" s="21" t="s">
        <v>13225</v>
      </c>
      <c r="B2" s="21" t="s">
        <v>13226</v>
      </c>
      <c r="C2" s="28" t="s">
        <v>13227</v>
      </c>
      <c r="D2" s="22" t="s">
        <v>13228</v>
      </c>
      <c r="E2" s="21" t="s">
        <v>13229</v>
      </c>
      <c r="F2" s="21" t="s">
        <v>13230</v>
      </c>
    </row>
    <row r="3" spans="1:6" ht="15.75" customHeight="1" x14ac:dyDescent="0.25">
      <c r="A3" s="9" t="s">
        <v>13231</v>
      </c>
      <c r="B3" s="9" t="s">
        <v>13232</v>
      </c>
      <c r="C3" s="144">
        <v>2007</v>
      </c>
      <c r="D3" s="9" t="s">
        <v>13233</v>
      </c>
      <c r="E3" s="9" t="s">
        <v>13234</v>
      </c>
      <c r="F3" s="210">
        <v>658</v>
      </c>
    </row>
    <row r="4" spans="1:6" ht="15.75" x14ac:dyDescent="0.25">
      <c r="A4" s="9" t="s">
        <v>13235</v>
      </c>
      <c r="B4" s="9" t="s">
        <v>13235</v>
      </c>
      <c r="C4" s="144">
        <v>2012</v>
      </c>
      <c r="D4" s="9" t="s">
        <v>13236</v>
      </c>
      <c r="E4" s="211" t="s">
        <v>13237</v>
      </c>
      <c r="F4" s="210">
        <v>250</v>
      </c>
    </row>
    <row r="5" spans="1:6" ht="15.75" x14ac:dyDescent="0.25">
      <c r="A5" s="9" t="s">
        <v>13238</v>
      </c>
      <c r="B5" s="8" t="s">
        <v>13239</v>
      </c>
      <c r="C5" s="144">
        <v>2014</v>
      </c>
      <c r="D5" s="9" t="s">
        <v>80</v>
      </c>
      <c r="E5" s="8" t="s">
        <v>13240</v>
      </c>
      <c r="F5" s="210">
        <v>890</v>
      </c>
    </row>
    <row r="6" spans="1:6" ht="15.75" x14ac:dyDescent="0.25">
      <c r="A6" s="9" t="s">
        <v>13241</v>
      </c>
      <c r="B6" s="9" t="s">
        <v>13242</v>
      </c>
      <c r="C6" s="144">
        <v>2016</v>
      </c>
      <c r="D6" s="9" t="s">
        <v>13243</v>
      </c>
      <c r="E6" s="8" t="s">
        <v>13244</v>
      </c>
      <c r="F6" s="210">
        <v>56</v>
      </c>
    </row>
    <row r="7" spans="1:6" ht="15.75" x14ac:dyDescent="0.25">
      <c r="A7" s="9" t="s">
        <v>13245</v>
      </c>
      <c r="B7" s="211" t="s">
        <v>13245</v>
      </c>
      <c r="C7" s="144">
        <v>2016</v>
      </c>
      <c r="D7" s="9" t="s">
        <v>13243</v>
      </c>
      <c r="E7" s="8" t="s">
        <v>13246</v>
      </c>
      <c r="F7" s="210">
        <v>11</v>
      </c>
    </row>
    <row r="8" spans="1:6" ht="15.75" x14ac:dyDescent="0.25">
      <c r="A8" s="9" t="s">
        <v>13247</v>
      </c>
      <c r="B8" s="9" t="s">
        <v>13247</v>
      </c>
      <c r="C8" s="144">
        <v>2016</v>
      </c>
      <c r="D8" s="9" t="s">
        <v>109</v>
      </c>
      <c r="E8" s="9" t="s">
        <v>13248</v>
      </c>
      <c r="F8" s="210">
        <v>4</v>
      </c>
    </row>
    <row r="9" spans="1:6" ht="15.75" x14ac:dyDescent="0.25">
      <c r="A9" s="9" t="s">
        <v>13249</v>
      </c>
      <c r="B9" s="9" t="s">
        <v>13250</v>
      </c>
      <c r="C9" s="144">
        <v>2013</v>
      </c>
      <c r="D9" s="9" t="s">
        <v>80</v>
      </c>
      <c r="E9" s="8" t="s">
        <v>13251</v>
      </c>
      <c r="F9" s="210">
        <v>3</v>
      </c>
    </row>
    <row r="10" spans="1:6" ht="15.75" x14ac:dyDescent="0.25">
      <c r="A10" s="9" t="s">
        <v>13252</v>
      </c>
      <c r="B10" s="9" t="s">
        <v>13252</v>
      </c>
      <c r="C10" s="144">
        <v>2013</v>
      </c>
      <c r="D10" s="9" t="s">
        <v>80</v>
      </c>
      <c r="E10" s="9" t="s">
        <v>13253</v>
      </c>
      <c r="F10" s="210">
        <v>3</v>
      </c>
    </row>
    <row r="11" spans="1:6" ht="15.75" x14ac:dyDescent="0.25">
      <c r="A11" s="9" t="s">
        <v>13254</v>
      </c>
      <c r="B11" s="9" t="s">
        <v>13254</v>
      </c>
      <c r="C11" s="144">
        <v>2012</v>
      </c>
      <c r="D11" s="9" t="s">
        <v>15</v>
      </c>
      <c r="E11" s="9" t="s">
        <v>17</v>
      </c>
      <c r="F11" s="210">
        <v>31</v>
      </c>
    </row>
    <row r="12" spans="1:6" ht="15.75" x14ac:dyDescent="0.25">
      <c r="A12" s="9" t="s">
        <v>13255</v>
      </c>
      <c r="B12" s="9" t="s">
        <v>13255</v>
      </c>
      <c r="C12" s="144">
        <v>2012</v>
      </c>
      <c r="D12" s="9" t="s">
        <v>15</v>
      </c>
      <c r="E12" s="9" t="s">
        <v>13253</v>
      </c>
      <c r="F12" s="210">
        <v>3</v>
      </c>
    </row>
    <row r="13" spans="1:6" ht="15.75" x14ac:dyDescent="0.25">
      <c r="A13" s="9" t="s">
        <v>13256</v>
      </c>
      <c r="B13" s="9" t="s">
        <v>13257</v>
      </c>
      <c r="C13" s="144">
        <v>2014</v>
      </c>
      <c r="D13" s="9" t="s">
        <v>80</v>
      </c>
      <c r="E13" s="9" t="s">
        <v>13253</v>
      </c>
      <c r="F13" s="212">
        <v>3</v>
      </c>
    </row>
    <row r="14" spans="1:6" ht="15.75" x14ac:dyDescent="0.25">
      <c r="A14" s="9" t="s">
        <v>13258</v>
      </c>
      <c r="B14" s="9" t="s">
        <v>13259</v>
      </c>
      <c r="C14" s="144">
        <v>2017</v>
      </c>
      <c r="D14" s="9" t="s">
        <v>162</v>
      </c>
      <c r="E14" s="8" t="s">
        <v>13260</v>
      </c>
      <c r="F14" s="210">
        <v>3</v>
      </c>
    </row>
    <row r="15" spans="1:6" ht="15.75" x14ac:dyDescent="0.25">
      <c r="A15" s="9" t="s">
        <v>13261</v>
      </c>
      <c r="B15" s="9" t="s">
        <v>13262</v>
      </c>
      <c r="C15" s="144">
        <v>2016</v>
      </c>
      <c r="D15" s="9" t="s">
        <v>109</v>
      </c>
      <c r="E15" s="6" t="s">
        <v>13263</v>
      </c>
      <c r="F15" s="210">
        <v>35</v>
      </c>
    </row>
    <row r="16" spans="1:6" ht="15.75" x14ac:dyDescent="0.25">
      <c r="A16" s="9" t="s">
        <v>13264</v>
      </c>
      <c r="B16" s="9" t="s">
        <v>13264</v>
      </c>
      <c r="C16" s="144">
        <v>2017</v>
      </c>
      <c r="D16" s="9" t="s">
        <v>13265</v>
      </c>
      <c r="E16" s="9" t="s">
        <v>13266</v>
      </c>
      <c r="F16" s="210">
        <v>74</v>
      </c>
    </row>
    <row r="17" spans="1:6" ht="15.75" x14ac:dyDescent="0.25">
      <c r="A17" s="9" t="s">
        <v>13267</v>
      </c>
      <c r="B17" s="9" t="s">
        <v>13268</v>
      </c>
      <c r="C17" s="144">
        <v>2017</v>
      </c>
      <c r="D17" s="9" t="s">
        <v>13265</v>
      </c>
      <c r="E17" s="9" t="s">
        <v>13269</v>
      </c>
      <c r="F17" s="210">
        <v>41</v>
      </c>
    </row>
    <row r="18" spans="1:6" ht="15.75" x14ac:dyDescent="0.25">
      <c r="A18" s="9" t="s">
        <v>13270</v>
      </c>
      <c r="B18" s="9" t="s">
        <v>13270</v>
      </c>
      <c r="C18" s="144">
        <v>2017</v>
      </c>
      <c r="D18" s="9" t="s">
        <v>13265</v>
      </c>
      <c r="E18" s="9" t="s">
        <v>13266</v>
      </c>
      <c r="F18" s="210">
        <v>22</v>
      </c>
    </row>
    <row r="19" spans="1:6" ht="15.75" x14ac:dyDescent="0.25">
      <c r="A19" s="9" t="s">
        <v>13271</v>
      </c>
      <c r="B19" s="9" t="s">
        <v>13271</v>
      </c>
      <c r="C19" s="144">
        <v>2015</v>
      </c>
      <c r="D19" s="9" t="s">
        <v>13272</v>
      </c>
      <c r="E19" s="9" t="s">
        <v>13273</v>
      </c>
      <c r="F19" s="210">
        <v>186</v>
      </c>
    </row>
    <row r="20" spans="1:6" ht="15.75" x14ac:dyDescent="0.25">
      <c r="A20" s="9" t="s">
        <v>13274</v>
      </c>
      <c r="B20" s="9" t="s">
        <v>13274</v>
      </c>
      <c r="C20" s="144">
        <v>2017</v>
      </c>
      <c r="D20" s="9" t="s">
        <v>162</v>
      </c>
      <c r="E20" s="9" t="s">
        <v>13269</v>
      </c>
      <c r="F20" s="210">
        <v>38</v>
      </c>
    </row>
    <row r="21" spans="1:6" ht="15.75" x14ac:dyDescent="0.25">
      <c r="A21" s="9" t="s">
        <v>13275</v>
      </c>
      <c r="B21" s="9" t="s">
        <v>13275</v>
      </c>
      <c r="C21" s="144">
        <v>2017</v>
      </c>
      <c r="D21" s="9" t="s">
        <v>13265</v>
      </c>
      <c r="E21" s="9" t="s">
        <v>13266</v>
      </c>
      <c r="F21" s="210">
        <v>42</v>
      </c>
    </row>
    <row r="22" spans="1:6" ht="15.75" x14ac:dyDescent="0.25">
      <c r="A22" s="9" t="s">
        <v>13276</v>
      </c>
      <c r="B22" s="9" t="s">
        <v>13276</v>
      </c>
      <c r="C22" s="144">
        <v>2016</v>
      </c>
      <c r="D22" s="9" t="s">
        <v>13277</v>
      </c>
      <c r="E22" s="9" t="s">
        <v>13278</v>
      </c>
      <c r="F22" s="210">
        <v>101</v>
      </c>
    </row>
    <row r="23" spans="1:6" ht="15.75" x14ac:dyDescent="0.25">
      <c r="A23" s="9" t="s">
        <v>13279</v>
      </c>
      <c r="B23" s="9" t="s">
        <v>13280</v>
      </c>
      <c r="C23" s="144">
        <v>2017</v>
      </c>
      <c r="D23" s="9" t="s">
        <v>13265</v>
      </c>
      <c r="E23" s="9" t="s">
        <v>13269</v>
      </c>
      <c r="F23" s="210">
        <v>28</v>
      </c>
    </row>
    <row r="24" spans="1:6" ht="15.75" x14ac:dyDescent="0.25">
      <c r="A24" s="9" t="s">
        <v>13281</v>
      </c>
      <c r="B24" s="9" t="s">
        <v>13281</v>
      </c>
      <c r="C24" s="144">
        <v>2017</v>
      </c>
      <c r="D24" s="9" t="s">
        <v>13265</v>
      </c>
      <c r="E24" s="9" t="s">
        <v>13282</v>
      </c>
      <c r="F24" s="210">
        <v>4</v>
      </c>
    </row>
    <row r="25" spans="1:6" ht="15.75" x14ac:dyDescent="0.25">
      <c r="A25" s="9" t="s">
        <v>13283</v>
      </c>
      <c r="B25" s="9" t="s">
        <v>13283</v>
      </c>
      <c r="C25" s="144">
        <v>2016</v>
      </c>
      <c r="D25" s="9" t="s">
        <v>13284</v>
      </c>
      <c r="E25" s="211" t="s">
        <v>13266</v>
      </c>
      <c r="F25" s="210">
        <v>54</v>
      </c>
    </row>
    <row r="26" spans="1:6" ht="15.75" x14ac:dyDescent="0.25">
      <c r="A26" s="9" t="s">
        <v>13285</v>
      </c>
      <c r="B26" s="9" t="s">
        <v>13285</v>
      </c>
      <c r="C26" s="144">
        <v>2013</v>
      </c>
      <c r="D26" s="9" t="s">
        <v>13286</v>
      </c>
      <c r="E26" s="9" t="s">
        <v>13287</v>
      </c>
      <c r="F26" s="210">
        <v>205</v>
      </c>
    </row>
    <row r="27" spans="1:6" ht="15.75" x14ac:dyDescent="0.25">
      <c r="A27" s="9" t="s">
        <v>13288</v>
      </c>
      <c r="B27" s="9" t="s">
        <v>13289</v>
      </c>
      <c r="C27" s="144">
        <v>2016</v>
      </c>
      <c r="D27" s="9" t="s">
        <v>13284</v>
      </c>
      <c r="E27" s="8" t="s">
        <v>13290</v>
      </c>
      <c r="F27" s="210">
        <v>202</v>
      </c>
    </row>
    <row r="28" spans="1:6" ht="15.75" x14ac:dyDescent="0.25">
      <c r="A28" s="9" t="s">
        <v>13291</v>
      </c>
      <c r="B28" s="9" t="s">
        <v>13291</v>
      </c>
      <c r="C28" s="144">
        <v>2017</v>
      </c>
      <c r="D28" s="9" t="s">
        <v>13265</v>
      </c>
      <c r="E28" s="211" t="s">
        <v>13292</v>
      </c>
      <c r="F28" s="210">
        <v>27</v>
      </c>
    </row>
    <row r="29" spans="1:6" ht="15.75" x14ac:dyDescent="0.25">
      <c r="A29" s="9" t="s">
        <v>13293</v>
      </c>
      <c r="B29" s="9" t="s">
        <v>13293</v>
      </c>
      <c r="C29" s="144">
        <v>2015</v>
      </c>
      <c r="D29" s="9" t="s">
        <v>13294</v>
      </c>
      <c r="E29" s="9" t="s">
        <v>13295</v>
      </c>
      <c r="F29" s="210">
        <v>102</v>
      </c>
    </row>
    <row r="30" spans="1:6" ht="15.75" x14ac:dyDescent="0.25">
      <c r="A30" s="9" t="s">
        <v>13296</v>
      </c>
      <c r="B30" s="6" t="s">
        <v>13296</v>
      </c>
      <c r="C30" s="144">
        <v>2017</v>
      </c>
      <c r="D30" s="9" t="s">
        <v>13265</v>
      </c>
      <c r="E30" s="8" t="s">
        <v>13297</v>
      </c>
      <c r="F30" s="210">
        <v>26</v>
      </c>
    </row>
    <row r="31" spans="1:6" ht="15.75" x14ac:dyDescent="0.25">
      <c r="A31" s="146" t="s">
        <v>13298</v>
      </c>
      <c r="B31" s="196" t="s">
        <v>13299</v>
      </c>
      <c r="C31" s="148">
        <v>2017</v>
      </c>
      <c r="D31" s="146" t="s">
        <v>13300</v>
      </c>
      <c r="E31" s="145" t="s">
        <v>13301</v>
      </c>
      <c r="F31" s="213">
        <v>2</v>
      </c>
    </row>
  </sheetData>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
  <sheetViews>
    <sheetView workbookViewId="0">
      <selection activeCell="C5" sqref="C5"/>
    </sheetView>
  </sheetViews>
  <sheetFormatPr defaultColWidth="34.7109375" defaultRowHeight="15" x14ac:dyDescent="0.25"/>
  <sheetData>
    <row r="1" spans="1:3" x14ac:dyDescent="0.25">
      <c r="A1" t="s">
        <v>13304</v>
      </c>
    </row>
    <row r="2" spans="1:3" ht="30.75" thickBot="1" x14ac:dyDescent="0.3">
      <c r="A2" s="21" t="s">
        <v>13305</v>
      </c>
      <c r="B2" s="21" t="s">
        <v>13306</v>
      </c>
      <c r="C2" s="21" t="s">
        <v>13307</v>
      </c>
    </row>
    <row r="3" spans="1:3" ht="16.5" thickBot="1" x14ac:dyDescent="0.3">
      <c r="A3" s="214">
        <v>49</v>
      </c>
      <c r="B3" s="65">
        <v>49</v>
      </c>
      <c r="C3" s="65">
        <v>5</v>
      </c>
    </row>
  </sheetData>
  <pageMargins left="0.7" right="0.7" top="0.75" bottom="0.75" header="0.3" footer="0.3"/>
  <pageSetup paperSize="9" orientation="portrait" verticalDpi="0"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selection activeCell="D7" sqref="D7"/>
    </sheetView>
  </sheetViews>
  <sheetFormatPr defaultColWidth="36.28515625" defaultRowHeight="15" x14ac:dyDescent="0.25"/>
  <cols>
    <col min="1" max="1" width="17.7109375" customWidth="1"/>
    <col min="2" max="2" width="19.42578125" customWidth="1"/>
    <col min="3" max="3" width="17.5703125" style="27" customWidth="1"/>
  </cols>
  <sheetData>
    <row r="1" spans="1:3" x14ac:dyDescent="0.25">
      <c r="A1" t="s">
        <v>13310</v>
      </c>
    </row>
    <row r="2" spans="1:3" ht="42.75" customHeight="1" thickBot="1" x14ac:dyDescent="0.3">
      <c r="A2" s="21" t="s">
        <v>13311</v>
      </c>
      <c r="B2" s="21" t="s">
        <v>13312</v>
      </c>
      <c r="C2" s="126" t="s">
        <v>13313</v>
      </c>
    </row>
    <row r="3" spans="1:3" ht="16.5" thickBot="1" x14ac:dyDescent="0.3">
      <c r="A3" s="215">
        <v>9170000</v>
      </c>
      <c r="B3" s="216">
        <v>9611692</v>
      </c>
      <c r="C3" s="65" t="s">
        <v>15</v>
      </c>
    </row>
    <row r="4" spans="1:3" ht="16.5" thickBot="1" x14ac:dyDescent="0.3">
      <c r="A4" s="217">
        <v>4145000</v>
      </c>
      <c r="B4" s="218">
        <v>4368107</v>
      </c>
      <c r="C4" s="67" t="s">
        <v>61</v>
      </c>
    </row>
    <row r="5" spans="1:3" ht="16.5" thickBot="1" x14ac:dyDescent="0.3">
      <c r="A5" s="217">
        <v>2642000</v>
      </c>
      <c r="B5" s="218">
        <v>2761125</v>
      </c>
      <c r="C5" s="67" t="s">
        <v>80</v>
      </c>
    </row>
    <row r="6" spans="1:3" ht="16.5" thickBot="1" x14ac:dyDescent="0.3">
      <c r="A6" s="217">
        <v>925000</v>
      </c>
      <c r="B6" s="219">
        <v>962503</v>
      </c>
      <c r="C6" s="67" t="s">
        <v>89</v>
      </c>
    </row>
    <row r="7" spans="1:3" ht="16.5" thickBot="1" x14ac:dyDescent="0.3">
      <c r="A7" s="217">
        <v>2235000</v>
      </c>
      <c r="B7" s="219">
        <v>2332196</v>
      </c>
      <c r="C7" s="67" t="s">
        <v>109</v>
      </c>
    </row>
  </sheetData>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
  <sheetViews>
    <sheetView zoomScale="85" zoomScaleNormal="85" workbookViewId="0">
      <selection activeCell="F19" sqref="F19"/>
    </sheetView>
  </sheetViews>
  <sheetFormatPr defaultColWidth="23.28515625" defaultRowHeight="15" x14ac:dyDescent="0.25"/>
  <cols>
    <col min="2" max="2" width="23.5703125" customWidth="1"/>
  </cols>
  <sheetData>
    <row r="1" spans="1:8" s="120" customFormat="1" x14ac:dyDescent="0.25">
      <c r="A1" s="120" t="s">
        <v>13316</v>
      </c>
    </row>
    <row r="2" spans="1:8" ht="32.25" customHeight="1" x14ac:dyDescent="0.25">
      <c r="A2" s="51" t="s">
        <v>13317</v>
      </c>
      <c r="B2" s="51" t="s">
        <v>13318</v>
      </c>
      <c r="C2" s="21" t="s">
        <v>13319</v>
      </c>
      <c r="D2" s="21" t="s">
        <v>13320</v>
      </c>
      <c r="E2" s="22" t="s">
        <v>13321</v>
      </c>
      <c r="F2" s="220" t="s">
        <v>13322</v>
      </c>
      <c r="G2" s="21" t="s">
        <v>13323</v>
      </c>
      <c r="H2" s="59" t="s">
        <v>203</v>
      </c>
    </row>
    <row r="3" spans="1:8" ht="15.75" customHeight="1" x14ac:dyDescent="0.25">
      <c r="A3" s="8" t="s">
        <v>13324</v>
      </c>
      <c r="B3" s="8" t="s">
        <v>13325</v>
      </c>
      <c r="C3" s="221" t="s">
        <v>13326</v>
      </c>
      <c r="D3" s="221">
        <v>51000</v>
      </c>
      <c r="E3" s="221" t="s">
        <v>13327</v>
      </c>
      <c r="F3" s="221" t="s">
        <v>11291</v>
      </c>
      <c r="G3" s="222" t="s">
        <v>11291</v>
      </c>
    </row>
    <row r="4" spans="1:8" ht="15.75" x14ac:dyDescent="0.25">
      <c r="A4" s="8" t="s">
        <v>13324</v>
      </c>
      <c r="B4" s="8" t="s">
        <v>13328</v>
      </c>
      <c r="C4" s="221" t="s">
        <v>13326</v>
      </c>
      <c r="D4" s="221">
        <v>100000</v>
      </c>
      <c r="E4" s="221" t="s">
        <v>13327</v>
      </c>
      <c r="F4" s="221" t="s">
        <v>11291</v>
      </c>
      <c r="G4" s="222" t="s">
        <v>11291</v>
      </c>
    </row>
    <row r="5" spans="1:8" ht="15.75" x14ac:dyDescent="0.25">
      <c r="A5" s="8" t="s">
        <v>13324</v>
      </c>
      <c r="B5" s="8" t="s">
        <v>13329</v>
      </c>
      <c r="C5" s="221" t="s">
        <v>13326</v>
      </c>
      <c r="D5" s="221">
        <v>120000</v>
      </c>
      <c r="E5" s="221" t="s">
        <v>13327</v>
      </c>
      <c r="F5" s="221" t="s">
        <v>11291</v>
      </c>
      <c r="G5" s="222" t="s">
        <v>11291</v>
      </c>
    </row>
    <row r="6" spans="1:8" ht="15.75" x14ac:dyDescent="0.25">
      <c r="A6" s="8" t="s">
        <v>13324</v>
      </c>
      <c r="B6" s="8" t="s">
        <v>13330</v>
      </c>
      <c r="C6" s="221" t="s">
        <v>13326</v>
      </c>
      <c r="D6" s="122">
        <v>313500</v>
      </c>
      <c r="E6" s="221" t="s">
        <v>13327</v>
      </c>
      <c r="F6" s="221" t="s">
        <v>11291</v>
      </c>
      <c r="G6" s="222" t="s">
        <v>11291</v>
      </c>
    </row>
    <row r="7" spans="1:8" ht="15.75" x14ac:dyDescent="0.25">
      <c r="A7" s="8" t="s">
        <v>13324</v>
      </c>
      <c r="B7" s="8" t="s">
        <v>13331</v>
      </c>
      <c r="C7" s="221" t="s">
        <v>13326</v>
      </c>
      <c r="D7" s="122">
        <v>313500</v>
      </c>
      <c r="E7" s="221" t="s">
        <v>13327</v>
      </c>
      <c r="F7" s="221" t="s">
        <v>11291</v>
      </c>
      <c r="G7" s="222" t="s">
        <v>11291</v>
      </c>
    </row>
    <row r="8" spans="1:8" ht="15.75" x14ac:dyDescent="0.25">
      <c r="A8" s="8" t="s">
        <v>13324</v>
      </c>
      <c r="B8" s="8" t="s">
        <v>13332</v>
      </c>
      <c r="C8" s="221" t="s">
        <v>13333</v>
      </c>
      <c r="D8" s="122">
        <v>313500</v>
      </c>
      <c r="E8" s="221" t="s">
        <v>13327</v>
      </c>
      <c r="F8" s="221" t="s">
        <v>11291</v>
      </c>
      <c r="G8" s="222" t="s">
        <v>11291</v>
      </c>
    </row>
    <row r="9" spans="1:8" ht="15.75" x14ac:dyDescent="0.25">
      <c r="A9" s="8" t="s">
        <v>13324</v>
      </c>
      <c r="B9" s="8" t="s">
        <v>13326</v>
      </c>
      <c r="C9" s="221" t="s">
        <v>13334</v>
      </c>
      <c r="D9" s="221">
        <v>161163</v>
      </c>
      <c r="E9" s="221" t="s">
        <v>13327</v>
      </c>
      <c r="F9" s="221" t="s">
        <v>11291</v>
      </c>
      <c r="G9" s="222" t="s">
        <v>11291</v>
      </c>
    </row>
    <row r="10" spans="1:8" ht="15.75" x14ac:dyDescent="0.25">
      <c r="A10" s="8" t="s">
        <v>13324</v>
      </c>
      <c r="B10" s="8" t="s">
        <v>13335</v>
      </c>
      <c r="C10" s="221" t="s">
        <v>13336</v>
      </c>
      <c r="D10" s="223">
        <v>10048671</v>
      </c>
      <c r="E10" s="221" t="s">
        <v>13337</v>
      </c>
      <c r="F10" s="221" t="s">
        <v>11291</v>
      </c>
      <c r="G10" s="222" t="s">
        <v>11291</v>
      </c>
    </row>
    <row r="11" spans="1:8" ht="15.75" x14ac:dyDescent="0.25">
      <c r="A11" s="145" t="s">
        <v>13324</v>
      </c>
      <c r="B11" s="145" t="s">
        <v>13338</v>
      </c>
      <c r="C11" s="224" t="s">
        <v>13339</v>
      </c>
      <c r="D11" s="224" t="s">
        <v>13340</v>
      </c>
      <c r="E11" s="224" t="s">
        <v>13337</v>
      </c>
      <c r="F11" s="224" t="s">
        <v>11291</v>
      </c>
      <c r="G11" s="225" t="s">
        <v>11291</v>
      </c>
    </row>
  </sheetData>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
  <sheetViews>
    <sheetView workbookViewId="0">
      <selection activeCell="D10" sqref="D10"/>
    </sheetView>
  </sheetViews>
  <sheetFormatPr defaultColWidth="38.28515625" defaultRowHeight="15" x14ac:dyDescent="0.25"/>
  <cols>
    <col min="1" max="1" width="21.28515625" customWidth="1"/>
    <col min="2" max="2" width="18.5703125" customWidth="1"/>
    <col min="3" max="3" width="20" customWidth="1"/>
    <col min="4" max="4" width="18.140625" customWidth="1"/>
    <col min="5" max="5" width="21.7109375" customWidth="1"/>
  </cols>
  <sheetData>
    <row r="1" spans="1:5" x14ac:dyDescent="0.25">
      <c r="A1" t="s">
        <v>13343</v>
      </c>
    </row>
    <row r="2" spans="1:5" ht="59.25" customHeight="1" thickBot="1" x14ac:dyDescent="0.3">
      <c r="A2" s="21" t="s">
        <v>13344</v>
      </c>
      <c r="B2" s="21" t="s">
        <v>13345</v>
      </c>
      <c r="C2" s="22" t="s">
        <v>13346</v>
      </c>
      <c r="D2" s="22" t="s">
        <v>13347</v>
      </c>
      <c r="E2" s="21" t="s">
        <v>13348</v>
      </c>
    </row>
    <row r="3" spans="1:5" ht="16.5" thickBot="1" x14ac:dyDescent="0.3">
      <c r="A3" s="226">
        <v>529482</v>
      </c>
      <c r="B3" s="227">
        <v>102661</v>
      </c>
      <c r="C3" s="228" t="s">
        <v>15</v>
      </c>
      <c r="D3" s="227">
        <v>478000</v>
      </c>
      <c r="E3" s="229">
        <v>5000</v>
      </c>
    </row>
    <row r="4" spans="1:5" ht="16.5" thickBot="1" x14ac:dyDescent="0.3">
      <c r="A4" s="230">
        <v>325356</v>
      </c>
      <c r="B4" s="231">
        <v>114939</v>
      </c>
      <c r="C4" s="232" t="s">
        <v>61</v>
      </c>
      <c r="D4" s="231">
        <v>463200</v>
      </c>
      <c r="E4" s="233">
        <v>5000</v>
      </c>
    </row>
    <row r="5" spans="1:5" ht="16.5" thickBot="1" x14ac:dyDescent="0.3">
      <c r="A5" s="230">
        <v>375580</v>
      </c>
      <c r="B5" s="231">
        <v>65933</v>
      </c>
      <c r="C5" s="232" t="s">
        <v>80</v>
      </c>
      <c r="D5" s="231">
        <v>496975</v>
      </c>
      <c r="E5" s="233" t="s">
        <v>171</v>
      </c>
    </row>
    <row r="6" spans="1:5" ht="16.5" thickBot="1" x14ac:dyDescent="0.3">
      <c r="A6" s="230">
        <v>225987</v>
      </c>
      <c r="B6" s="231">
        <v>72817</v>
      </c>
      <c r="C6" s="232" t="s">
        <v>89</v>
      </c>
      <c r="D6" s="231">
        <v>496725</v>
      </c>
      <c r="E6" s="233">
        <v>5725</v>
      </c>
    </row>
    <row r="7" spans="1:5" ht="16.5" thickBot="1" x14ac:dyDescent="0.3">
      <c r="A7" s="230">
        <v>238922</v>
      </c>
      <c r="B7" s="231">
        <v>72818</v>
      </c>
      <c r="C7" s="232" t="s">
        <v>109</v>
      </c>
      <c r="D7" s="231">
        <v>538326</v>
      </c>
      <c r="E7" s="233">
        <v>5750</v>
      </c>
    </row>
  </sheetData>
  <pageMargins left="0.7" right="0.7" top="0.75" bottom="0.75" header="0.3" footer="0.3"/>
  <pageSetup paperSize="9" orientation="portrait" verticalDpi="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
  <sheetViews>
    <sheetView workbookViewId="0">
      <selection activeCell="B8" sqref="B8"/>
    </sheetView>
  </sheetViews>
  <sheetFormatPr defaultColWidth="25.42578125" defaultRowHeight="15" x14ac:dyDescent="0.25"/>
  <cols>
    <col min="1" max="1" width="35.7109375" customWidth="1"/>
    <col min="2" max="2" width="37.7109375" customWidth="1"/>
  </cols>
  <sheetData>
    <row r="1" spans="1:3" x14ac:dyDescent="0.25">
      <c r="A1" t="s">
        <v>13351</v>
      </c>
    </row>
    <row r="2" spans="1:3" ht="30" x14ac:dyDescent="0.25">
      <c r="A2" s="51" t="s">
        <v>13352</v>
      </c>
      <c r="B2" s="22" t="s">
        <v>13353</v>
      </c>
      <c r="C2" s="21" t="s">
        <v>13323</v>
      </c>
    </row>
    <row r="3" spans="1:3" ht="15.75" x14ac:dyDescent="0.25">
      <c r="A3" s="234" t="s">
        <v>13354</v>
      </c>
      <c r="B3" s="235" t="s">
        <v>13355</v>
      </c>
      <c r="C3" s="236" t="s">
        <v>11291</v>
      </c>
    </row>
  </sheetData>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
  <sheetViews>
    <sheetView topLeftCell="B1" zoomScale="130" zoomScaleNormal="130" workbookViewId="0">
      <selection activeCell="E6" sqref="E6"/>
    </sheetView>
  </sheetViews>
  <sheetFormatPr defaultColWidth="26.5703125" defaultRowHeight="15" x14ac:dyDescent="0.25"/>
  <cols>
    <col min="3" max="3" width="18.140625" customWidth="1"/>
    <col min="4" max="4" width="15" customWidth="1"/>
    <col min="5" max="5" width="14.5703125" customWidth="1"/>
  </cols>
  <sheetData>
    <row r="1" spans="1:7" x14ac:dyDescent="0.25">
      <c r="A1" t="s">
        <v>13358</v>
      </c>
    </row>
    <row r="2" spans="1:7" ht="60" customHeight="1" x14ac:dyDescent="0.25">
      <c r="A2" s="95" t="s">
        <v>13359</v>
      </c>
      <c r="B2" s="95" t="s">
        <v>13360</v>
      </c>
      <c r="C2" s="95" t="s">
        <v>13361</v>
      </c>
      <c r="D2" s="95" t="s">
        <v>13362</v>
      </c>
      <c r="E2" s="95" t="s">
        <v>13363</v>
      </c>
      <c r="F2" s="1"/>
      <c r="G2" s="1"/>
    </row>
    <row r="3" spans="1:7" ht="15.75" customHeight="1" x14ac:dyDescent="0.25">
      <c r="A3" s="237" t="s">
        <v>13364</v>
      </c>
      <c r="B3" s="238" t="s">
        <v>13365</v>
      </c>
      <c r="C3" s="34">
        <v>350</v>
      </c>
      <c r="D3" s="58">
        <v>15</v>
      </c>
      <c r="E3" s="58">
        <v>235</v>
      </c>
      <c r="F3" s="1"/>
      <c r="G3" s="1"/>
    </row>
  </sheetData>
  <hyperlinks>
    <hyperlink ref="A3" r:id="rId1"/>
  </hyperlinks>
  <pageMargins left="0.7" right="0.7" top="0.75" bottom="0.75" header="0.3" footer="0.3"/>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selection activeCell="A3" sqref="A3"/>
    </sheetView>
  </sheetViews>
  <sheetFormatPr defaultColWidth="23.42578125" defaultRowHeight="15" x14ac:dyDescent="0.25"/>
  <sheetData>
    <row r="1" spans="1:2" x14ac:dyDescent="0.25">
      <c r="A1" t="s">
        <v>13368</v>
      </c>
    </row>
    <row r="2" spans="1:2" ht="45" x14ac:dyDescent="0.25">
      <c r="A2" s="21" t="s">
        <v>13369</v>
      </c>
      <c r="B2" s="220" t="s">
        <v>13370</v>
      </c>
    </row>
    <row r="3" spans="1:2" x14ac:dyDescent="0.25">
      <c r="A3" s="239">
        <v>561</v>
      </c>
      <c r="B3" s="239">
        <v>5412</v>
      </c>
    </row>
  </sheetData>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
  <sheetViews>
    <sheetView topLeftCell="A2" workbookViewId="0">
      <selection activeCell="C3" sqref="C3"/>
    </sheetView>
  </sheetViews>
  <sheetFormatPr defaultColWidth="47" defaultRowHeight="15" x14ac:dyDescent="0.25"/>
  <cols>
    <col min="1" max="1" width="27" customWidth="1"/>
    <col min="2" max="2" width="26" customWidth="1"/>
    <col min="3" max="3" width="21.140625" customWidth="1"/>
  </cols>
  <sheetData>
    <row r="1" spans="1:3" s="120" customFormat="1" ht="165" x14ac:dyDescent="0.25">
      <c r="A1" s="119" t="s">
        <v>13373</v>
      </c>
    </row>
    <row r="2" spans="1:3" ht="30.75" thickBot="1" x14ac:dyDescent="0.3">
      <c r="A2" s="129" t="s">
        <v>13374</v>
      </c>
      <c r="B2" s="21" t="s">
        <v>13375</v>
      </c>
      <c r="C2" s="129" t="s">
        <v>13376</v>
      </c>
    </row>
    <row r="3" spans="1:3" ht="114" customHeight="1" thickBot="1" x14ac:dyDescent="0.3">
      <c r="A3" s="214">
        <v>561</v>
      </c>
      <c r="B3" s="65" t="s">
        <v>13377</v>
      </c>
      <c r="C3" s="240" t="s">
        <v>13378</v>
      </c>
    </row>
  </sheetData>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
  <sheetViews>
    <sheetView workbookViewId="0">
      <selection activeCell="B9" sqref="B9"/>
    </sheetView>
  </sheetViews>
  <sheetFormatPr defaultColWidth="38.140625" defaultRowHeight="15" x14ac:dyDescent="0.25"/>
  <sheetData>
    <row r="1" spans="1:2" x14ac:dyDescent="0.25">
      <c r="A1" t="s">
        <v>13381</v>
      </c>
    </row>
    <row r="2" spans="1:2" ht="30" x14ac:dyDescent="0.25">
      <c r="A2" s="21" t="s">
        <v>13382</v>
      </c>
      <c r="B2" s="220" t="s">
        <v>13383</v>
      </c>
    </row>
    <row r="3" spans="1:2" ht="15.75" x14ac:dyDescent="0.25">
      <c r="A3" s="241" t="s">
        <v>13384</v>
      </c>
      <c r="B3" s="237" t="s">
        <v>13385</v>
      </c>
    </row>
    <row r="4" spans="1:2" ht="75" x14ac:dyDescent="0.25">
      <c r="A4" s="242" t="s">
        <v>13386</v>
      </c>
      <c r="B4" s="243" t="s">
        <v>13387</v>
      </c>
    </row>
    <row r="5" spans="1:2" x14ac:dyDescent="0.25">
      <c r="A5" s="242"/>
      <c r="B5" s="237" t="s">
        <v>13388</v>
      </c>
    </row>
  </sheetData>
  <hyperlinks>
    <hyperlink ref="B4" r:id="rId1"/>
    <hyperlink ref="B3" r:id="rId2" display="http://www.easyclass.com/"/>
    <hyperlink ref="B5" r:id="rId3" display="http://www.aiscmoodle.com/lms"/>
  </hyperlinks>
  <pageMargins left="0.7" right="0.7" top="0.75" bottom="0.75" header="0.3" footer="0.3"/>
  <legacyDrawing r:id="rId4"/>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
  <sheetViews>
    <sheetView workbookViewId="0">
      <selection activeCell="E12" sqref="E12"/>
    </sheetView>
  </sheetViews>
  <sheetFormatPr defaultColWidth="49.5703125" defaultRowHeight="15" x14ac:dyDescent="0.25"/>
  <cols>
    <col min="1" max="1" width="11.140625" customWidth="1"/>
    <col min="2" max="2" width="20.28515625" customWidth="1"/>
    <col min="3" max="3" width="23" customWidth="1"/>
    <col min="4" max="4" width="27.85546875" customWidth="1"/>
    <col min="5" max="5" width="17.140625" customWidth="1"/>
  </cols>
  <sheetData>
    <row r="1" spans="1:5" x14ac:dyDescent="0.25">
      <c r="A1" t="s">
        <v>13391</v>
      </c>
    </row>
    <row r="2" spans="1:5" s="119" customFormat="1" ht="59.25" customHeight="1" thickBot="1" x14ac:dyDescent="0.3">
      <c r="A2" s="21" t="s">
        <v>136</v>
      </c>
      <c r="B2" s="21" t="s">
        <v>13392</v>
      </c>
      <c r="C2" s="21" t="s">
        <v>13393</v>
      </c>
      <c r="D2" s="21" t="s">
        <v>13394</v>
      </c>
      <c r="E2" s="21" t="s">
        <v>13395</v>
      </c>
    </row>
    <row r="3" spans="1:5" ht="15.75" customHeight="1" thickBot="1" x14ac:dyDescent="0.3">
      <c r="A3" s="244" t="s">
        <v>15</v>
      </c>
      <c r="B3" s="245">
        <v>3500000</v>
      </c>
      <c r="C3" s="245">
        <v>3455882</v>
      </c>
      <c r="D3" s="245">
        <v>1000000</v>
      </c>
      <c r="E3" s="245">
        <v>1190407</v>
      </c>
    </row>
    <row r="4" spans="1:5" ht="16.5" thickBot="1" x14ac:dyDescent="0.3">
      <c r="A4" s="246" t="s">
        <v>61</v>
      </c>
      <c r="B4" s="247">
        <v>4500000</v>
      </c>
      <c r="C4" s="247">
        <v>4412828</v>
      </c>
      <c r="D4" s="247">
        <v>1500000</v>
      </c>
      <c r="E4" s="247">
        <v>1513106</v>
      </c>
    </row>
    <row r="5" spans="1:5" ht="16.5" thickBot="1" x14ac:dyDescent="0.3">
      <c r="A5" s="246" t="s">
        <v>80</v>
      </c>
      <c r="B5" s="247">
        <v>4000000</v>
      </c>
      <c r="C5" s="247">
        <v>3886445</v>
      </c>
      <c r="D5" s="247">
        <v>3000000</v>
      </c>
      <c r="E5" s="247">
        <v>3229134</v>
      </c>
    </row>
    <row r="6" spans="1:5" ht="16.5" thickBot="1" x14ac:dyDescent="0.3">
      <c r="A6" s="246" t="s">
        <v>89</v>
      </c>
      <c r="B6" s="247">
        <v>3000000</v>
      </c>
      <c r="C6" s="247">
        <v>2853325</v>
      </c>
      <c r="D6" s="248">
        <v>6000000</v>
      </c>
      <c r="E6" s="248">
        <v>6007683</v>
      </c>
    </row>
    <row r="7" spans="1:5" ht="16.5" thickBot="1" x14ac:dyDescent="0.3">
      <c r="A7" s="246" t="s">
        <v>109</v>
      </c>
      <c r="B7" s="247">
        <v>3500000</v>
      </c>
      <c r="C7" s="247">
        <v>3819458</v>
      </c>
      <c r="D7" s="248">
        <v>7500000</v>
      </c>
      <c r="E7" s="248">
        <v>7431523</v>
      </c>
    </row>
    <row r="8" spans="1:5" x14ac:dyDescent="0.25">
      <c r="B8" s="249"/>
      <c r="C8" s="249"/>
      <c r="D8" s="249"/>
      <c r="E8" s="249"/>
    </row>
  </sheetData>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137"/>
  <sheetViews>
    <sheetView topLeftCell="B1" workbookViewId="0">
      <selection activeCell="F9" sqref="F9"/>
    </sheetView>
  </sheetViews>
  <sheetFormatPr defaultColWidth="26.5703125" defaultRowHeight="15" x14ac:dyDescent="0.25"/>
  <cols>
    <col min="1" max="1" width="10.85546875" customWidth="1"/>
    <col min="2" max="2" width="27.5703125" customWidth="1"/>
    <col min="3" max="3" width="23.140625" customWidth="1"/>
  </cols>
  <sheetData>
    <row r="1" spans="1:16381" x14ac:dyDescent="0.25">
      <c r="A1" t="s">
        <v>13398</v>
      </c>
    </row>
    <row r="2" spans="1:16381" x14ac:dyDescent="0.25">
      <c r="A2" t="s">
        <v>13399</v>
      </c>
    </row>
    <row r="3" spans="1:16381" x14ac:dyDescent="0.25">
      <c r="A3" t="s">
        <v>13400</v>
      </c>
    </row>
    <row r="4" spans="1:16381" x14ac:dyDescent="0.25">
      <c r="A4" t="s">
        <v>13401</v>
      </c>
      <c r="B4" t="s">
        <v>13402</v>
      </c>
      <c r="C4" t="s">
        <v>13402</v>
      </c>
      <c r="D4" t="s">
        <v>13402</v>
      </c>
      <c r="E4" t="s">
        <v>13402</v>
      </c>
      <c r="F4" t="s">
        <v>13402</v>
      </c>
      <c r="G4" t="s">
        <v>13402</v>
      </c>
      <c r="H4" t="s">
        <v>13402</v>
      </c>
      <c r="I4" t="s">
        <v>13402</v>
      </c>
      <c r="J4" t="s">
        <v>13402</v>
      </c>
      <c r="K4" t="s">
        <v>13402</v>
      </c>
      <c r="L4" t="s">
        <v>13402</v>
      </c>
      <c r="M4" t="s">
        <v>13402</v>
      </c>
      <c r="N4" t="s">
        <v>13402</v>
      </c>
      <c r="O4" t="s">
        <v>13402</v>
      </c>
      <c r="P4" t="s">
        <v>13402</v>
      </c>
      <c r="Q4" t="s">
        <v>13402</v>
      </c>
      <c r="R4" t="s">
        <v>13402</v>
      </c>
      <c r="S4" t="s">
        <v>13402</v>
      </c>
      <c r="T4" t="s">
        <v>13402</v>
      </c>
      <c r="U4" t="s">
        <v>13402</v>
      </c>
      <c r="V4" t="s">
        <v>13402</v>
      </c>
      <c r="W4" t="s">
        <v>13402</v>
      </c>
      <c r="X4" t="s">
        <v>13402</v>
      </c>
      <c r="Y4" t="s">
        <v>13402</v>
      </c>
      <c r="Z4" t="s">
        <v>13402</v>
      </c>
      <c r="AA4" t="s">
        <v>13402</v>
      </c>
      <c r="AB4" t="s">
        <v>13402</v>
      </c>
      <c r="AC4" t="s">
        <v>13402</v>
      </c>
      <c r="AD4" t="s">
        <v>13402</v>
      </c>
      <c r="AE4" t="s">
        <v>13402</v>
      </c>
      <c r="AF4" t="s">
        <v>13402</v>
      </c>
      <c r="AG4" t="s">
        <v>13402</v>
      </c>
      <c r="AH4" t="s">
        <v>13402</v>
      </c>
      <c r="AI4" t="s">
        <v>13402</v>
      </c>
      <c r="AJ4" t="s">
        <v>13402</v>
      </c>
      <c r="AK4" t="s">
        <v>13402</v>
      </c>
      <c r="AL4" t="s">
        <v>13402</v>
      </c>
      <c r="AM4" t="s">
        <v>13402</v>
      </c>
      <c r="AN4" t="s">
        <v>13402</v>
      </c>
      <c r="AO4" t="s">
        <v>13402</v>
      </c>
      <c r="AP4" t="s">
        <v>13402</v>
      </c>
      <c r="AQ4" t="s">
        <v>13402</v>
      </c>
      <c r="AR4" t="s">
        <v>13402</v>
      </c>
      <c r="AS4" t="s">
        <v>13402</v>
      </c>
      <c r="AT4" t="s">
        <v>13402</v>
      </c>
      <c r="AU4" t="s">
        <v>13402</v>
      </c>
      <c r="AV4" t="s">
        <v>13402</v>
      </c>
      <c r="AW4" t="s">
        <v>13402</v>
      </c>
      <c r="AX4" t="s">
        <v>13402</v>
      </c>
      <c r="AY4" t="s">
        <v>13402</v>
      </c>
      <c r="AZ4" t="s">
        <v>13402</v>
      </c>
      <c r="BA4" t="s">
        <v>13402</v>
      </c>
      <c r="BB4" t="s">
        <v>13402</v>
      </c>
      <c r="BC4" t="s">
        <v>13402</v>
      </c>
      <c r="BD4" t="s">
        <v>13402</v>
      </c>
      <c r="BE4" t="s">
        <v>13402</v>
      </c>
      <c r="BF4" t="s">
        <v>13402</v>
      </c>
      <c r="BG4" t="s">
        <v>13402</v>
      </c>
      <c r="BH4" t="s">
        <v>13402</v>
      </c>
      <c r="BI4" t="s">
        <v>13402</v>
      </c>
      <c r="BJ4" t="s">
        <v>13402</v>
      </c>
      <c r="BK4" t="s">
        <v>13402</v>
      </c>
      <c r="BL4" t="s">
        <v>13402</v>
      </c>
      <c r="BM4" t="s">
        <v>13402</v>
      </c>
      <c r="BN4" t="s">
        <v>13402</v>
      </c>
      <c r="BO4" t="s">
        <v>13402</v>
      </c>
      <c r="BP4" t="s">
        <v>13402</v>
      </c>
      <c r="BQ4" t="s">
        <v>13402</v>
      </c>
      <c r="BR4" t="s">
        <v>13402</v>
      </c>
      <c r="BS4" t="s">
        <v>13402</v>
      </c>
      <c r="BT4" t="s">
        <v>13402</v>
      </c>
      <c r="BU4" t="s">
        <v>13402</v>
      </c>
      <c r="BV4" t="s">
        <v>13402</v>
      </c>
      <c r="BW4" t="s">
        <v>13402</v>
      </c>
      <c r="BX4" t="s">
        <v>13402</v>
      </c>
      <c r="BY4" t="s">
        <v>13402</v>
      </c>
      <c r="BZ4" t="s">
        <v>13402</v>
      </c>
      <c r="CA4" t="s">
        <v>13402</v>
      </c>
      <c r="CB4" t="s">
        <v>13402</v>
      </c>
      <c r="CC4" t="s">
        <v>13402</v>
      </c>
      <c r="CD4" t="s">
        <v>13402</v>
      </c>
      <c r="CE4" t="s">
        <v>13402</v>
      </c>
      <c r="CF4" t="s">
        <v>13402</v>
      </c>
      <c r="CG4" t="s">
        <v>13402</v>
      </c>
      <c r="CH4" t="s">
        <v>13402</v>
      </c>
      <c r="CI4" t="s">
        <v>13402</v>
      </c>
      <c r="CJ4" t="s">
        <v>13402</v>
      </c>
      <c r="CK4" t="s">
        <v>13402</v>
      </c>
      <c r="CL4" t="s">
        <v>13402</v>
      </c>
      <c r="CM4" t="s">
        <v>13402</v>
      </c>
      <c r="CN4" t="s">
        <v>13402</v>
      </c>
      <c r="CO4" t="s">
        <v>13402</v>
      </c>
      <c r="CP4" t="s">
        <v>13402</v>
      </c>
      <c r="CQ4" t="s">
        <v>13402</v>
      </c>
      <c r="CR4" t="s">
        <v>13402</v>
      </c>
      <c r="CS4" t="s">
        <v>13402</v>
      </c>
      <c r="CT4" t="s">
        <v>13402</v>
      </c>
      <c r="CU4" t="s">
        <v>13402</v>
      </c>
      <c r="CV4" t="s">
        <v>13402</v>
      </c>
      <c r="CW4" t="s">
        <v>13402</v>
      </c>
      <c r="CX4" t="s">
        <v>13402</v>
      </c>
      <c r="CY4" t="s">
        <v>13402</v>
      </c>
      <c r="CZ4" t="s">
        <v>13402</v>
      </c>
      <c r="DA4" t="s">
        <v>13402</v>
      </c>
      <c r="DB4" t="s">
        <v>13402</v>
      </c>
      <c r="DC4" t="s">
        <v>13402</v>
      </c>
      <c r="DD4" t="s">
        <v>13402</v>
      </c>
      <c r="DE4" t="s">
        <v>13402</v>
      </c>
      <c r="DF4" t="s">
        <v>13402</v>
      </c>
      <c r="DG4" t="s">
        <v>13402</v>
      </c>
      <c r="DH4" t="s">
        <v>13402</v>
      </c>
      <c r="DI4" t="s">
        <v>13402</v>
      </c>
      <c r="DJ4" t="s">
        <v>13402</v>
      </c>
      <c r="DK4" t="s">
        <v>13402</v>
      </c>
      <c r="DL4" t="s">
        <v>13402</v>
      </c>
      <c r="DM4" t="s">
        <v>13402</v>
      </c>
      <c r="DN4" t="s">
        <v>13402</v>
      </c>
      <c r="DO4" t="s">
        <v>13402</v>
      </c>
      <c r="DP4" t="s">
        <v>13402</v>
      </c>
      <c r="DQ4" t="s">
        <v>13402</v>
      </c>
      <c r="DR4" t="s">
        <v>13402</v>
      </c>
      <c r="DS4" t="s">
        <v>13402</v>
      </c>
      <c r="DT4" t="s">
        <v>13402</v>
      </c>
      <c r="DU4" t="s">
        <v>13402</v>
      </c>
      <c r="DV4" t="s">
        <v>13402</v>
      </c>
      <c r="DW4" t="s">
        <v>13402</v>
      </c>
      <c r="DX4" t="s">
        <v>13402</v>
      </c>
      <c r="DY4" t="s">
        <v>13402</v>
      </c>
      <c r="DZ4" t="s">
        <v>13402</v>
      </c>
      <c r="EA4" t="s">
        <v>13402</v>
      </c>
      <c r="EB4" t="s">
        <v>13402</v>
      </c>
      <c r="EC4" t="s">
        <v>13402</v>
      </c>
      <c r="ED4" t="s">
        <v>13402</v>
      </c>
      <c r="EE4" t="s">
        <v>13402</v>
      </c>
      <c r="EF4" t="s">
        <v>13402</v>
      </c>
      <c r="EG4" t="s">
        <v>13402</v>
      </c>
      <c r="EH4" t="s">
        <v>13402</v>
      </c>
      <c r="EI4" t="s">
        <v>13402</v>
      </c>
      <c r="EJ4" t="s">
        <v>13402</v>
      </c>
      <c r="EK4" t="s">
        <v>13402</v>
      </c>
      <c r="EL4" t="s">
        <v>13402</v>
      </c>
      <c r="EM4" t="s">
        <v>13402</v>
      </c>
      <c r="EN4" t="s">
        <v>13402</v>
      </c>
      <c r="EO4" t="s">
        <v>13402</v>
      </c>
      <c r="EP4" t="s">
        <v>13402</v>
      </c>
      <c r="EQ4" t="s">
        <v>13402</v>
      </c>
      <c r="ER4" t="s">
        <v>13402</v>
      </c>
      <c r="ES4" t="s">
        <v>13402</v>
      </c>
      <c r="ET4" t="s">
        <v>13402</v>
      </c>
      <c r="EU4" t="s">
        <v>13402</v>
      </c>
      <c r="EV4" t="s">
        <v>13402</v>
      </c>
      <c r="EW4" t="s">
        <v>13402</v>
      </c>
      <c r="EX4" t="s">
        <v>13402</v>
      </c>
      <c r="EY4" t="s">
        <v>13402</v>
      </c>
      <c r="EZ4" t="s">
        <v>13402</v>
      </c>
      <c r="FA4" t="s">
        <v>13402</v>
      </c>
      <c r="FB4" t="s">
        <v>13402</v>
      </c>
      <c r="FC4" t="s">
        <v>13402</v>
      </c>
      <c r="FD4" t="s">
        <v>13402</v>
      </c>
      <c r="FE4" t="s">
        <v>13402</v>
      </c>
      <c r="FF4" t="s">
        <v>13402</v>
      </c>
      <c r="FG4" t="s">
        <v>13402</v>
      </c>
      <c r="FH4" t="s">
        <v>13402</v>
      </c>
      <c r="FI4" t="s">
        <v>13402</v>
      </c>
      <c r="FJ4" t="s">
        <v>13402</v>
      </c>
      <c r="FK4" t="s">
        <v>13402</v>
      </c>
      <c r="FL4" t="s">
        <v>13402</v>
      </c>
      <c r="FM4" t="s">
        <v>13402</v>
      </c>
      <c r="FN4" t="s">
        <v>13402</v>
      </c>
      <c r="FO4" t="s">
        <v>13402</v>
      </c>
      <c r="FP4" t="s">
        <v>13402</v>
      </c>
      <c r="FQ4" t="s">
        <v>13402</v>
      </c>
      <c r="FR4" t="s">
        <v>13402</v>
      </c>
      <c r="FS4" t="s">
        <v>13402</v>
      </c>
      <c r="FT4" t="s">
        <v>13402</v>
      </c>
      <c r="FU4" t="s">
        <v>13402</v>
      </c>
      <c r="FV4" t="s">
        <v>13402</v>
      </c>
      <c r="FW4" t="s">
        <v>13402</v>
      </c>
      <c r="FX4" t="s">
        <v>13402</v>
      </c>
      <c r="FY4" t="s">
        <v>13402</v>
      </c>
      <c r="FZ4" t="s">
        <v>13402</v>
      </c>
      <c r="GA4" t="s">
        <v>13402</v>
      </c>
      <c r="GB4" t="s">
        <v>13402</v>
      </c>
      <c r="GC4" t="s">
        <v>13402</v>
      </c>
      <c r="GD4" t="s">
        <v>13402</v>
      </c>
      <c r="GE4" t="s">
        <v>13402</v>
      </c>
      <c r="GF4" t="s">
        <v>13402</v>
      </c>
      <c r="GG4" t="s">
        <v>13402</v>
      </c>
      <c r="GH4" t="s">
        <v>13402</v>
      </c>
      <c r="GI4" t="s">
        <v>13402</v>
      </c>
      <c r="GJ4" t="s">
        <v>13402</v>
      </c>
      <c r="GK4" t="s">
        <v>13402</v>
      </c>
      <c r="GL4" t="s">
        <v>13402</v>
      </c>
      <c r="GM4" t="s">
        <v>13402</v>
      </c>
      <c r="GN4" t="s">
        <v>13402</v>
      </c>
      <c r="GO4" t="s">
        <v>13402</v>
      </c>
      <c r="GP4" t="s">
        <v>13402</v>
      </c>
      <c r="GQ4" t="s">
        <v>13402</v>
      </c>
      <c r="GR4" t="s">
        <v>13402</v>
      </c>
      <c r="GS4" t="s">
        <v>13402</v>
      </c>
      <c r="GT4" t="s">
        <v>13402</v>
      </c>
      <c r="GU4" t="s">
        <v>13402</v>
      </c>
      <c r="GV4" t="s">
        <v>13402</v>
      </c>
      <c r="GW4" t="s">
        <v>13402</v>
      </c>
      <c r="GX4" t="s">
        <v>13402</v>
      </c>
      <c r="GY4" t="s">
        <v>13402</v>
      </c>
      <c r="GZ4" t="s">
        <v>13402</v>
      </c>
      <c r="HA4" t="s">
        <v>13402</v>
      </c>
      <c r="HB4" t="s">
        <v>13402</v>
      </c>
      <c r="HC4" t="s">
        <v>13402</v>
      </c>
      <c r="HD4" t="s">
        <v>13402</v>
      </c>
      <c r="HE4" t="s">
        <v>13402</v>
      </c>
      <c r="HF4" t="s">
        <v>13402</v>
      </c>
      <c r="HG4" t="s">
        <v>13402</v>
      </c>
      <c r="HH4" t="s">
        <v>13402</v>
      </c>
      <c r="HI4" t="s">
        <v>13402</v>
      </c>
      <c r="HJ4" t="s">
        <v>13402</v>
      </c>
      <c r="HK4" t="s">
        <v>13402</v>
      </c>
      <c r="HL4" t="s">
        <v>13402</v>
      </c>
      <c r="HM4" t="s">
        <v>13402</v>
      </c>
      <c r="HN4" t="s">
        <v>13402</v>
      </c>
      <c r="HO4" t="s">
        <v>13402</v>
      </c>
      <c r="HP4" t="s">
        <v>13402</v>
      </c>
      <c r="HQ4" t="s">
        <v>13402</v>
      </c>
      <c r="HR4" t="s">
        <v>13402</v>
      </c>
      <c r="HS4" t="s">
        <v>13402</v>
      </c>
      <c r="HT4" t="s">
        <v>13402</v>
      </c>
      <c r="HU4" t="s">
        <v>13402</v>
      </c>
      <c r="HV4" t="s">
        <v>13402</v>
      </c>
      <c r="HW4" t="s">
        <v>13402</v>
      </c>
      <c r="HX4" t="s">
        <v>13402</v>
      </c>
      <c r="HY4" t="s">
        <v>13402</v>
      </c>
      <c r="HZ4" t="s">
        <v>13402</v>
      </c>
      <c r="IA4" t="s">
        <v>13402</v>
      </c>
      <c r="IB4" t="s">
        <v>13402</v>
      </c>
      <c r="IC4" t="s">
        <v>13402</v>
      </c>
      <c r="ID4" t="s">
        <v>13402</v>
      </c>
      <c r="IE4" t="s">
        <v>13402</v>
      </c>
      <c r="IF4" t="s">
        <v>13402</v>
      </c>
      <c r="IG4" t="s">
        <v>13402</v>
      </c>
      <c r="IH4" t="s">
        <v>13402</v>
      </c>
      <c r="II4" t="s">
        <v>13402</v>
      </c>
      <c r="IJ4" t="s">
        <v>13402</v>
      </c>
      <c r="IK4" t="s">
        <v>13402</v>
      </c>
      <c r="IL4" t="s">
        <v>13402</v>
      </c>
      <c r="IM4" t="s">
        <v>13402</v>
      </c>
      <c r="IN4" t="s">
        <v>13402</v>
      </c>
      <c r="IO4" t="s">
        <v>13402</v>
      </c>
      <c r="IP4" t="s">
        <v>13402</v>
      </c>
      <c r="IQ4" t="s">
        <v>13402</v>
      </c>
      <c r="IR4" t="s">
        <v>13402</v>
      </c>
      <c r="IS4" t="s">
        <v>13402</v>
      </c>
      <c r="IT4" t="s">
        <v>13402</v>
      </c>
      <c r="IU4" t="s">
        <v>13402</v>
      </c>
      <c r="IV4" t="s">
        <v>13402</v>
      </c>
      <c r="IW4" t="s">
        <v>13402</v>
      </c>
      <c r="IX4" t="s">
        <v>13402</v>
      </c>
      <c r="IY4" t="s">
        <v>13402</v>
      </c>
      <c r="IZ4" t="s">
        <v>13402</v>
      </c>
      <c r="JA4" t="s">
        <v>13402</v>
      </c>
      <c r="JB4" t="s">
        <v>13402</v>
      </c>
      <c r="JC4" t="s">
        <v>13402</v>
      </c>
      <c r="JD4" t="s">
        <v>13402</v>
      </c>
      <c r="JE4" t="s">
        <v>13402</v>
      </c>
      <c r="JF4" t="s">
        <v>13402</v>
      </c>
      <c r="JG4" t="s">
        <v>13402</v>
      </c>
      <c r="JH4" t="s">
        <v>13402</v>
      </c>
      <c r="JI4" t="s">
        <v>13402</v>
      </c>
      <c r="JJ4" t="s">
        <v>13402</v>
      </c>
      <c r="JK4" t="s">
        <v>13402</v>
      </c>
      <c r="JL4" t="s">
        <v>13402</v>
      </c>
      <c r="JM4" t="s">
        <v>13402</v>
      </c>
      <c r="JN4" t="s">
        <v>13402</v>
      </c>
      <c r="JO4" t="s">
        <v>13402</v>
      </c>
      <c r="JP4" t="s">
        <v>13402</v>
      </c>
      <c r="JQ4" t="s">
        <v>13402</v>
      </c>
      <c r="JR4" t="s">
        <v>13402</v>
      </c>
      <c r="JS4" t="s">
        <v>13402</v>
      </c>
      <c r="JT4" t="s">
        <v>13402</v>
      </c>
      <c r="JU4" t="s">
        <v>13402</v>
      </c>
      <c r="JV4" t="s">
        <v>13402</v>
      </c>
      <c r="JW4" t="s">
        <v>13402</v>
      </c>
      <c r="JX4" t="s">
        <v>13402</v>
      </c>
      <c r="JY4" t="s">
        <v>13402</v>
      </c>
      <c r="JZ4" t="s">
        <v>13402</v>
      </c>
      <c r="KA4" t="s">
        <v>13402</v>
      </c>
      <c r="KB4" t="s">
        <v>13402</v>
      </c>
      <c r="KC4" t="s">
        <v>13402</v>
      </c>
      <c r="KD4" t="s">
        <v>13402</v>
      </c>
      <c r="KE4" t="s">
        <v>13402</v>
      </c>
      <c r="KF4" t="s">
        <v>13402</v>
      </c>
      <c r="KG4" t="s">
        <v>13402</v>
      </c>
      <c r="KH4" t="s">
        <v>13402</v>
      </c>
      <c r="KI4" t="s">
        <v>13402</v>
      </c>
      <c r="KJ4" t="s">
        <v>13402</v>
      </c>
      <c r="KK4" t="s">
        <v>13402</v>
      </c>
      <c r="KL4" t="s">
        <v>13402</v>
      </c>
      <c r="KM4" t="s">
        <v>13402</v>
      </c>
      <c r="KN4" t="s">
        <v>13402</v>
      </c>
      <c r="KO4" t="s">
        <v>13402</v>
      </c>
      <c r="KP4" t="s">
        <v>13402</v>
      </c>
      <c r="KQ4" t="s">
        <v>13402</v>
      </c>
      <c r="KR4" t="s">
        <v>13402</v>
      </c>
      <c r="KS4" t="s">
        <v>13402</v>
      </c>
      <c r="KT4" t="s">
        <v>13402</v>
      </c>
      <c r="KU4" t="s">
        <v>13402</v>
      </c>
      <c r="KV4" t="s">
        <v>13402</v>
      </c>
      <c r="KW4" t="s">
        <v>13402</v>
      </c>
      <c r="KX4" t="s">
        <v>13402</v>
      </c>
      <c r="KY4" t="s">
        <v>13402</v>
      </c>
      <c r="KZ4" t="s">
        <v>13402</v>
      </c>
      <c r="LA4" t="s">
        <v>13402</v>
      </c>
      <c r="LB4" t="s">
        <v>13402</v>
      </c>
      <c r="LC4" t="s">
        <v>13402</v>
      </c>
      <c r="LD4" t="s">
        <v>13402</v>
      </c>
      <c r="LE4" t="s">
        <v>13402</v>
      </c>
      <c r="LF4" t="s">
        <v>13402</v>
      </c>
      <c r="LG4" t="s">
        <v>13402</v>
      </c>
      <c r="LH4" t="s">
        <v>13402</v>
      </c>
      <c r="LI4" t="s">
        <v>13402</v>
      </c>
      <c r="LJ4" t="s">
        <v>13402</v>
      </c>
      <c r="LK4" t="s">
        <v>13402</v>
      </c>
      <c r="LL4" t="s">
        <v>13402</v>
      </c>
      <c r="LM4" t="s">
        <v>13402</v>
      </c>
      <c r="LN4" t="s">
        <v>13402</v>
      </c>
      <c r="LO4" t="s">
        <v>13402</v>
      </c>
      <c r="LP4" t="s">
        <v>13402</v>
      </c>
      <c r="LQ4" t="s">
        <v>13402</v>
      </c>
      <c r="LR4" t="s">
        <v>13402</v>
      </c>
      <c r="LS4" t="s">
        <v>13402</v>
      </c>
      <c r="LT4" t="s">
        <v>13402</v>
      </c>
      <c r="LU4" t="s">
        <v>13402</v>
      </c>
      <c r="LV4" t="s">
        <v>13402</v>
      </c>
      <c r="LW4" t="s">
        <v>13402</v>
      </c>
      <c r="LX4" t="s">
        <v>13402</v>
      </c>
      <c r="LY4" t="s">
        <v>13402</v>
      </c>
      <c r="LZ4" t="s">
        <v>13402</v>
      </c>
      <c r="MA4" t="s">
        <v>13402</v>
      </c>
      <c r="MB4" t="s">
        <v>13402</v>
      </c>
      <c r="MC4" t="s">
        <v>13402</v>
      </c>
      <c r="MD4" t="s">
        <v>13402</v>
      </c>
      <c r="ME4" t="s">
        <v>13402</v>
      </c>
      <c r="MF4" t="s">
        <v>13402</v>
      </c>
      <c r="MG4" t="s">
        <v>13402</v>
      </c>
      <c r="MH4" t="s">
        <v>13402</v>
      </c>
      <c r="MI4" t="s">
        <v>13402</v>
      </c>
      <c r="MJ4" t="s">
        <v>13402</v>
      </c>
      <c r="MK4" t="s">
        <v>13402</v>
      </c>
      <c r="ML4" t="s">
        <v>13402</v>
      </c>
      <c r="MM4" t="s">
        <v>13402</v>
      </c>
      <c r="MN4" t="s">
        <v>13402</v>
      </c>
      <c r="MO4" t="s">
        <v>13402</v>
      </c>
      <c r="MP4" t="s">
        <v>13402</v>
      </c>
      <c r="MQ4" t="s">
        <v>13402</v>
      </c>
      <c r="MR4" t="s">
        <v>13402</v>
      </c>
      <c r="MS4" t="s">
        <v>13402</v>
      </c>
      <c r="MT4" t="s">
        <v>13402</v>
      </c>
      <c r="MU4" t="s">
        <v>13402</v>
      </c>
      <c r="MV4" t="s">
        <v>13402</v>
      </c>
      <c r="MW4" t="s">
        <v>13402</v>
      </c>
      <c r="MX4" t="s">
        <v>13402</v>
      </c>
      <c r="MY4" t="s">
        <v>13402</v>
      </c>
      <c r="MZ4" t="s">
        <v>13402</v>
      </c>
      <c r="NA4" t="s">
        <v>13402</v>
      </c>
      <c r="NB4" t="s">
        <v>13402</v>
      </c>
      <c r="NC4" t="s">
        <v>13402</v>
      </c>
      <c r="ND4" t="s">
        <v>13402</v>
      </c>
      <c r="NE4" t="s">
        <v>13402</v>
      </c>
      <c r="NF4" t="s">
        <v>13402</v>
      </c>
      <c r="NG4" t="s">
        <v>13402</v>
      </c>
      <c r="NH4" t="s">
        <v>13402</v>
      </c>
      <c r="NI4" t="s">
        <v>13402</v>
      </c>
      <c r="NJ4" t="s">
        <v>13402</v>
      </c>
      <c r="NK4" t="s">
        <v>13402</v>
      </c>
      <c r="NL4" t="s">
        <v>13402</v>
      </c>
      <c r="NM4" t="s">
        <v>13402</v>
      </c>
      <c r="NN4" t="s">
        <v>13402</v>
      </c>
      <c r="NO4" t="s">
        <v>13402</v>
      </c>
      <c r="NP4" t="s">
        <v>13402</v>
      </c>
      <c r="NQ4" t="s">
        <v>13402</v>
      </c>
      <c r="NR4" t="s">
        <v>13402</v>
      </c>
      <c r="NS4" t="s">
        <v>13402</v>
      </c>
      <c r="NT4" t="s">
        <v>13402</v>
      </c>
      <c r="NU4" t="s">
        <v>13402</v>
      </c>
      <c r="NV4" t="s">
        <v>13402</v>
      </c>
      <c r="NW4" t="s">
        <v>13402</v>
      </c>
      <c r="NX4" t="s">
        <v>13402</v>
      </c>
      <c r="NY4" t="s">
        <v>13402</v>
      </c>
      <c r="NZ4" t="s">
        <v>13402</v>
      </c>
      <c r="OA4" t="s">
        <v>13402</v>
      </c>
      <c r="OB4" t="s">
        <v>13402</v>
      </c>
      <c r="OC4" t="s">
        <v>13402</v>
      </c>
      <c r="OD4" t="s">
        <v>13402</v>
      </c>
      <c r="OE4" t="s">
        <v>13402</v>
      </c>
      <c r="OF4" t="s">
        <v>13402</v>
      </c>
      <c r="OG4" t="s">
        <v>13402</v>
      </c>
      <c r="OH4" t="s">
        <v>13402</v>
      </c>
      <c r="OI4" t="s">
        <v>13402</v>
      </c>
      <c r="OJ4" t="s">
        <v>13402</v>
      </c>
      <c r="OK4" t="s">
        <v>13402</v>
      </c>
      <c r="OL4" t="s">
        <v>13402</v>
      </c>
      <c r="OM4" t="s">
        <v>13402</v>
      </c>
      <c r="ON4" t="s">
        <v>13402</v>
      </c>
      <c r="OO4" t="s">
        <v>13402</v>
      </c>
      <c r="OP4" t="s">
        <v>13402</v>
      </c>
      <c r="OQ4" t="s">
        <v>13402</v>
      </c>
      <c r="OR4" t="s">
        <v>13402</v>
      </c>
      <c r="OS4" t="s">
        <v>13402</v>
      </c>
      <c r="OT4" t="s">
        <v>13402</v>
      </c>
      <c r="OU4" t="s">
        <v>13402</v>
      </c>
      <c r="OV4" t="s">
        <v>13402</v>
      </c>
      <c r="OW4" t="s">
        <v>13402</v>
      </c>
      <c r="OX4" t="s">
        <v>13402</v>
      </c>
      <c r="OY4" t="s">
        <v>13402</v>
      </c>
      <c r="OZ4" t="s">
        <v>13402</v>
      </c>
      <c r="PA4" t="s">
        <v>13402</v>
      </c>
      <c r="PB4" t="s">
        <v>13402</v>
      </c>
      <c r="PC4" t="s">
        <v>13402</v>
      </c>
      <c r="PD4" t="s">
        <v>13402</v>
      </c>
      <c r="PE4" t="s">
        <v>13402</v>
      </c>
      <c r="PF4" t="s">
        <v>13402</v>
      </c>
      <c r="PG4" t="s">
        <v>13402</v>
      </c>
      <c r="PH4" t="s">
        <v>13402</v>
      </c>
      <c r="PI4" t="s">
        <v>13402</v>
      </c>
      <c r="PJ4" t="s">
        <v>13402</v>
      </c>
      <c r="PK4" t="s">
        <v>13402</v>
      </c>
      <c r="PL4" t="s">
        <v>13402</v>
      </c>
      <c r="PM4" t="s">
        <v>13402</v>
      </c>
      <c r="PN4" t="s">
        <v>13402</v>
      </c>
      <c r="PO4" t="s">
        <v>13402</v>
      </c>
      <c r="PP4" t="s">
        <v>13402</v>
      </c>
      <c r="PQ4" t="s">
        <v>13402</v>
      </c>
      <c r="PR4" t="s">
        <v>13402</v>
      </c>
      <c r="PS4" t="s">
        <v>13402</v>
      </c>
      <c r="PT4" t="s">
        <v>13402</v>
      </c>
      <c r="PU4" t="s">
        <v>13402</v>
      </c>
      <c r="PV4" t="s">
        <v>13402</v>
      </c>
      <c r="PW4" t="s">
        <v>13402</v>
      </c>
      <c r="PX4" t="s">
        <v>13402</v>
      </c>
      <c r="PY4" t="s">
        <v>13402</v>
      </c>
      <c r="PZ4" t="s">
        <v>13402</v>
      </c>
      <c r="QA4" t="s">
        <v>13402</v>
      </c>
      <c r="QB4" t="s">
        <v>13402</v>
      </c>
      <c r="QC4" t="s">
        <v>13402</v>
      </c>
      <c r="QD4" t="s">
        <v>13402</v>
      </c>
      <c r="QE4" t="s">
        <v>13402</v>
      </c>
      <c r="QF4" t="s">
        <v>13402</v>
      </c>
      <c r="QG4" t="s">
        <v>13402</v>
      </c>
      <c r="QH4" t="s">
        <v>13402</v>
      </c>
      <c r="QI4" t="s">
        <v>13402</v>
      </c>
      <c r="QJ4" t="s">
        <v>13402</v>
      </c>
      <c r="QK4" t="s">
        <v>13402</v>
      </c>
      <c r="QL4" t="s">
        <v>13402</v>
      </c>
      <c r="QM4" t="s">
        <v>13402</v>
      </c>
      <c r="QN4" t="s">
        <v>13402</v>
      </c>
      <c r="QO4" t="s">
        <v>13402</v>
      </c>
      <c r="QP4" t="s">
        <v>13402</v>
      </c>
      <c r="QQ4" t="s">
        <v>13402</v>
      </c>
      <c r="QR4" t="s">
        <v>13402</v>
      </c>
      <c r="QS4" t="s">
        <v>13402</v>
      </c>
      <c r="QT4" t="s">
        <v>13402</v>
      </c>
      <c r="QU4" t="s">
        <v>13402</v>
      </c>
      <c r="QV4" t="s">
        <v>13402</v>
      </c>
      <c r="QW4" t="s">
        <v>13402</v>
      </c>
      <c r="QX4" t="s">
        <v>13402</v>
      </c>
      <c r="QY4" t="s">
        <v>13402</v>
      </c>
      <c r="QZ4" t="s">
        <v>13402</v>
      </c>
      <c r="RA4" t="s">
        <v>13402</v>
      </c>
      <c r="RB4" t="s">
        <v>13402</v>
      </c>
      <c r="RC4" t="s">
        <v>13402</v>
      </c>
      <c r="RD4" t="s">
        <v>13402</v>
      </c>
      <c r="RE4" t="s">
        <v>13402</v>
      </c>
      <c r="RF4" t="s">
        <v>13402</v>
      </c>
      <c r="RG4" t="s">
        <v>13402</v>
      </c>
      <c r="RH4" t="s">
        <v>13402</v>
      </c>
      <c r="RI4" t="s">
        <v>13402</v>
      </c>
      <c r="RJ4" t="s">
        <v>13402</v>
      </c>
      <c r="RK4" t="s">
        <v>13402</v>
      </c>
      <c r="RL4" t="s">
        <v>13402</v>
      </c>
      <c r="RM4" t="s">
        <v>13402</v>
      </c>
      <c r="RN4" t="s">
        <v>13402</v>
      </c>
      <c r="RO4" t="s">
        <v>13402</v>
      </c>
      <c r="RP4" t="s">
        <v>13402</v>
      </c>
      <c r="RQ4" t="s">
        <v>13402</v>
      </c>
      <c r="RR4" t="s">
        <v>13402</v>
      </c>
      <c r="RS4" t="s">
        <v>13402</v>
      </c>
      <c r="RT4" t="s">
        <v>13402</v>
      </c>
      <c r="RU4" t="s">
        <v>13402</v>
      </c>
      <c r="RV4" t="s">
        <v>13402</v>
      </c>
      <c r="RW4" t="s">
        <v>13402</v>
      </c>
      <c r="RX4" t="s">
        <v>13402</v>
      </c>
      <c r="RY4" t="s">
        <v>13402</v>
      </c>
      <c r="RZ4" t="s">
        <v>13402</v>
      </c>
      <c r="SA4" t="s">
        <v>13402</v>
      </c>
      <c r="SB4" t="s">
        <v>13402</v>
      </c>
      <c r="SC4" t="s">
        <v>13402</v>
      </c>
      <c r="SD4" t="s">
        <v>13402</v>
      </c>
      <c r="SE4" t="s">
        <v>13402</v>
      </c>
      <c r="SF4" t="s">
        <v>13402</v>
      </c>
      <c r="SG4" t="s">
        <v>13402</v>
      </c>
      <c r="SH4" t="s">
        <v>13402</v>
      </c>
      <c r="SI4" t="s">
        <v>13402</v>
      </c>
      <c r="SJ4" t="s">
        <v>13402</v>
      </c>
      <c r="SK4" t="s">
        <v>13402</v>
      </c>
      <c r="SL4" t="s">
        <v>13402</v>
      </c>
      <c r="SM4" t="s">
        <v>13402</v>
      </c>
      <c r="SN4" t="s">
        <v>13402</v>
      </c>
      <c r="SO4" t="s">
        <v>13402</v>
      </c>
      <c r="SP4" t="s">
        <v>13402</v>
      </c>
      <c r="SQ4" t="s">
        <v>13402</v>
      </c>
      <c r="SR4" t="s">
        <v>13402</v>
      </c>
      <c r="SS4" t="s">
        <v>13402</v>
      </c>
      <c r="ST4" t="s">
        <v>13402</v>
      </c>
      <c r="SU4" t="s">
        <v>13402</v>
      </c>
      <c r="SV4" t="s">
        <v>13402</v>
      </c>
      <c r="SW4" t="s">
        <v>13402</v>
      </c>
      <c r="SX4" t="s">
        <v>13402</v>
      </c>
      <c r="SY4" t="s">
        <v>13402</v>
      </c>
      <c r="SZ4" t="s">
        <v>13402</v>
      </c>
      <c r="TA4" t="s">
        <v>13402</v>
      </c>
      <c r="TB4" t="s">
        <v>13402</v>
      </c>
      <c r="TC4" t="s">
        <v>13402</v>
      </c>
      <c r="TD4" t="s">
        <v>13402</v>
      </c>
      <c r="TE4" t="s">
        <v>13402</v>
      </c>
      <c r="TF4" t="s">
        <v>13402</v>
      </c>
      <c r="TG4" t="s">
        <v>13402</v>
      </c>
      <c r="TH4" t="s">
        <v>13402</v>
      </c>
      <c r="TI4" t="s">
        <v>13402</v>
      </c>
      <c r="TJ4" t="s">
        <v>13402</v>
      </c>
      <c r="TK4" t="s">
        <v>13402</v>
      </c>
      <c r="TL4" t="s">
        <v>13402</v>
      </c>
      <c r="TM4" t="s">
        <v>13402</v>
      </c>
      <c r="TN4" t="s">
        <v>13402</v>
      </c>
      <c r="TO4" t="s">
        <v>13402</v>
      </c>
      <c r="TP4" t="s">
        <v>13402</v>
      </c>
      <c r="TQ4" t="s">
        <v>13402</v>
      </c>
      <c r="TR4" t="s">
        <v>13402</v>
      </c>
      <c r="TS4" t="s">
        <v>13402</v>
      </c>
      <c r="TT4" t="s">
        <v>13402</v>
      </c>
      <c r="TU4" t="s">
        <v>13402</v>
      </c>
      <c r="TV4" t="s">
        <v>13402</v>
      </c>
      <c r="TW4" t="s">
        <v>13402</v>
      </c>
      <c r="TX4" t="s">
        <v>13402</v>
      </c>
      <c r="TY4" t="s">
        <v>13402</v>
      </c>
      <c r="TZ4" t="s">
        <v>13402</v>
      </c>
      <c r="UA4" t="s">
        <v>13402</v>
      </c>
      <c r="UB4" t="s">
        <v>13402</v>
      </c>
      <c r="UC4" t="s">
        <v>13402</v>
      </c>
      <c r="UD4" t="s">
        <v>13402</v>
      </c>
      <c r="UE4" t="s">
        <v>13402</v>
      </c>
      <c r="UF4" t="s">
        <v>13402</v>
      </c>
      <c r="UG4" t="s">
        <v>13402</v>
      </c>
      <c r="UH4" t="s">
        <v>13402</v>
      </c>
      <c r="UI4" t="s">
        <v>13402</v>
      </c>
      <c r="UJ4" t="s">
        <v>13402</v>
      </c>
      <c r="UK4" t="s">
        <v>13402</v>
      </c>
      <c r="UL4" t="s">
        <v>13402</v>
      </c>
      <c r="UM4" t="s">
        <v>13402</v>
      </c>
      <c r="UN4" t="s">
        <v>13402</v>
      </c>
      <c r="UO4" t="s">
        <v>13402</v>
      </c>
      <c r="UP4" t="s">
        <v>13402</v>
      </c>
      <c r="UQ4" t="s">
        <v>13402</v>
      </c>
      <c r="UR4" t="s">
        <v>13402</v>
      </c>
      <c r="US4" t="s">
        <v>13402</v>
      </c>
      <c r="UT4" t="s">
        <v>13402</v>
      </c>
      <c r="UU4" t="s">
        <v>13402</v>
      </c>
      <c r="UV4" t="s">
        <v>13402</v>
      </c>
      <c r="UW4" t="s">
        <v>13402</v>
      </c>
      <c r="UX4" t="s">
        <v>13402</v>
      </c>
      <c r="UY4" t="s">
        <v>13402</v>
      </c>
      <c r="UZ4" t="s">
        <v>13402</v>
      </c>
      <c r="VA4" t="s">
        <v>13402</v>
      </c>
      <c r="VB4" t="s">
        <v>13402</v>
      </c>
      <c r="VC4" t="s">
        <v>13402</v>
      </c>
      <c r="VD4" t="s">
        <v>13402</v>
      </c>
      <c r="VE4" t="s">
        <v>13402</v>
      </c>
      <c r="VF4" t="s">
        <v>13402</v>
      </c>
      <c r="VG4" t="s">
        <v>13402</v>
      </c>
      <c r="VH4" t="s">
        <v>13402</v>
      </c>
      <c r="VI4" t="s">
        <v>13402</v>
      </c>
      <c r="VJ4" t="s">
        <v>13402</v>
      </c>
      <c r="VK4" t="s">
        <v>13402</v>
      </c>
      <c r="VL4" t="s">
        <v>13402</v>
      </c>
      <c r="VM4" t="s">
        <v>13402</v>
      </c>
      <c r="VN4" t="s">
        <v>13402</v>
      </c>
      <c r="VO4" t="s">
        <v>13402</v>
      </c>
      <c r="VP4" t="s">
        <v>13402</v>
      </c>
      <c r="VQ4" t="s">
        <v>13402</v>
      </c>
      <c r="VR4" t="s">
        <v>13402</v>
      </c>
      <c r="VS4" t="s">
        <v>13402</v>
      </c>
      <c r="VT4" t="s">
        <v>13402</v>
      </c>
      <c r="VU4" t="s">
        <v>13402</v>
      </c>
      <c r="VV4" t="s">
        <v>13402</v>
      </c>
      <c r="VW4" t="s">
        <v>13402</v>
      </c>
      <c r="VX4" t="s">
        <v>13402</v>
      </c>
      <c r="VY4" t="s">
        <v>13402</v>
      </c>
      <c r="VZ4" t="s">
        <v>13402</v>
      </c>
      <c r="WA4" t="s">
        <v>13402</v>
      </c>
      <c r="WB4" t="s">
        <v>13402</v>
      </c>
      <c r="WC4" t="s">
        <v>13402</v>
      </c>
      <c r="WD4" t="s">
        <v>13402</v>
      </c>
      <c r="WE4" t="s">
        <v>13402</v>
      </c>
      <c r="WF4" t="s">
        <v>13402</v>
      </c>
      <c r="WG4" t="s">
        <v>13402</v>
      </c>
      <c r="WH4" t="s">
        <v>13402</v>
      </c>
      <c r="WI4" t="s">
        <v>13402</v>
      </c>
      <c r="WJ4" t="s">
        <v>13402</v>
      </c>
      <c r="WK4" t="s">
        <v>13402</v>
      </c>
      <c r="WL4" t="s">
        <v>13402</v>
      </c>
      <c r="WM4" t="s">
        <v>13402</v>
      </c>
      <c r="WN4" t="s">
        <v>13402</v>
      </c>
      <c r="WO4" t="s">
        <v>13402</v>
      </c>
      <c r="WP4" t="s">
        <v>13402</v>
      </c>
      <c r="WQ4" t="s">
        <v>13402</v>
      </c>
      <c r="WR4" t="s">
        <v>13402</v>
      </c>
      <c r="WS4" t="s">
        <v>13402</v>
      </c>
      <c r="WT4" t="s">
        <v>13402</v>
      </c>
      <c r="WU4" t="s">
        <v>13402</v>
      </c>
      <c r="WV4" t="s">
        <v>13402</v>
      </c>
      <c r="WW4" t="s">
        <v>13402</v>
      </c>
      <c r="WX4" t="s">
        <v>13402</v>
      </c>
      <c r="WY4" t="s">
        <v>13402</v>
      </c>
      <c r="WZ4" t="s">
        <v>13402</v>
      </c>
      <c r="XA4" t="s">
        <v>13402</v>
      </c>
      <c r="XB4" t="s">
        <v>13402</v>
      </c>
      <c r="XC4" t="s">
        <v>13402</v>
      </c>
      <c r="XD4" t="s">
        <v>13402</v>
      </c>
      <c r="XE4" t="s">
        <v>13402</v>
      </c>
      <c r="XF4" t="s">
        <v>13402</v>
      </c>
      <c r="XG4" t="s">
        <v>13402</v>
      </c>
      <c r="XH4" t="s">
        <v>13402</v>
      </c>
      <c r="XI4" t="s">
        <v>13402</v>
      </c>
      <c r="XJ4" t="s">
        <v>13402</v>
      </c>
      <c r="XK4" t="s">
        <v>13402</v>
      </c>
      <c r="XL4" t="s">
        <v>13402</v>
      </c>
      <c r="XM4" t="s">
        <v>13402</v>
      </c>
      <c r="XN4" t="s">
        <v>13402</v>
      </c>
      <c r="XO4" t="s">
        <v>13402</v>
      </c>
      <c r="XP4" t="s">
        <v>13402</v>
      </c>
      <c r="XQ4" t="s">
        <v>13402</v>
      </c>
      <c r="XR4" t="s">
        <v>13402</v>
      </c>
      <c r="XS4" t="s">
        <v>13402</v>
      </c>
      <c r="XT4" t="s">
        <v>13402</v>
      </c>
      <c r="XU4" t="s">
        <v>13402</v>
      </c>
      <c r="XV4" t="s">
        <v>13402</v>
      </c>
      <c r="XW4" t="s">
        <v>13402</v>
      </c>
      <c r="XX4" t="s">
        <v>13402</v>
      </c>
      <c r="XY4" t="s">
        <v>13402</v>
      </c>
      <c r="XZ4" t="s">
        <v>13402</v>
      </c>
      <c r="YA4" t="s">
        <v>13402</v>
      </c>
      <c r="YB4" t="s">
        <v>13402</v>
      </c>
      <c r="YC4" t="s">
        <v>13402</v>
      </c>
      <c r="YD4" t="s">
        <v>13402</v>
      </c>
      <c r="YE4" t="s">
        <v>13402</v>
      </c>
      <c r="YF4" t="s">
        <v>13402</v>
      </c>
      <c r="YG4" t="s">
        <v>13402</v>
      </c>
      <c r="YH4" t="s">
        <v>13402</v>
      </c>
      <c r="YI4" t="s">
        <v>13402</v>
      </c>
      <c r="YJ4" t="s">
        <v>13402</v>
      </c>
      <c r="YK4" t="s">
        <v>13402</v>
      </c>
      <c r="YL4" t="s">
        <v>13402</v>
      </c>
      <c r="YM4" t="s">
        <v>13402</v>
      </c>
      <c r="YN4" t="s">
        <v>13402</v>
      </c>
      <c r="YO4" t="s">
        <v>13402</v>
      </c>
      <c r="YP4" t="s">
        <v>13402</v>
      </c>
      <c r="YQ4" t="s">
        <v>13402</v>
      </c>
      <c r="YR4" t="s">
        <v>13402</v>
      </c>
      <c r="YS4" t="s">
        <v>13402</v>
      </c>
      <c r="YT4" t="s">
        <v>13402</v>
      </c>
      <c r="YU4" t="s">
        <v>13402</v>
      </c>
      <c r="YV4" t="s">
        <v>13402</v>
      </c>
      <c r="YW4" t="s">
        <v>13402</v>
      </c>
      <c r="YX4" t="s">
        <v>13402</v>
      </c>
      <c r="YY4" t="s">
        <v>13402</v>
      </c>
      <c r="YZ4" t="s">
        <v>13402</v>
      </c>
      <c r="ZA4" t="s">
        <v>13402</v>
      </c>
      <c r="ZB4" t="s">
        <v>13402</v>
      </c>
      <c r="ZC4" t="s">
        <v>13402</v>
      </c>
      <c r="ZD4" t="s">
        <v>13402</v>
      </c>
      <c r="ZE4" t="s">
        <v>13402</v>
      </c>
      <c r="ZF4" t="s">
        <v>13402</v>
      </c>
      <c r="ZG4" t="s">
        <v>13402</v>
      </c>
      <c r="ZH4" t="s">
        <v>13402</v>
      </c>
      <c r="ZI4" t="s">
        <v>13402</v>
      </c>
      <c r="ZJ4" t="s">
        <v>13402</v>
      </c>
      <c r="ZK4" t="s">
        <v>13402</v>
      </c>
      <c r="ZL4" t="s">
        <v>13402</v>
      </c>
      <c r="ZM4" t="s">
        <v>13402</v>
      </c>
      <c r="ZN4" t="s">
        <v>13402</v>
      </c>
      <c r="ZO4" t="s">
        <v>13402</v>
      </c>
      <c r="ZP4" t="s">
        <v>13402</v>
      </c>
      <c r="ZQ4" t="s">
        <v>13402</v>
      </c>
      <c r="ZR4" t="s">
        <v>13402</v>
      </c>
      <c r="ZS4" t="s">
        <v>13402</v>
      </c>
      <c r="ZT4" t="s">
        <v>13402</v>
      </c>
      <c r="ZU4" t="s">
        <v>13402</v>
      </c>
      <c r="ZV4" t="s">
        <v>13402</v>
      </c>
      <c r="ZW4" t="s">
        <v>13402</v>
      </c>
      <c r="ZX4" t="s">
        <v>13402</v>
      </c>
      <c r="ZY4" t="s">
        <v>13402</v>
      </c>
      <c r="ZZ4" t="s">
        <v>13402</v>
      </c>
      <c r="AAA4" t="s">
        <v>13402</v>
      </c>
      <c r="AAB4" t="s">
        <v>13402</v>
      </c>
      <c r="AAC4" t="s">
        <v>13402</v>
      </c>
      <c r="AAD4" t="s">
        <v>13402</v>
      </c>
      <c r="AAE4" t="s">
        <v>13402</v>
      </c>
      <c r="AAF4" t="s">
        <v>13402</v>
      </c>
      <c r="AAG4" t="s">
        <v>13402</v>
      </c>
      <c r="AAH4" t="s">
        <v>13402</v>
      </c>
      <c r="AAI4" t="s">
        <v>13402</v>
      </c>
      <c r="AAJ4" t="s">
        <v>13402</v>
      </c>
      <c r="AAK4" t="s">
        <v>13402</v>
      </c>
      <c r="AAL4" t="s">
        <v>13402</v>
      </c>
      <c r="AAM4" t="s">
        <v>13402</v>
      </c>
      <c r="AAN4" t="s">
        <v>13402</v>
      </c>
      <c r="AAO4" t="s">
        <v>13402</v>
      </c>
      <c r="AAP4" t="s">
        <v>13402</v>
      </c>
      <c r="AAQ4" t="s">
        <v>13402</v>
      </c>
      <c r="AAR4" t="s">
        <v>13402</v>
      </c>
      <c r="AAS4" t="s">
        <v>13402</v>
      </c>
      <c r="AAT4" t="s">
        <v>13402</v>
      </c>
      <c r="AAU4" t="s">
        <v>13402</v>
      </c>
      <c r="AAV4" t="s">
        <v>13402</v>
      </c>
      <c r="AAW4" t="s">
        <v>13402</v>
      </c>
      <c r="AAX4" t="s">
        <v>13402</v>
      </c>
      <c r="AAY4" t="s">
        <v>13402</v>
      </c>
      <c r="AAZ4" t="s">
        <v>13402</v>
      </c>
      <c r="ABA4" t="s">
        <v>13402</v>
      </c>
      <c r="ABB4" t="s">
        <v>13402</v>
      </c>
      <c r="ABC4" t="s">
        <v>13402</v>
      </c>
      <c r="ABD4" t="s">
        <v>13402</v>
      </c>
      <c r="ABE4" t="s">
        <v>13402</v>
      </c>
      <c r="ABF4" t="s">
        <v>13402</v>
      </c>
      <c r="ABG4" t="s">
        <v>13402</v>
      </c>
      <c r="ABH4" t="s">
        <v>13402</v>
      </c>
      <c r="ABI4" t="s">
        <v>13402</v>
      </c>
      <c r="ABJ4" t="s">
        <v>13402</v>
      </c>
      <c r="ABK4" t="s">
        <v>13402</v>
      </c>
      <c r="ABL4" t="s">
        <v>13402</v>
      </c>
      <c r="ABM4" t="s">
        <v>13402</v>
      </c>
      <c r="ABN4" t="s">
        <v>13402</v>
      </c>
      <c r="ABO4" t="s">
        <v>13402</v>
      </c>
      <c r="ABP4" t="s">
        <v>13402</v>
      </c>
      <c r="ABQ4" t="s">
        <v>13402</v>
      </c>
      <c r="ABR4" t="s">
        <v>13402</v>
      </c>
      <c r="ABS4" t="s">
        <v>13402</v>
      </c>
      <c r="ABT4" t="s">
        <v>13402</v>
      </c>
      <c r="ABU4" t="s">
        <v>13402</v>
      </c>
      <c r="ABV4" t="s">
        <v>13402</v>
      </c>
      <c r="ABW4" t="s">
        <v>13402</v>
      </c>
      <c r="ABX4" t="s">
        <v>13402</v>
      </c>
      <c r="ABY4" t="s">
        <v>13402</v>
      </c>
      <c r="ABZ4" t="s">
        <v>13402</v>
      </c>
      <c r="ACA4" t="s">
        <v>13402</v>
      </c>
      <c r="ACB4" t="s">
        <v>13402</v>
      </c>
      <c r="ACC4" t="s">
        <v>13402</v>
      </c>
      <c r="ACD4" t="s">
        <v>13402</v>
      </c>
      <c r="ACE4" t="s">
        <v>13402</v>
      </c>
      <c r="ACF4" t="s">
        <v>13402</v>
      </c>
      <c r="ACG4" t="s">
        <v>13402</v>
      </c>
      <c r="ACH4" t="s">
        <v>13402</v>
      </c>
      <c r="ACI4" t="s">
        <v>13402</v>
      </c>
      <c r="ACJ4" t="s">
        <v>13402</v>
      </c>
      <c r="ACK4" t="s">
        <v>13402</v>
      </c>
      <c r="ACL4" t="s">
        <v>13402</v>
      </c>
      <c r="ACM4" t="s">
        <v>13402</v>
      </c>
      <c r="ACN4" t="s">
        <v>13402</v>
      </c>
      <c r="ACO4" t="s">
        <v>13402</v>
      </c>
      <c r="ACP4" t="s">
        <v>13402</v>
      </c>
      <c r="ACQ4" t="s">
        <v>13402</v>
      </c>
      <c r="ACR4" t="s">
        <v>13402</v>
      </c>
      <c r="ACS4" t="s">
        <v>13402</v>
      </c>
      <c r="ACT4" t="s">
        <v>13402</v>
      </c>
      <c r="ACU4" t="s">
        <v>13402</v>
      </c>
      <c r="ACV4" t="s">
        <v>13402</v>
      </c>
      <c r="ACW4" t="s">
        <v>13402</v>
      </c>
      <c r="ACX4" t="s">
        <v>13402</v>
      </c>
      <c r="ACY4" t="s">
        <v>13402</v>
      </c>
      <c r="ACZ4" t="s">
        <v>13402</v>
      </c>
      <c r="ADA4" t="s">
        <v>13402</v>
      </c>
      <c r="ADB4" t="s">
        <v>13402</v>
      </c>
      <c r="ADC4" t="s">
        <v>13402</v>
      </c>
      <c r="ADD4" t="s">
        <v>13402</v>
      </c>
      <c r="ADE4" t="s">
        <v>13402</v>
      </c>
      <c r="ADF4" t="s">
        <v>13402</v>
      </c>
      <c r="ADG4" t="s">
        <v>13402</v>
      </c>
      <c r="ADH4" t="s">
        <v>13402</v>
      </c>
      <c r="ADI4" t="s">
        <v>13402</v>
      </c>
      <c r="ADJ4" t="s">
        <v>13402</v>
      </c>
      <c r="ADK4" t="s">
        <v>13402</v>
      </c>
      <c r="ADL4" t="s">
        <v>13402</v>
      </c>
      <c r="ADM4" t="s">
        <v>13402</v>
      </c>
      <c r="ADN4" t="s">
        <v>13402</v>
      </c>
      <c r="ADO4" t="s">
        <v>13402</v>
      </c>
      <c r="ADP4" t="s">
        <v>13402</v>
      </c>
      <c r="ADQ4" t="s">
        <v>13402</v>
      </c>
      <c r="ADR4" t="s">
        <v>13402</v>
      </c>
      <c r="ADS4" t="s">
        <v>13402</v>
      </c>
      <c r="ADT4" t="s">
        <v>13402</v>
      </c>
      <c r="ADU4" t="s">
        <v>13402</v>
      </c>
      <c r="ADV4" t="s">
        <v>13402</v>
      </c>
      <c r="ADW4" t="s">
        <v>13402</v>
      </c>
      <c r="ADX4" t="s">
        <v>13402</v>
      </c>
      <c r="ADY4" t="s">
        <v>13402</v>
      </c>
      <c r="ADZ4" t="s">
        <v>13402</v>
      </c>
      <c r="AEA4" t="s">
        <v>13402</v>
      </c>
      <c r="AEB4" t="s">
        <v>13402</v>
      </c>
      <c r="AEC4" t="s">
        <v>13402</v>
      </c>
      <c r="AED4" t="s">
        <v>13402</v>
      </c>
      <c r="AEE4" t="s">
        <v>13402</v>
      </c>
      <c r="AEF4" t="s">
        <v>13402</v>
      </c>
      <c r="AEG4" t="s">
        <v>13402</v>
      </c>
      <c r="AEH4" t="s">
        <v>13402</v>
      </c>
      <c r="AEI4" t="s">
        <v>13402</v>
      </c>
      <c r="AEJ4" t="s">
        <v>13402</v>
      </c>
      <c r="AEK4" t="s">
        <v>13402</v>
      </c>
      <c r="AEL4" t="s">
        <v>13402</v>
      </c>
      <c r="AEM4" t="s">
        <v>13402</v>
      </c>
      <c r="AEN4" t="s">
        <v>13402</v>
      </c>
      <c r="AEO4" t="s">
        <v>13402</v>
      </c>
      <c r="AEP4" t="s">
        <v>13402</v>
      </c>
      <c r="AEQ4" t="s">
        <v>13402</v>
      </c>
      <c r="AER4" t="s">
        <v>13402</v>
      </c>
      <c r="AES4" t="s">
        <v>13402</v>
      </c>
      <c r="AET4" t="s">
        <v>13402</v>
      </c>
      <c r="AEU4" t="s">
        <v>13402</v>
      </c>
      <c r="AEV4" t="s">
        <v>13402</v>
      </c>
      <c r="AEW4" t="s">
        <v>13402</v>
      </c>
      <c r="AEX4" t="s">
        <v>13402</v>
      </c>
      <c r="AEY4" t="s">
        <v>13402</v>
      </c>
      <c r="AEZ4" t="s">
        <v>13402</v>
      </c>
      <c r="AFA4" t="s">
        <v>13402</v>
      </c>
      <c r="AFB4" t="s">
        <v>13402</v>
      </c>
      <c r="AFC4" t="s">
        <v>13402</v>
      </c>
      <c r="AFD4" t="s">
        <v>13402</v>
      </c>
      <c r="AFE4" t="s">
        <v>13402</v>
      </c>
      <c r="AFF4" t="s">
        <v>13402</v>
      </c>
      <c r="AFG4" t="s">
        <v>13402</v>
      </c>
      <c r="AFH4" t="s">
        <v>13402</v>
      </c>
      <c r="AFI4" t="s">
        <v>13402</v>
      </c>
      <c r="AFJ4" t="s">
        <v>13402</v>
      </c>
      <c r="AFK4" t="s">
        <v>13402</v>
      </c>
      <c r="AFL4" t="s">
        <v>13402</v>
      </c>
      <c r="AFM4" t="s">
        <v>13402</v>
      </c>
      <c r="AFN4" t="s">
        <v>13402</v>
      </c>
      <c r="AFO4" t="s">
        <v>13402</v>
      </c>
      <c r="AFP4" t="s">
        <v>13402</v>
      </c>
      <c r="AFQ4" t="s">
        <v>13402</v>
      </c>
      <c r="AFR4" t="s">
        <v>13402</v>
      </c>
      <c r="AFS4" t="s">
        <v>13402</v>
      </c>
      <c r="AFT4" t="s">
        <v>13402</v>
      </c>
      <c r="AFU4" t="s">
        <v>13402</v>
      </c>
      <c r="AFV4" t="s">
        <v>13402</v>
      </c>
      <c r="AFW4" t="s">
        <v>13402</v>
      </c>
      <c r="AFX4" t="s">
        <v>13402</v>
      </c>
      <c r="AFY4" t="s">
        <v>13402</v>
      </c>
      <c r="AFZ4" t="s">
        <v>13402</v>
      </c>
      <c r="AGA4" t="s">
        <v>13402</v>
      </c>
      <c r="AGB4" t="s">
        <v>13402</v>
      </c>
      <c r="AGC4" t="s">
        <v>13402</v>
      </c>
      <c r="AGD4" t="s">
        <v>13402</v>
      </c>
      <c r="AGE4" t="s">
        <v>13402</v>
      </c>
      <c r="AGF4" t="s">
        <v>13402</v>
      </c>
      <c r="AGG4" t="s">
        <v>13402</v>
      </c>
      <c r="AGH4" t="s">
        <v>13402</v>
      </c>
      <c r="AGI4" t="s">
        <v>13402</v>
      </c>
      <c r="AGJ4" t="s">
        <v>13402</v>
      </c>
      <c r="AGK4" t="s">
        <v>13402</v>
      </c>
      <c r="AGL4" t="s">
        <v>13402</v>
      </c>
      <c r="AGM4" t="s">
        <v>13402</v>
      </c>
      <c r="AGN4" t="s">
        <v>13402</v>
      </c>
      <c r="AGO4" t="s">
        <v>13402</v>
      </c>
      <c r="AGP4" t="s">
        <v>13402</v>
      </c>
      <c r="AGQ4" t="s">
        <v>13402</v>
      </c>
      <c r="AGR4" t="s">
        <v>13402</v>
      </c>
      <c r="AGS4" t="s">
        <v>13402</v>
      </c>
      <c r="AGT4" t="s">
        <v>13402</v>
      </c>
      <c r="AGU4" t="s">
        <v>13402</v>
      </c>
      <c r="AGV4" t="s">
        <v>13402</v>
      </c>
      <c r="AGW4" t="s">
        <v>13402</v>
      </c>
      <c r="AGX4" t="s">
        <v>13402</v>
      </c>
      <c r="AGY4" t="s">
        <v>13402</v>
      </c>
      <c r="AGZ4" t="s">
        <v>13402</v>
      </c>
      <c r="AHA4" t="s">
        <v>13402</v>
      </c>
      <c r="AHB4" t="s">
        <v>13402</v>
      </c>
      <c r="AHC4" t="s">
        <v>13402</v>
      </c>
      <c r="AHD4" t="s">
        <v>13402</v>
      </c>
      <c r="AHE4" t="s">
        <v>13402</v>
      </c>
      <c r="AHF4" t="s">
        <v>13402</v>
      </c>
      <c r="AHG4" t="s">
        <v>13402</v>
      </c>
      <c r="AHH4" t="s">
        <v>13402</v>
      </c>
      <c r="AHI4" t="s">
        <v>13402</v>
      </c>
      <c r="AHJ4" t="s">
        <v>13402</v>
      </c>
      <c r="AHK4" t="s">
        <v>13402</v>
      </c>
      <c r="AHL4" t="s">
        <v>13402</v>
      </c>
      <c r="AHM4" t="s">
        <v>13402</v>
      </c>
      <c r="AHN4" t="s">
        <v>13402</v>
      </c>
      <c r="AHO4" t="s">
        <v>13402</v>
      </c>
      <c r="AHP4" t="s">
        <v>13402</v>
      </c>
      <c r="AHQ4" t="s">
        <v>13402</v>
      </c>
      <c r="AHR4" t="s">
        <v>13402</v>
      </c>
      <c r="AHS4" t="s">
        <v>13402</v>
      </c>
      <c r="AHT4" t="s">
        <v>13402</v>
      </c>
      <c r="AHU4" t="s">
        <v>13402</v>
      </c>
      <c r="AHV4" t="s">
        <v>13402</v>
      </c>
      <c r="AHW4" t="s">
        <v>13402</v>
      </c>
      <c r="AHX4" t="s">
        <v>13402</v>
      </c>
      <c r="AHY4" t="s">
        <v>13402</v>
      </c>
      <c r="AHZ4" t="s">
        <v>13402</v>
      </c>
      <c r="AIA4" t="s">
        <v>13402</v>
      </c>
      <c r="AIB4" t="s">
        <v>13402</v>
      </c>
      <c r="AIC4" t="s">
        <v>13402</v>
      </c>
      <c r="AID4" t="s">
        <v>13402</v>
      </c>
      <c r="AIE4" t="s">
        <v>13402</v>
      </c>
      <c r="AIF4" t="s">
        <v>13402</v>
      </c>
      <c r="AIG4" t="s">
        <v>13402</v>
      </c>
      <c r="AIH4" t="s">
        <v>13402</v>
      </c>
      <c r="AII4" t="s">
        <v>13402</v>
      </c>
      <c r="AIJ4" t="s">
        <v>13402</v>
      </c>
      <c r="AIK4" t="s">
        <v>13402</v>
      </c>
      <c r="AIL4" t="s">
        <v>13402</v>
      </c>
      <c r="AIM4" t="s">
        <v>13402</v>
      </c>
      <c r="AIN4" t="s">
        <v>13402</v>
      </c>
      <c r="AIO4" t="s">
        <v>13402</v>
      </c>
      <c r="AIP4" t="s">
        <v>13402</v>
      </c>
      <c r="AIQ4" t="s">
        <v>13402</v>
      </c>
      <c r="AIR4" t="s">
        <v>13402</v>
      </c>
      <c r="AIS4" t="s">
        <v>13402</v>
      </c>
      <c r="AIT4" t="s">
        <v>13402</v>
      </c>
      <c r="AIU4" t="s">
        <v>13402</v>
      </c>
      <c r="AIV4" t="s">
        <v>13402</v>
      </c>
      <c r="AIW4" t="s">
        <v>13402</v>
      </c>
      <c r="AIX4" t="s">
        <v>13402</v>
      </c>
      <c r="AIY4" t="s">
        <v>13402</v>
      </c>
      <c r="AIZ4" t="s">
        <v>13402</v>
      </c>
      <c r="AJA4" t="s">
        <v>13402</v>
      </c>
      <c r="AJB4" t="s">
        <v>13402</v>
      </c>
      <c r="AJC4" t="s">
        <v>13402</v>
      </c>
      <c r="AJD4" t="s">
        <v>13402</v>
      </c>
      <c r="AJE4" t="s">
        <v>13402</v>
      </c>
      <c r="AJF4" t="s">
        <v>13402</v>
      </c>
      <c r="AJG4" t="s">
        <v>13402</v>
      </c>
      <c r="AJH4" t="s">
        <v>13402</v>
      </c>
      <c r="AJI4" t="s">
        <v>13402</v>
      </c>
      <c r="AJJ4" t="s">
        <v>13402</v>
      </c>
      <c r="AJK4" t="s">
        <v>13402</v>
      </c>
      <c r="AJL4" t="s">
        <v>13402</v>
      </c>
      <c r="AJM4" t="s">
        <v>13402</v>
      </c>
      <c r="AJN4" t="s">
        <v>13402</v>
      </c>
      <c r="AJO4" t="s">
        <v>13402</v>
      </c>
      <c r="AJP4" t="s">
        <v>13402</v>
      </c>
      <c r="AJQ4" t="s">
        <v>13402</v>
      </c>
      <c r="AJR4" t="s">
        <v>13402</v>
      </c>
      <c r="AJS4" t="s">
        <v>13402</v>
      </c>
      <c r="AJT4" t="s">
        <v>13402</v>
      </c>
      <c r="AJU4" t="s">
        <v>13402</v>
      </c>
      <c r="AJV4" t="s">
        <v>13402</v>
      </c>
      <c r="AJW4" t="s">
        <v>13402</v>
      </c>
      <c r="AJX4" t="s">
        <v>13402</v>
      </c>
      <c r="AJY4" t="s">
        <v>13402</v>
      </c>
      <c r="AJZ4" t="s">
        <v>13402</v>
      </c>
      <c r="AKA4" t="s">
        <v>13402</v>
      </c>
      <c r="AKB4" t="s">
        <v>13402</v>
      </c>
      <c r="AKC4" t="s">
        <v>13402</v>
      </c>
      <c r="AKD4" t="s">
        <v>13402</v>
      </c>
      <c r="AKE4" t="s">
        <v>13402</v>
      </c>
      <c r="AKF4" t="s">
        <v>13402</v>
      </c>
      <c r="AKG4" t="s">
        <v>13402</v>
      </c>
      <c r="AKH4" t="s">
        <v>13402</v>
      </c>
      <c r="AKI4" t="s">
        <v>13402</v>
      </c>
      <c r="AKJ4" t="s">
        <v>13402</v>
      </c>
      <c r="AKK4" t="s">
        <v>13402</v>
      </c>
      <c r="AKL4" t="s">
        <v>13402</v>
      </c>
      <c r="AKM4" t="s">
        <v>13402</v>
      </c>
      <c r="AKN4" t="s">
        <v>13402</v>
      </c>
      <c r="AKO4" t="s">
        <v>13402</v>
      </c>
      <c r="AKP4" t="s">
        <v>13402</v>
      </c>
      <c r="AKQ4" t="s">
        <v>13402</v>
      </c>
      <c r="AKR4" t="s">
        <v>13402</v>
      </c>
      <c r="AKS4" t="s">
        <v>13402</v>
      </c>
      <c r="AKT4" t="s">
        <v>13402</v>
      </c>
      <c r="AKU4" t="s">
        <v>13402</v>
      </c>
      <c r="AKV4" t="s">
        <v>13402</v>
      </c>
      <c r="AKW4" t="s">
        <v>13402</v>
      </c>
      <c r="AKX4" t="s">
        <v>13402</v>
      </c>
      <c r="AKY4" t="s">
        <v>13402</v>
      </c>
      <c r="AKZ4" t="s">
        <v>13402</v>
      </c>
      <c r="ALA4" t="s">
        <v>13402</v>
      </c>
      <c r="ALB4" t="s">
        <v>13402</v>
      </c>
      <c r="ALC4" t="s">
        <v>13402</v>
      </c>
      <c r="ALD4" t="s">
        <v>13402</v>
      </c>
      <c r="ALE4" t="s">
        <v>13402</v>
      </c>
      <c r="ALF4" t="s">
        <v>13402</v>
      </c>
      <c r="ALG4" t="s">
        <v>13402</v>
      </c>
      <c r="ALH4" t="s">
        <v>13402</v>
      </c>
      <c r="ALI4" t="s">
        <v>13402</v>
      </c>
      <c r="ALJ4" t="s">
        <v>13402</v>
      </c>
      <c r="ALK4" t="s">
        <v>13402</v>
      </c>
      <c r="ALL4" t="s">
        <v>13402</v>
      </c>
      <c r="ALM4" t="s">
        <v>13402</v>
      </c>
      <c r="ALN4" t="s">
        <v>13402</v>
      </c>
      <c r="ALO4" t="s">
        <v>13402</v>
      </c>
      <c r="ALP4" t="s">
        <v>13402</v>
      </c>
      <c r="ALQ4" t="s">
        <v>13402</v>
      </c>
      <c r="ALR4" t="s">
        <v>13402</v>
      </c>
      <c r="ALS4" t="s">
        <v>13402</v>
      </c>
      <c r="ALT4" t="s">
        <v>13402</v>
      </c>
      <c r="ALU4" t="s">
        <v>13402</v>
      </c>
      <c r="ALV4" t="s">
        <v>13402</v>
      </c>
      <c r="ALW4" t="s">
        <v>13402</v>
      </c>
      <c r="ALX4" t="s">
        <v>13402</v>
      </c>
      <c r="ALY4" t="s">
        <v>13402</v>
      </c>
      <c r="ALZ4" t="s">
        <v>13402</v>
      </c>
      <c r="AMA4" t="s">
        <v>13402</v>
      </c>
      <c r="AMB4" t="s">
        <v>13402</v>
      </c>
      <c r="AMC4" t="s">
        <v>13402</v>
      </c>
      <c r="AMD4" t="s">
        <v>13402</v>
      </c>
      <c r="AME4" t="s">
        <v>13402</v>
      </c>
      <c r="AMF4" t="s">
        <v>13402</v>
      </c>
      <c r="AMG4" t="s">
        <v>13402</v>
      </c>
      <c r="AMH4" t="s">
        <v>13402</v>
      </c>
      <c r="AMI4" t="s">
        <v>13402</v>
      </c>
      <c r="AMJ4" t="s">
        <v>13402</v>
      </c>
      <c r="AMK4" t="s">
        <v>13402</v>
      </c>
      <c r="AML4" t="s">
        <v>13402</v>
      </c>
      <c r="AMM4" t="s">
        <v>13402</v>
      </c>
      <c r="AMN4" t="s">
        <v>13402</v>
      </c>
      <c r="AMO4" t="s">
        <v>13402</v>
      </c>
      <c r="AMP4" t="s">
        <v>13402</v>
      </c>
      <c r="AMQ4" t="s">
        <v>13402</v>
      </c>
      <c r="AMR4" t="s">
        <v>13402</v>
      </c>
      <c r="AMS4" t="s">
        <v>13402</v>
      </c>
      <c r="AMT4" t="s">
        <v>13402</v>
      </c>
      <c r="AMU4" t="s">
        <v>13402</v>
      </c>
      <c r="AMV4" t="s">
        <v>13402</v>
      </c>
      <c r="AMW4" t="s">
        <v>13402</v>
      </c>
      <c r="AMX4" t="s">
        <v>13402</v>
      </c>
      <c r="AMY4" t="s">
        <v>13402</v>
      </c>
      <c r="AMZ4" t="s">
        <v>13402</v>
      </c>
      <c r="ANA4" t="s">
        <v>13402</v>
      </c>
      <c r="ANB4" t="s">
        <v>13402</v>
      </c>
      <c r="ANC4" t="s">
        <v>13402</v>
      </c>
      <c r="AND4" t="s">
        <v>13402</v>
      </c>
      <c r="ANE4" t="s">
        <v>13402</v>
      </c>
      <c r="ANF4" t="s">
        <v>13402</v>
      </c>
      <c r="ANG4" t="s">
        <v>13402</v>
      </c>
      <c r="ANH4" t="s">
        <v>13402</v>
      </c>
      <c r="ANI4" t="s">
        <v>13402</v>
      </c>
      <c r="ANJ4" t="s">
        <v>13402</v>
      </c>
      <c r="ANK4" t="s">
        <v>13402</v>
      </c>
      <c r="ANL4" t="s">
        <v>13402</v>
      </c>
      <c r="ANM4" t="s">
        <v>13402</v>
      </c>
      <c r="ANN4" t="s">
        <v>13402</v>
      </c>
      <c r="ANO4" t="s">
        <v>13402</v>
      </c>
      <c r="ANP4" t="s">
        <v>13402</v>
      </c>
      <c r="ANQ4" t="s">
        <v>13402</v>
      </c>
      <c r="ANR4" t="s">
        <v>13402</v>
      </c>
      <c r="ANS4" t="s">
        <v>13402</v>
      </c>
      <c r="ANT4" t="s">
        <v>13402</v>
      </c>
      <c r="ANU4" t="s">
        <v>13402</v>
      </c>
      <c r="ANV4" t="s">
        <v>13402</v>
      </c>
      <c r="ANW4" t="s">
        <v>13402</v>
      </c>
      <c r="ANX4" t="s">
        <v>13402</v>
      </c>
      <c r="ANY4" t="s">
        <v>13402</v>
      </c>
      <c r="ANZ4" t="s">
        <v>13402</v>
      </c>
      <c r="AOA4" t="s">
        <v>13402</v>
      </c>
      <c r="AOB4" t="s">
        <v>13402</v>
      </c>
      <c r="AOC4" t="s">
        <v>13402</v>
      </c>
      <c r="AOD4" t="s">
        <v>13402</v>
      </c>
      <c r="AOE4" t="s">
        <v>13402</v>
      </c>
      <c r="AOF4" t="s">
        <v>13402</v>
      </c>
      <c r="AOG4" t="s">
        <v>13402</v>
      </c>
      <c r="AOH4" t="s">
        <v>13402</v>
      </c>
      <c r="AOI4" t="s">
        <v>13402</v>
      </c>
      <c r="AOJ4" t="s">
        <v>13402</v>
      </c>
      <c r="AOK4" t="s">
        <v>13402</v>
      </c>
      <c r="AOL4" t="s">
        <v>13402</v>
      </c>
      <c r="AOM4" t="s">
        <v>13402</v>
      </c>
      <c r="AON4" t="s">
        <v>13402</v>
      </c>
      <c r="AOO4" t="s">
        <v>13402</v>
      </c>
      <c r="AOP4" t="s">
        <v>13402</v>
      </c>
      <c r="AOQ4" t="s">
        <v>13402</v>
      </c>
      <c r="AOR4" t="s">
        <v>13402</v>
      </c>
      <c r="AOS4" t="s">
        <v>13402</v>
      </c>
      <c r="AOT4" t="s">
        <v>13402</v>
      </c>
      <c r="AOU4" t="s">
        <v>13402</v>
      </c>
      <c r="AOV4" t="s">
        <v>13402</v>
      </c>
      <c r="AOW4" t="s">
        <v>13402</v>
      </c>
      <c r="AOX4" t="s">
        <v>13402</v>
      </c>
      <c r="AOY4" t="s">
        <v>13402</v>
      </c>
      <c r="AOZ4" t="s">
        <v>13402</v>
      </c>
      <c r="APA4" t="s">
        <v>13402</v>
      </c>
      <c r="APB4" t="s">
        <v>13402</v>
      </c>
      <c r="APC4" t="s">
        <v>13402</v>
      </c>
      <c r="APD4" t="s">
        <v>13402</v>
      </c>
      <c r="APE4" t="s">
        <v>13402</v>
      </c>
      <c r="APF4" t="s">
        <v>13402</v>
      </c>
      <c r="APG4" t="s">
        <v>13402</v>
      </c>
      <c r="APH4" t="s">
        <v>13402</v>
      </c>
      <c r="API4" t="s">
        <v>13402</v>
      </c>
      <c r="APJ4" t="s">
        <v>13402</v>
      </c>
      <c r="APK4" t="s">
        <v>13402</v>
      </c>
      <c r="APL4" t="s">
        <v>13402</v>
      </c>
      <c r="APM4" t="s">
        <v>13402</v>
      </c>
      <c r="APN4" t="s">
        <v>13402</v>
      </c>
      <c r="APO4" t="s">
        <v>13402</v>
      </c>
      <c r="APP4" t="s">
        <v>13402</v>
      </c>
      <c r="APQ4" t="s">
        <v>13402</v>
      </c>
      <c r="APR4" t="s">
        <v>13402</v>
      </c>
      <c r="APS4" t="s">
        <v>13402</v>
      </c>
      <c r="APT4" t="s">
        <v>13402</v>
      </c>
      <c r="APU4" t="s">
        <v>13402</v>
      </c>
      <c r="APV4" t="s">
        <v>13402</v>
      </c>
      <c r="APW4" t="s">
        <v>13402</v>
      </c>
      <c r="APX4" t="s">
        <v>13402</v>
      </c>
      <c r="APY4" t="s">
        <v>13402</v>
      </c>
      <c r="APZ4" t="s">
        <v>13402</v>
      </c>
      <c r="AQA4" t="s">
        <v>13402</v>
      </c>
      <c r="AQB4" t="s">
        <v>13402</v>
      </c>
      <c r="AQC4" t="s">
        <v>13402</v>
      </c>
      <c r="AQD4" t="s">
        <v>13402</v>
      </c>
      <c r="AQE4" t="s">
        <v>13402</v>
      </c>
      <c r="AQF4" t="s">
        <v>13402</v>
      </c>
      <c r="AQG4" t="s">
        <v>13402</v>
      </c>
      <c r="AQH4" t="s">
        <v>13402</v>
      </c>
      <c r="AQI4" t="s">
        <v>13402</v>
      </c>
      <c r="AQJ4" t="s">
        <v>13402</v>
      </c>
      <c r="AQK4" t="s">
        <v>13402</v>
      </c>
      <c r="AQL4" t="s">
        <v>13402</v>
      </c>
      <c r="AQM4" t="s">
        <v>13402</v>
      </c>
      <c r="AQN4" t="s">
        <v>13402</v>
      </c>
      <c r="AQO4" t="s">
        <v>13402</v>
      </c>
      <c r="AQP4" t="s">
        <v>13402</v>
      </c>
      <c r="AQQ4" t="s">
        <v>13402</v>
      </c>
      <c r="AQR4" t="s">
        <v>13402</v>
      </c>
      <c r="AQS4" t="s">
        <v>13402</v>
      </c>
      <c r="AQT4" t="s">
        <v>13402</v>
      </c>
      <c r="AQU4" t="s">
        <v>13402</v>
      </c>
      <c r="AQV4" t="s">
        <v>13402</v>
      </c>
      <c r="AQW4" t="s">
        <v>13402</v>
      </c>
      <c r="AQX4" t="s">
        <v>13402</v>
      </c>
      <c r="AQY4" t="s">
        <v>13402</v>
      </c>
      <c r="AQZ4" t="s">
        <v>13402</v>
      </c>
      <c r="ARA4" t="s">
        <v>13402</v>
      </c>
      <c r="ARB4" t="s">
        <v>13402</v>
      </c>
      <c r="ARC4" t="s">
        <v>13402</v>
      </c>
      <c r="ARD4" t="s">
        <v>13402</v>
      </c>
      <c r="ARE4" t="s">
        <v>13402</v>
      </c>
      <c r="ARF4" t="s">
        <v>13402</v>
      </c>
      <c r="ARG4" t="s">
        <v>13402</v>
      </c>
      <c r="ARH4" t="s">
        <v>13402</v>
      </c>
      <c r="ARI4" t="s">
        <v>13402</v>
      </c>
      <c r="ARJ4" t="s">
        <v>13402</v>
      </c>
      <c r="ARK4" t="s">
        <v>13402</v>
      </c>
      <c r="ARL4" t="s">
        <v>13402</v>
      </c>
      <c r="ARM4" t="s">
        <v>13402</v>
      </c>
      <c r="ARN4" t="s">
        <v>13402</v>
      </c>
      <c r="ARO4" t="s">
        <v>13402</v>
      </c>
      <c r="ARP4" t="s">
        <v>13402</v>
      </c>
      <c r="ARQ4" t="s">
        <v>13402</v>
      </c>
      <c r="ARR4" t="s">
        <v>13402</v>
      </c>
      <c r="ARS4" t="s">
        <v>13402</v>
      </c>
      <c r="ART4" t="s">
        <v>13402</v>
      </c>
      <c r="ARU4" t="s">
        <v>13402</v>
      </c>
      <c r="ARV4" t="s">
        <v>13402</v>
      </c>
      <c r="ARW4" t="s">
        <v>13402</v>
      </c>
      <c r="ARX4" t="s">
        <v>13402</v>
      </c>
      <c r="ARY4" t="s">
        <v>13402</v>
      </c>
      <c r="ARZ4" t="s">
        <v>13402</v>
      </c>
      <c r="ASA4" t="s">
        <v>13402</v>
      </c>
      <c r="ASB4" t="s">
        <v>13402</v>
      </c>
      <c r="ASC4" t="s">
        <v>13402</v>
      </c>
      <c r="ASD4" t="s">
        <v>13402</v>
      </c>
      <c r="ASE4" t="s">
        <v>13402</v>
      </c>
      <c r="ASF4" t="s">
        <v>13402</v>
      </c>
      <c r="ASG4" t="s">
        <v>13402</v>
      </c>
      <c r="ASH4" t="s">
        <v>13402</v>
      </c>
      <c r="ASI4" t="s">
        <v>13402</v>
      </c>
      <c r="ASJ4" t="s">
        <v>13402</v>
      </c>
      <c r="ASK4" t="s">
        <v>13402</v>
      </c>
      <c r="ASL4" t="s">
        <v>13402</v>
      </c>
      <c r="ASM4" t="s">
        <v>13402</v>
      </c>
      <c r="ASN4" t="s">
        <v>13402</v>
      </c>
      <c r="ASO4" t="s">
        <v>13402</v>
      </c>
      <c r="ASP4" t="s">
        <v>13402</v>
      </c>
      <c r="ASQ4" t="s">
        <v>13402</v>
      </c>
      <c r="ASR4" t="s">
        <v>13402</v>
      </c>
      <c r="ASS4" t="s">
        <v>13402</v>
      </c>
      <c r="AST4" t="s">
        <v>13402</v>
      </c>
      <c r="ASU4" t="s">
        <v>13402</v>
      </c>
      <c r="ASV4" t="s">
        <v>13402</v>
      </c>
      <c r="ASW4" t="s">
        <v>13402</v>
      </c>
      <c r="ASX4" t="s">
        <v>13402</v>
      </c>
      <c r="ASY4" t="s">
        <v>13402</v>
      </c>
      <c r="ASZ4" t="s">
        <v>13402</v>
      </c>
      <c r="ATA4" t="s">
        <v>13402</v>
      </c>
      <c r="ATB4" t="s">
        <v>13402</v>
      </c>
      <c r="ATC4" t="s">
        <v>13402</v>
      </c>
      <c r="ATD4" t="s">
        <v>13402</v>
      </c>
      <c r="ATE4" t="s">
        <v>13402</v>
      </c>
      <c r="ATF4" t="s">
        <v>13402</v>
      </c>
      <c r="ATG4" t="s">
        <v>13402</v>
      </c>
      <c r="ATH4" t="s">
        <v>13402</v>
      </c>
      <c r="ATI4" t="s">
        <v>13402</v>
      </c>
      <c r="ATJ4" t="s">
        <v>13402</v>
      </c>
      <c r="ATK4" t="s">
        <v>13402</v>
      </c>
      <c r="ATL4" t="s">
        <v>13402</v>
      </c>
      <c r="ATM4" t="s">
        <v>13402</v>
      </c>
      <c r="ATN4" t="s">
        <v>13402</v>
      </c>
      <c r="ATO4" t="s">
        <v>13402</v>
      </c>
      <c r="ATP4" t="s">
        <v>13402</v>
      </c>
      <c r="ATQ4" t="s">
        <v>13402</v>
      </c>
      <c r="ATR4" t="s">
        <v>13402</v>
      </c>
      <c r="ATS4" t="s">
        <v>13402</v>
      </c>
      <c r="ATT4" t="s">
        <v>13402</v>
      </c>
      <c r="ATU4" t="s">
        <v>13402</v>
      </c>
      <c r="ATV4" t="s">
        <v>13402</v>
      </c>
      <c r="ATW4" t="s">
        <v>13402</v>
      </c>
      <c r="ATX4" t="s">
        <v>13402</v>
      </c>
      <c r="ATY4" t="s">
        <v>13402</v>
      </c>
      <c r="ATZ4" t="s">
        <v>13402</v>
      </c>
      <c r="AUA4" t="s">
        <v>13402</v>
      </c>
      <c r="AUB4" t="s">
        <v>13402</v>
      </c>
      <c r="AUC4" t="s">
        <v>13402</v>
      </c>
      <c r="AUD4" t="s">
        <v>13402</v>
      </c>
      <c r="AUE4" t="s">
        <v>13402</v>
      </c>
      <c r="AUF4" t="s">
        <v>13402</v>
      </c>
      <c r="AUG4" t="s">
        <v>13402</v>
      </c>
      <c r="AUH4" t="s">
        <v>13402</v>
      </c>
      <c r="AUI4" t="s">
        <v>13402</v>
      </c>
      <c r="AUJ4" t="s">
        <v>13402</v>
      </c>
      <c r="AUK4" t="s">
        <v>13402</v>
      </c>
      <c r="AUL4" t="s">
        <v>13402</v>
      </c>
      <c r="AUM4" t="s">
        <v>13402</v>
      </c>
      <c r="AUN4" t="s">
        <v>13402</v>
      </c>
      <c r="AUO4" t="s">
        <v>13402</v>
      </c>
      <c r="AUP4" t="s">
        <v>13402</v>
      </c>
      <c r="AUQ4" t="s">
        <v>13402</v>
      </c>
      <c r="AUR4" t="s">
        <v>13402</v>
      </c>
      <c r="AUS4" t="s">
        <v>13402</v>
      </c>
      <c r="AUT4" t="s">
        <v>13402</v>
      </c>
      <c r="AUU4" t="s">
        <v>13402</v>
      </c>
      <c r="AUV4" t="s">
        <v>13402</v>
      </c>
      <c r="AUW4" t="s">
        <v>13402</v>
      </c>
      <c r="AUX4" t="s">
        <v>13402</v>
      </c>
      <c r="AUY4" t="s">
        <v>13402</v>
      </c>
      <c r="AUZ4" t="s">
        <v>13402</v>
      </c>
      <c r="AVA4" t="s">
        <v>13402</v>
      </c>
      <c r="AVB4" t="s">
        <v>13402</v>
      </c>
      <c r="AVC4" t="s">
        <v>13402</v>
      </c>
      <c r="AVD4" t="s">
        <v>13402</v>
      </c>
      <c r="AVE4" t="s">
        <v>13402</v>
      </c>
      <c r="AVF4" t="s">
        <v>13402</v>
      </c>
      <c r="AVG4" t="s">
        <v>13402</v>
      </c>
      <c r="AVH4" t="s">
        <v>13402</v>
      </c>
      <c r="AVI4" t="s">
        <v>13402</v>
      </c>
      <c r="AVJ4" t="s">
        <v>13402</v>
      </c>
      <c r="AVK4" t="s">
        <v>13402</v>
      </c>
      <c r="AVL4" t="s">
        <v>13402</v>
      </c>
      <c r="AVM4" t="s">
        <v>13402</v>
      </c>
      <c r="AVN4" t="s">
        <v>13402</v>
      </c>
      <c r="AVO4" t="s">
        <v>13402</v>
      </c>
      <c r="AVP4" t="s">
        <v>13402</v>
      </c>
      <c r="AVQ4" t="s">
        <v>13402</v>
      </c>
      <c r="AVR4" t="s">
        <v>13402</v>
      </c>
      <c r="AVS4" t="s">
        <v>13402</v>
      </c>
      <c r="AVT4" t="s">
        <v>13402</v>
      </c>
      <c r="AVU4" t="s">
        <v>13402</v>
      </c>
      <c r="AVV4" t="s">
        <v>13402</v>
      </c>
      <c r="AVW4" t="s">
        <v>13402</v>
      </c>
      <c r="AVX4" t="s">
        <v>13402</v>
      </c>
      <c r="AVY4" t="s">
        <v>13402</v>
      </c>
      <c r="AVZ4" t="s">
        <v>13402</v>
      </c>
      <c r="AWA4" t="s">
        <v>13402</v>
      </c>
      <c r="AWB4" t="s">
        <v>13402</v>
      </c>
      <c r="AWC4" t="s">
        <v>13402</v>
      </c>
      <c r="AWD4" t="s">
        <v>13402</v>
      </c>
      <c r="AWE4" t="s">
        <v>13402</v>
      </c>
      <c r="AWF4" t="s">
        <v>13402</v>
      </c>
      <c r="AWG4" t="s">
        <v>13402</v>
      </c>
      <c r="AWH4" t="s">
        <v>13402</v>
      </c>
      <c r="AWI4" t="s">
        <v>13402</v>
      </c>
      <c r="AWJ4" t="s">
        <v>13402</v>
      </c>
      <c r="AWK4" t="s">
        <v>13402</v>
      </c>
      <c r="AWL4" t="s">
        <v>13402</v>
      </c>
      <c r="AWM4" t="s">
        <v>13402</v>
      </c>
      <c r="AWN4" t="s">
        <v>13402</v>
      </c>
      <c r="AWO4" t="s">
        <v>13402</v>
      </c>
      <c r="AWP4" t="s">
        <v>13402</v>
      </c>
      <c r="AWQ4" t="s">
        <v>13402</v>
      </c>
      <c r="AWR4" t="s">
        <v>13402</v>
      </c>
      <c r="AWS4" t="s">
        <v>13402</v>
      </c>
      <c r="AWT4" t="s">
        <v>13402</v>
      </c>
      <c r="AWU4" t="s">
        <v>13402</v>
      </c>
      <c r="AWV4" t="s">
        <v>13402</v>
      </c>
      <c r="AWW4" t="s">
        <v>13402</v>
      </c>
      <c r="AWX4" t="s">
        <v>13402</v>
      </c>
      <c r="AWY4" t="s">
        <v>13402</v>
      </c>
      <c r="AWZ4" t="s">
        <v>13402</v>
      </c>
      <c r="AXA4" t="s">
        <v>13402</v>
      </c>
      <c r="AXB4" t="s">
        <v>13402</v>
      </c>
      <c r="AXC4" t="s">
        <v>13402</v>
      </c>
      <c r="AXD4" t="s">
        <v>13402</v>
      </c>
      <c r="AXE4" t="s">
        <v>13402</v>
      </c>
      <c r="AXF4" t="s">
        <v>13402</v>
      </c>
      <c r="AXG4" t="s">
        <v>13402</v>
      </c>
      <c r="AXH4" t="s">
        <v>13402</v>
      </c>
      <c r="AXI4" t="s">
        <v>13402</v>
      </c>
      <c r="AXJ4" t="s">
        <v>13402</v>
      </c>
      <c r="AXK4" t="s">
        <v>13402</v>
      </c>
      <c r="AXL4" t="s">
        <v>13402</v>
      </c>
      <c r="AXM4" t="s">
        <v>13402</v>
      </c>
      <c r="AXN4" t="s">
        <v>13402</v>
      </c>
      <c r="AXO4" t="s">
        <v>13402</v>
      </c>
      <c r="AXP4" t="s">
        <v>13402</v>
      </c>
      <c r="AXQ4" t="s">
        <v>13402</v>
      </c>
      <c r="AXR4" t="s">
        <v>13402</v>
      </c>
      <c r="AXS4" t="s">
        <v>13402</v>
      </c>
      <c r="AXT4" t="s">
        <v>13402</v>
      </c>
      <c r="AXU4" t="s">
        <v>13402</v>
      </c>
      <c r="AXV4" t="s">
        <v>13402</v>
      </c>
      <c r="AXW4" t="s">
        <v>13402</v>
      </c>
      <c r="AXX4" t="s">
        <v>13402</v>
      </c>
      <c r="AXY4" t="s">
        <v>13402</v>
      </c>
      <c r="AXZ4" t="s">
        <v>13402</v>
      </c>
      <c r="AYA4" t="s">
        <v>13402</v>
      </c>
      <c r="AYB4" t="s">
        <v>13402</v>
      </c>
      <c r="AYC4" t="s">
        <v>13402</v>
      </c>
      <c r="AYD4" t="s">
        <v>13402</v>
      </c>
      <c r="AYE4" t="s">
        <v>13402</v>
      </c>
      <c r="AYF4" t="s">
        <v>13402</v>
      </c>
      <c r="AYG4" t="s">
        <v>13402</v>
      </c>
      <c r="AYH4" t="s">
        <v>13402</v>
      </c>
      <c r="AYI4" t="s">
        <v>13402</v>
      </c>
      <c r="AYJ4" t="s">
        <v>13402</v>
      </c>
      <c r="AYK4" t="s">
        <v>13402</v>
      </c>
      <c r="AYL4" t="s">
        <v>13402</v>
      </c>
      <c r="AYM4" t="s">
        <v>13402</v>
      </c>
      <c r="AYN4" t="s">
        <v>13402</v>
      </c>
      <c r="AYO4" t="s">
        <v>13402</v>
      </c>
      <c r="AYP4" t="s">
        <v>13402</v>
      </c>
      <c r="AYQ4" t="s">
        <v>13402</v>
      </c>
      <c r="AYR4" t="s">
        <v>13402</v>
      </c>
      <c r="AYS4" t="s">
        <v>13402</v>
      </c>
      <c r="AYT4" t="s">
        <v>13402</v>
      </c>
      <c r="AYU4" t="s">
        <v>13402</v>
      </c>
      <c r="AYV4" t="s">
        <v>13402</v>
      </c>
      <c r="AYW4" t="s">
        <v>13402</v>
      </c>
      <c r="AYX4" t="s">
        <v>13402</v>
      </c>
      <c r="AYY4" t="s">
        <v>13402</v>
      </c>
      <c r="AYZ4" t="s">
        <v>13402</v>
      </c>
      <c r="AZA4" t="s">
        <v>13402</v>
      </c>
      <c r="AZB4" t="s">
        <v>13402</v>
      </c>
      <c r="AZC4" t="s">
        <v>13402</v>
      </c>
      <c r="AZD4" t="s">
        <v>13402</v>
      </c>
      <c r="AZE4" t="s">
        <v>13402</v>
      </c>
      <c r="AZF4" t="s">
        <v>13402</v>
      </c>
      <c r="AZG4" t="s">
        <v>13402</v>
      </c>
      <c r="AZH4" t="s">
        <v>13402</v>
      </c>
      <c r="AZI4" t="s">
        <v>13402</v>
      </c>
      <c r="AZJ4" t="s">
        <v>13402</v>
      </c>
      <c r="AZK4" t="s">
        <v>13402</v>
      </c>
      <c r="AZL4" t="s">
        <v>13402</v>
      </c>
      <c r="AZM4" t="s">
        <v>13402</v>
      </c>
      <c r="AZN4" t="s">
        <v>13402</v>
      </c>
      <c r="AZO4" t="s">
        <v>13402</v>
      </c>
      <c r="AZP4" t="s">
        <v>13402</v>
      </c>
      <c r="AZQ4" t="s">
        <v>13402</v>
      </c>
      <c r="AZR4" t="s">
        <v>13402</v>
      </c>
      <c r="AZS4" t="s">
        <v>13402</v>
      </c>
      <c r="AZT4" t="s">
        <v>13402</v>
      </c>
      <c r="AZU4" t="s">
        <v>13402</v>
      </c>
      <c r="AZV4" t="s">
        <v>13402</v>
      </c>
      <c r="AZW4" t="s">
        <v>13402</v>
      </c>
      <c r="AZX4" t="s">
        <v>13402</v>
      </c>
      <c r="AZY4" t="s">
        <v>13402</v>
      </c>
      <c r="AZZ4" t="s">
        <v>13402</v>
      </c>
      <c r="BAA4" t="s">
        <v>13402</v>
      </c>
      <c r="BAB4" t="s">
        <v>13402</v>
      </c>
      <c r="BAC4" t="s">
        <v>13402</v>
      </c>
      <c r="BAD4" t="s">
        <v>13402</v>
      </c>
      <c r="BAE4" t="s">
        <v>13402</v>
      </c>
      <c r="BAF4" t="s">
        <v>13402</v>
      </c>
      <c r="BAG4" t="s">
        <v>13402</v>
      </c>
      <c r="BAH4" t="s">
        <v>13402</v>
      </c>
      <c r="BAI4" t="s">
        <v>13402</v>
      </c>
      <c r="BAJ4" t="s">
        <v>13402</v>
      </c>
      <c r="BAK4" t="s">
        <v>13402</v>
      </c>
      <c r="BAL4" t="s">
        <v>13402</v>
      </c>
      <c r="BAM4" t="s">
        <v>13402</v>
      </c>
      <c r="BAN4" t="s">
        <v>13402</v>
      </c>
      <c r="BAO4" t="s">
        <v>13402</v>
      </c>
      <c r="BAP4" t="s">
        <v>13402</v>
      </c>
      <c r="BAQ4" t="s">
        <v>13402</v>
      </c>
      <c r="BAR4" t="s">
        <v>13402</v>
      </c>
      <c r="BAS4" t="s">
        <v>13402</v>
      </c>
      <c r="BAT4" t="s">
        <v>13402</v>
      </c>
      <c r="BAU4" t="s">
        <v>13402</v>
      </c>
      <c r="BAV4" t="s">
        <v>13402</v>
      </c>
      <c r="BAW4" t="s">
        <v>13402</v>
      </c>
      <c r="BAX4" t="s">
        <v>13402</v>
      </c>
      <c r="BAY4" t="s">
        <v>13402</v>
      </c>
      <c r="BAZ4" t="s">
        <v>13402</v>
      </c>
      <c r="BBA4" t="s">
        <v>13402</v>
      </c>
      <c r="BBB4" t="s">
        <v>13402</v>
      </c>
      <c r="BBC4" t="s">
        <v>13402</v>
      </c>
      <c r="BBD4" t="s">
        <v>13402</v>
      </c>
      <c r="BBE4" t="s">
        <v>13402</v>
      </c>
      <c r="BBF4" t="s">
        <v>13402</v>
      </c>
      <c r="BBG4" t="s">
        <v>13402</v>
      </c>
      <c r="BBH4" t="s">
        <v>13402</v>
      </c>
      <c r="BBI4" t="s">
        <v>13402</v>
      </c>
      <c r="BBJ4" t="s">
        <v>13402</v>
      </c>
      <c r="BBK4" t="s">
        <v>13402</v>
      </c>
      <c r="BBL4" t="s">
        <v>13402</v>
      </c>
      <c r="BBM4" t="s">
        <v>13402</v>
      </c>
      <c r="BBN4" t="s">
        <v>13402</v>
      </c>
      <c r="BBO4" t="s">
        <v>13402</v>
      </c>
      <c r="BBP4" t="s">
        <v>13402</v>
      </c>
      <c r="BBQ4" t="s">
        <v>13402</v>
      </c>
      <c r="BBR4" t="s">
        <v>13402</v>
      </c>
      <c r="BBS4" t="s">
        <v>13402</v>
      </c>
      <c r="BBT4" t="s">
        <v>13402</v>
      </c>
      <c r="BBU4" t="s">
        <v>13402</v>
      </c>
      <c r="BBV4" t="s">
        <v>13402</v>
      </c>
      <c r="BBW4" t="s">
        <v>13402</v>
      </c>
      <c r="BBX4" t="s">
        <v>13402</v>
      </c>
      <c r="BBY4" t="s">
        <v>13402</v>
      </c>
      <c r="BBZ4" t="s">
        <v>13402</v>
      </c>
      <c r="BCA4" t="s">
        <v>13402</v>
      </c>
      <c r="BCB4" t="s">
        <v>13402</v>
      </c>
      <c r="BCC4" t="s">
        <v>13402</v>
      </c>
      <c r="BCD4" t="s">
        <v>13402</v>
      </c>
      <c r="BCE4" t="s">
        <v>13402</v>
      </c>
      <c r="BCF4" t="s">
        <v>13402</v>
      </c>
      <c r="BCG4" t="s">
        <v>13402</v>
      </c>
      <c r="BCH4" t="s">
        <v>13402</v>
      </c>
      <c r="BCI4" t="s">
        <v>13402</v>
      </c>
      <c r="BCJ4" t="s">
        <v>13402</v>
      </c>
      <c r="BCK4" t="s">
        <v>13402</v>
      </c>
      <c r="BCL4" t="s">
        <v>13402</v>
      </c>
      <c r="BCM4" t="s">
        <v>13402</v>
      </c>
      <c r="BCN4" t="s">
        <v>13402</v>
      </c>
      <c r="BCO4" t="s">
        <v>13402</v>
      </c>
      <c r="BCP4" t="s">
        <v>13402</v>
      </c>
      <c r="BCQ4" t="s">
        <v>13402</v>
      </c>
      <c r="BCR4" t="s">
        <v>13402</v>
      </c>
      <c r="BCS4" t="s">
        <v>13402</v>
      </c>
      <c r="BCT4" t="s">
        <v>13402</v>
      </c>
      <c r="BCU4" t="s">
        <v>13402</v>
      </c>
      <c r="BCV4" t="s">
        <v>13402</v>
      </c>
      <c r="BCW4" t="s">
        <v>13402</v>
      </c>
      <c r="BCX4" t="s">
        <v>13402</v>
      </c>
      <c r="BCY4" t="s">
        <v>13402</v>
      </c>
      <c r="BCZ4" t="s">
        <v>13402</v>
      </c>
      <c r="BDA4" t="s">
        <v>13402</v>
      </c>
      <c r="BDB4" t="s">
        <v>13402</v>
      </c>
      <c r="BDC4" t="s">
        <v>13402</v>
      </c>
      <c r="BDD4" t="s">
        <v>13402</v>
      </c>
      <c r="BDE4" t="s">
        <v>13402</v>
      </c>
      <c r="BDF4" t="s">
        <v>13402</v>
      </c>
      <c r="BDG4" t="s">
        <v>13402</v>
      </c>
      <c r="BDH4" t="s">
        <v>13402</v>
      </c>
      <c r="BDI4" t="s">
        <v>13402</v>
      </c>
      <c r="BDJ4" t="s">
        <v>13402</v>
      </c>
      <c r="BDK4" t="s">
        <v>13402</v>
      </c>
      <c r="BDL4" t="s">
        <v>13402</v>
      </c>
      <c r="BDM4" t="s">
        <v>13402</v>
      </c>
      <c r="BDN4" t="s">
        <v>13402</v>
      </c>
      <c r="BDO4" t="s">
        <v>13402</v>
      </c>
      <c r="BDP4" t="s">
        <v>13402</v>
      </c>
      <c r="BDQ4" t="s">
        <v>13402</v>
      </c>
      <c r="BDR4" t="s">
        <v>13402</v>
      </c>
      <c r="BDS4" t="s">
        <v>13402</v>
      </c>
      <c r="BDT4" t="s">
        <v>13402</v>
      </c>
      <c r="BDU4" t="s">
        <v>13402</v>
      </c>
      <c r="BDV4" t="s">
        <v>13402</v>
      </c>
      <c r="BDW4" t="s">
        <v>13402</v>
      </c>
      <c r="BDX4" t="s">
        <v>13402</v>
      </c>
      <c r="BDY4" t="s">
        <v>13402</v>
      </c>
      <c r="BDZ4" t="s">
        <v>13402</v>
      </c>
      <c r="BEA4" t="s">
        <v>13402</v>
      </c>
      <c r="BEB4" t="s">
        <v>13402</v>
      </c>
      <c r="BEC4" t="s">
        <v>13402</v>
      </c>
      <c r="BED4" t="s">
        <v>13402</v>
      </c>
      <c r="BEE4" t="s">
        <v>13402</v>
      </c>
      <c r="BEF4" t="s">
        <v>13402</v>
      </c>
      <c r="BEG4" t="s">
        <v>13402</v>
      </c>
      <c r="BEH4" t="s">
        <v>13402</v>
      </c>
      <c r="BEI4" t="s">
        <v>13402</v>
      </c>
      <c r="BEJ4" t="s">
        <v>13402</v>
      </c>
      <c r="BEK4" t="s">
        <v>13402</v>
      </c>
      <c r="BEL4" t="s">
        <v>13402</v>
      </c>
      <c r="BEM4" t="s">
        <v>13402</v>
      </c>
      <c r="BEN4" t="s">
        <v>13402</v>
      </c>
      <c r="BEO4" t="s">
        <v>13402</v>
      </c>
      <c r="BEP4" t="s">
        <v>13402</v>
      </c>
      <c r="BEQ4" t="s">
        <v>13402</v>
      </c>
      <c r="BER4" t="s">
        <v>13402</v>
      </c>
      <c r="BES4" t="s">
        <v>13402</v>
      </c>
      <c r="BET4" t="s">
        <v>13402</v>
      </c>
      <c r="BEU4" t="s">
        <v>13402</v>
      </c>
      <c r="BEV4" t="s">
        <v>13402</v>
      </c>
      <c r="BEW4" t="s">
        <v>13402</v>
      </c>
      <c r="BEX4" t="s">
        <v>13402</v>
      </c>
      <c r="BEY4" t="s">
        <v>13402</v>
      </c>
      <c r="BEZ4" t="s">
        <v>13402</v>
      </c>
      <c r="BFA4" t="s">
        <v>13402</v>
      </c>
      <c r="BFB4" t="s">
        <v>13402</v>
      </c>
      <c r="BFC4" t="s">
        <v>13402</v>
      </c>
      <c r="BFD4" t="s">
        <v>13402</v>
      </c>
      <c r="BFE4" t="s">
        <v>13402</v>
      </c>
      <c r="BFF4" t="s">
        <v>13402</v>
      </c>
      <c r="BFG4" t="s">
        <v>13402</v>
      </c>
      <c r="BFH4" t="s">
        <v>13402</v>
      </c>
      <c r="BFI4" t="s">
        <v>13402</v>
      </c>
      <c r="BFJ4" t="s">
        <v>13402</v>
      </c>
      <c r="BFK4" t="s">
        <v>13402</v>
      </c>
      <c r="BFL4" t="s">
        <v>13402</v>
      </c>
      <c r="BFM4" t="s">
        <v>13402</v>
      </c>
      <c r="BFN4" t="s">
        <v>13402</v>
      </c>
      <c r="BFO4" t="s">
        <v>13402</v>
      </c>
      <c r="BFP4" t="s">
        <v>13402</v>
      </c>
      <c r="BFQ4" t="s">
        <v>13402</v>
      </c>
      <c r="BFR4" t="s">
        <v>13402</v>
      </c>
      <c r="BFS4" t="s">
        <v>13402</v>
      </c>
      <c r="BFT4" t="s">
        <v>13402</v>
      </c>
      <c r="BFU4" t="s">
        <v>13402</v>
      </c>
      <c r="BFV4" t="s">
        <v>13402</v>
      </c>
      <c r="BFW4" t="s">
        <v>13402</v>
      </c>
      <c r="BFX4" t="s">
        <v>13402</v>
      </c>
      <c r="BFY4" t="s">
        <v>13402</v>
      </c>
      <c r="BFZ4" t="s">
        <v>13402</v>
      </c>
      <c r="BGA4" t="s">
        <v>13402</v>
      </c>
      <c r="BGB4" t="s">
        <v>13402</v>
      </c>
      <c r="BGC4" t="s">
        <v>13402</v>
      </c>
      <c r="BGD4" t="s">
        <v>13402</v>
      </c>
      <c r="BGE4" t="s">
        <v>13402</v>
      </c>
      <c r="BGF4" t="s">
        <v>13402</v>
      </c>
      <c r="BGG4" t="s">
        <v>13402</v>
      </c>
      <c r="BGH4" t="s">
        <v>13402</v>
      </c>
      <c r="BGI4" t="s">
        <v>13402</v>
      </c>
      <c r="BGJ4" t="s">
        <v>13402</v>
      </c>
      <c r="BGK4" t="s">
        <v>13402</v>
      </c>
      <c r="BGL4" t="s">
        <v>13402</v>
      </c>
      <c r="BGM4" t="s">
        <v>13402</v>
      </c>
      <c r="BGN4" t="s">
        <v>13402</v>
      </c>
      <c r="BGO4" t="s">
        <v>13402</v>
      </c>
      <c r="BGP4" t="s">
        <v>13402</v>
      </c>
      <c r="BGQ4" t="s">
        <v>13402</v>
      </c>
      <c r="BGR4" t="s">
        <v>13402</v>
      </c>
      <c r="BGS4" t="s">
        <v>13402</v>
      </c>
      <c r="BGT4" t="s">
        <v>13402</v>
      </c>
      <c r="BGU4" t="s">
        <v>13402</v>
      </c>
      <c r="BGV4" t="s">
        <v>13402</v>
      </c>
      <c r="BGW4" t="s">
        <v>13402</v>
      </c>
      <c r="BGX4" t="s">
        <v>13402</v>
      </c>
      <c r="BGY4" t="s">
        <v>13402</v>
      </c>
      <c r="BGZ4" t="s">
        <v>13402</v>
      </c>
      <c r="BHA4" t="s">
        <v>13402</v>
      </c>
      <c r="BHB4" t="s">
        <v>13402</v>
      </c>
      <c r="BHC4" t="s">
        <v>13402</v>
      </c>
      <c r="BHD4" t="s">
        <v>13402</v>
      </c>
      <c r="BHE4" t="s">
        <v>13402</v>
      </c>
      <c r="BHF4" t="s">
        <v>13402</v>
      </c>
      <c r="BHG4" t="s">
        <v>13402</v>
      </c>
      <c r="BHH4" t="s">
        <v>13402</v>
      </c>
      <c r="BHI4" t="s">
        <v>13402</v>
      </c>
      <c r="BHJ4" t="s">
        <v>13402</v>
      </c>
      <c r="BHK4" t="s">
        <v>13402</v>
      </c>
      <c r="BHL4" t="s">
        <v>13402</v>
      </c>
      <c r="BHM4" t="s">
        <v>13402</v>
      </c>
      <c r="BHN4" t="s">
        <v>13402</v>
      </c>
      <c r="BHO4" t="s">
        <v>13402</v>
      </c>
      <c r="BHP4" t="s">
        <v>13402</v>
      </c>
      <c r="BHQ4" t="s">
        <v>13402</v>
      </c>
      <c r="BHR4" t="s">
        <v>13402</v>
      </c>
      <c r="BHS4" t="s">
        <v>13402</v>
      </c>
      <c r="BHT4" t="s">
        <v>13402</v>
      </c>
      <c r="BHU4" t="s">
        <v>13402</v>
      </c>
      <c r="BHV4" t="s">
        <v>13402</v>
      </c>
      <c r="BHW4" t="s">
        <v>13402</v>
      </c>
      <c r="BHX4" t="s">
        <v>13402</v>
      </c>
      <c r="BHY4" t="s">
        <v>13402</v>
      </c>
      <c r="BHZ4" t="s">
        <v>13402</v>
      </c>
      <c r="BIA4" t="s">
        <v>13402</v>
      </c>
      <c r="BIB4" t="s">
        <v>13402</v>
      </c>
      <c r="BIC4" t="s">
        <v>13402</v>
      </c>
      <c r="BID4" t="s">
        <v>13402</v>
      </c>
      <c r="BIE4" t="s">
        <v>13402</v>
      </c>
      <c r="BIF4" t="s">
        <v>13402</v>
      </c>
      <c r="BIG4" t="s">
        <v>13402</v>
      </c>
      <c r="BIH4" t="s">
        <v>13402</v>
      </c>
      <c r="BII4" t="s">
        <v>13402</v>
      </c>
      <c r="BIJ4" t="s">
        <v>13402</v>
      </c>
      <c r="BIK4" t="s">
        <v>13402</v>
      </c>
      <c r="BIL4" t="s">
        <v>13402</v>
      </c>
      <c r="BIM4" t="s">
        <v>13402</v>
      </c>
      <c r="BIN4" t="s">
        <v>13402</v>
      </c>
      <c r="BIO4" t="s">
        <v>13402</v>
      </c>
      <c r="BIP4" t="s">
        <v>13402</v>
      </c>
      <c r="BIQ4" t="s">
        <v>13402</v>
      </c>
      <c r="BIR4" t="s">
        <v>13402</v>
      </c>
      <c r="BIS4" t="s">
        <v>13402</v>
      </c>
      <c r="BIT4" t="s">
        <v>13402</v>
      </c>
      <c r="BIU4" t="s">
        <v>13402</v>
      </c>
      <c r="BIV4" t="s">
        <v>13402</v>
      </c>
      <c r="BIW4" t="s">
        <v>13402</v>
      </c>
      <c r="BIX4" t="s">
        <v>13402</v>
      </c>
      <c r="BIY4" t="s">
        <v>13402</v>
      </c>
      <c r="BIZ4" t="s">
        <v>13402</v>
      </c>
      <c r="BJA4" t="s">
        <v>13402</v>
      </c>
      <c r="BJB4" t="s">
        <v>13402</v>
      </c>
      <c r="BJC4" t="s">
        <v>13402</v>
      </c>
      <c r="BJD4" t="s">
        <v>13402</v>
      </c>
      <c r="BJE4" t="s">
        <v>13402</v>
      </c>
      <c r="BJF4" t="s">
        <v>13402</v>
      </c>
      <c r="BJG4" t="s">
        <v>13402</v>
      </c>
      <c r="BJH4" t="s">
        <v>13402</v>
      </c>
      <c r="BJI4" t="s">
        <v>13402</v>
      </c>
      <c r="BJJ4" t="s">
        <v>13402</v>
      </c>
      <c r="BJK4" t="s">
        <v>13402</v>
      </c>
      <c r="BJL4" t="s">
        <v>13402</v>
      </c>
      <c r="BJM4" t="s">
        <v>13402</v>
      </c>
      <c r="BJN4" t="s">
        <v>13402</v>
      </c>
      <c r="BJO4" t="s">
        <v>13402</v>
      </c>
      <c r="BJP4" t="s">
        <v>13402</v>
      </c>
      <c r="BJQ4" t="s">
        <v>13402</v>
      </c>
      <c r="BJR4" t="s">
        <v>13402</v>
      </c>
      <c r="BJS4" t="s">
        <v>13402</v>
      </c>
      <c r="BJT4" t="s">
        <v>13402</v>
      </c>
      <c r="BJU4" t="s">
        <v>13402</v>
      </c>
      <c r="BJV4" t="s">
        <v>13402</v>
      </c>
      <c r="BJW4" t="s">
        <v>13402</v>
      </c>
      <c r="BJX4" t="s">
        <v>13402</v>
      </c>
      <c r="BJY4" t="s">
        <v>13402</v>
      </c>
      <c r="BJZ4" t="s">
        <v>13402</v>
      </c>
      <c r="BKA4" t="s">
        <v>13402</v>
      </c>
      <c r="BKB4" t="s">
        <v>13402</v>
      </c>
      <c r="BKC4" t="s">
        <v>13402</v>
      </c>
      <c r="BKD4" t="s">
        <v>13402</v>
      </c>
      <c r="BKE4" t="s">
        <v>13402</v>
      </c>
      <c r="BKF4" t="s">
        <v>13402</v>
      </c>
      <c r="BKG4" t="s">
        <v>13402</v>
      </c>
      <c r="BKH4" t="s">
        <v>13402</v>
      </c>
      <c r="BKI4" t="s">
        <v>13402</v>
      </c>
      <c r="BKJ4" t="s">
        <v>13402</v>
      </c>
      <c r="BKK4" t="s">
        <v>13402</v>
      </c>
      <c r="BKL4" t="s">
        <v>13402</v>
      </c>
      <c r="BKM4" t="s">
        <v>13402</v>
      </c>
      <c r="BKN4" t="s">
        <v>13402</v>
      </c>
      <c r="BKO4" t="s">
        <v>13402</v>
      </c>
      <c r="BKP4" t="s">
        <v>13402</v>
      </c>
      <c r="BKQ4" t="s">
        <v>13402</v>
      </c>
      <c r="BKR4" t="s">
        <v>13402</v>
      </c>
      <c r="BKS4" t="s">
        <v>13402</v>
      </c>
      <c r="BKT4" t="s">
        <v>13402</v>
      </c>
      <c r="BKU4" t="s">
        <v>13402</v>
      </c>
      <c r="BKV4" t="s">
        <v>13402</v>
      </c>
      <c r="BKW4" t="s">
        <v>13402</v>
      </c>
      <c r="BKX4" t="s">
        <v>13402</v>
      </c>
      <c r="BKY4" t="s">
        <v>13402</v>
      </c>
      <c r="BKZ4" t="s">
        <v>13402</v>
      </c>
      <c r="BLA4" t="s">
        <v>13402</v>
      </c>
      <c r="BLB4" t="s">
        <v>13402</v>
      </c>
      <c r="BLC4" t="s">
        <v>13402</v>
      </c>
      <c r="BLD4" t="s">
        <v>13402</v>
      </c>
      <c r="BLE4" t="s">
        <v>13402</v>
      </c>
      <c r="BLF4" t="s">
        <v>13402</v>
      </c>
      <c r="BLG4" t="s">
        <v>13402</v>
      </c>
      <c r="BLH4" t="s">
        <v>13402</v>
      </c>
      <c r="BLI4" t="s">
        <v>13402</v>
      </c>
      <c r="BLJ4" t="s">
        <v>13402</v>
      </c>
      <c r="BLK4" t="s">
        <v>13402</v>
      </c>
      <c r="BLL4" t="s">
        <v>13402</v>
      </c>
      <c r="BLM4" t="s">
        <v>13402</v>
      </c>
      <c r="BLN4" t="s">
        <v>13402</v>
      </c>
      <c r="BLO4" t="s">
        <v>13402</v>
      </c>
      <c r="BLP4" t="s">
        <v>13402</v>
      </c>
      <c r="BLQ4" t="s">
        <v>13402</v>
      </c>
      <c r="BLR4" t="s">
        <v>13402</v>
      </c>
      <c r="BLS4" t="s">
        <v>13402</v>
      </c>
      <c r="BLT4" t="s">
        <v>13402</v>
      </c>
      <c r="BLU4" t="s">
        <v>13402</v>
      </c>
      <c r="BLV4" t="s">
        <v>13402</v>
      </c>
      <c r="BLW4" t="s">
        <v>13402</v>
      </c>
      <c r="BLX4" t="s">
        <v>13402</v>
      </c>
      <c r="BLY4" t="s">
        <v>13402</v>
      </c>
      <c r="BLZ4" t="s">
        <v>13402</v>
      </c>
      <c r="BMA4" t="s">
        <v>13402</v>
      </c>
      <c r="BMB4" t="s">
        <v>13402</v>
      </c>
      <c r="BMC4" t="s">
        <v>13402</v>
      </c>
      <c r="BMD4" t="s">
        <v>13402</v>
      </c>
      <c r="BME4" t="s">
        <v>13402</v>
      </c>
      <c r="BMF4" t="s">
        <v>13402</v>
      </c>
      <c r="BMG4" t="s">
        <v>13402</v>
      </c>
      <c r="BMH4" t="s">
        <v>13402</v>
      </c>
      <c r="BMI4" t="s">
        <v>13402</v>
      </c>
      <c r="BMJ4" t="s">
        <v>13402</v>
      </c>
      <c r="BMK4" t="s">
        <v>13402</v>
      </c>
      <c r="BML4" t="s">
        <v>13402</v>
      </c>
      <c r="BMM4" t="s">
        <v>13402</v>
      </c>
      <c r="BMN4" t="s">
        <v>13402</v>
      </c>
      <c r="BMO4" t="s">
        <v>13402</v>
      </c>
      <c r="BMP4" t="s">
        <v>13402</v>
      </c>
      <c r="BMQ4" t="s">
        <v>13402</v>
      </c>
      <c r="BMR4" t="s">
        <v>13402</v>
      </c>
      <c r="BMS4" t="s">
        <v>13402</v>
      </c>
      <c r="BMT4" t="s">
        <v>13402</v>
      </c>
      <c r="BMU4" t="s">
        <v>13402</v>
      </c>
      <c r="BMV4" t="s">
        <v>13402</v>
      </c>
      <c r="BMW4" t="s">
        <v>13402</v>
      </c>
      <c r="BMX4" t="s">
        <v>13402</v>
      </c>
      <c r="BMY4" t="s">
        <v>13402</v>
      </c>
      <c r="BMZ4" t="s">
        <v>13402</v>
      </c>
      <c r="BNA4" t="s">
        <v>13402</v>
      </c>
      <c r="BNB4" t="s">
        <v>13402</v>
      </c>
      <c r="BNC4" t="s">
        <v>13402</v>
      </c>
      <c r="BND4" t="s">
        <v>13402</v>
      </c>
      <c r="BNE4" t="s">
        <v>13402</v>
      </c>
      <c r="BNF4" t="s">
        <v>13402</v>
      </c>
      <c r="BNG4" t="s">
        <v>13402</v>
      </c>
      <c r="BNH4" t="s">
        <v>13402</v>
      </c>
      <c r="BNI4" t="s">
        <v>13402</v>
      </c>
      <c r="BNJ4" t="s">
        <v>13402</v>
      </c>
      <c r="BNK4" t="s">
        <v>13402</v>
      </c>
      <c r="BNL4" t="s">
        <v>13402</v>
      </c>
      <c r="BNM4" t="s">
        <v>13402</v>
      </c>
      <c r="BNN4" t="s">
        <v>13402</v>
      </c>
      <c r="BNO4" t="s">
        <v>13402</v>
      </c>
      <c r="BNP4" t="s">
        <v>13402</v>
      </c>
      <c r="BNQ4" t="s">
        <v>13402</v>
      </c>
      <c r="BNR4" t="s">
        <v>13402</v>
      </c>
      <c r="BNS4" t="s">
        <v>13402</v>
      </c>
      <c r="BNT4" t="s">
        <v>13402</v>
      </c>
      <c r="BNU4" t="s">
        <v>13402</v>
      </c>
      <c r="BNV4" t="s">
        <v>13402</v>
      </c>
      <c r="BNW4" t="s">
        <v>13402</v>
      </c>
      <c r="BNX4" t="s">
        <v>13402</v>
      </c>
      <c r="BNY4" t="s">
        <v>13402</v>
      </c>
      <c r="BNZ4" t="s">
        <v>13402</v>
      </c>
      <c r="BOA4" t="s">
        <v>13402</v>
      </c>
      <c r="BOB4" t="s">
        <v>13402</v>
      </c>
      <c r="BOC4" t="s">
        <v>13402</v>
      </c>
      <c r="BOD4" t="s">
        <v>13402</v>
      </c>
      <c r="BOE4" t="s">
        <v>13402</v>
      </c>
      <c r="BOF4" t="s">
        <v>13402</v>
      </c>
      <c r="BOG4" t="s">
        <v>13402</v>
      </c>
      <c r="BOH4" t="s">
        <v>13402</v>
      </c>
      <c r="BOI4" t="s">
        <v>13402</v>
      </c>
      <c r="BOJ4" t="s">
        <v>13402</v>
      </c>
      <c r="BOK4" t="s">
        <v>13402</v>
      </c>
      <c r="BOL4" t="s">
        <v>13402</v>
      </c>
      <c r="BOM4" t="s">
        <v>13402</v>
      </c>
      <c r="BON4" t="s">
        <v>13402</v>
      </c>
      <c r="BOO4" t="s">
        <v>13402</v>
      </c>
      <c r="BOP4" t="s">
        <v>13402</v>
      </c>
      <c r="BOQ4" t="s">
        <v>13402</v>
      </c>
      <c r="BOR4" t="s">
        <v>13402</v>
      </c>
      <c r="BOS4" t="s">
        <v>13402</v>
      </c>
      <c r="BOT4" t="s">
        <v>13402</v>
      </c>
      <c r="BOU4" t="s">
        <v>13402</v>
      </c>
      <c r="BOV4" t="s">
        <v>13402</v>
      </c>
      <c r="BOW4" t="s">
        <v>13402</v>
      </c>
      <c r="BOX4" t="s">
        <v>13402</v>
      </c>
      <c r="BOY4" t="s">
        <v>13402</v>
      </c>
      <c r="BOZ4" t="s">
        <v>13402</v>
      </c>
      <c r="BPA4" t="s">
        <v>13402</v>
      </c>
      <c r="BPB4" t="s">
        <v>13402</v>
      </c>
      <c r="BPC4" t="s">
        <v>13402</v>
      </c>
      <c r="BPD4" t="s">
        <v>13402</v>
      </c>
      <c r="BPE4" t="s">
        <v>13402</v>
      </c>
      <c r="BPF4" t="s">
        <v>13402</v>
      </c>
      <c r="BPG4" t="s">
        <v>13402</v>
      </c>
      <c r="BPH4" t="s">
        <v>13402</v>
      </c>
      <c r="BPI4" t="s">
        <v>13402</v>
      </c>
      <c r="BPJ4" t="s">
        <v>13402</v>
      </c>
      <c r="BPK4" t="s">
        <v>13402</v>
      </c>
      <c r="BPL4" t="s">
        <v>13402</v>
      </c>
      <c r="BPM4" t="s">
        <v>13402</v>
      </c>
      <c r="BPN4" t="s">
        <v>13402</v>
      </c>
      <c r="BPO4" t="s">
        <v>13402</v>
      </c>
      <c r="BPP4" t="s">
        <v>13402</v>
      </c>
      <c r="BPQ4" t="s">
        <v>13402</v>
      </c>
      <c r="BPR4" t="s">
        <v>13402</v>
      </c>
      <c r="BPS4" t="s">
        <v>13402</v>
      </c>
      <c r="BPT4" t="s">
        <v>13402</v>
      </c>
      <c r="BPU4" t="s">
        <v>13402</v>
      </c>
      <c r="BPV4" t="s">
        <v>13402</v>
      </c>
      <c r="BPW4" t="s">
        <v>13402</v>
      </c>
      <c r="BPX4" t="s">
        <v>13402</v>
      </c>
      <c r="BPY4" t="s">
        <v>13402</v>
      </c>
      <c r="BPZ4" t="s">
        <v>13402</v>
      </c>
      <c r="BQA4" t="s">
        <v>13402</v>
      </c>
      <c r="BQB4" t="s">
        <v>13402</v>
      </c>
      <c r="BQC4" t="s">
        <v>13402</v>
      </c>
      <c r="BQD4" t="s">
        <v>13402</v>
      </c>
      <c r="BQE4" t="s">
        <v>13402</v>
      </c>
      <c r="BQF4" t="s">
        <v>13402</v>
      </c>
      <c r="BQG4" t="s">
        <v>13402</v>
      </c>
      <c r="BQH4" t="s">
        <v>13402</v>
      </c>
      <c r="BQI4" t="s">
        <v>13402</v>
      </c>
      <c r="BQJ4" t="s">
        <v>13402</v>
      </c>
      <c r="BQK4" t="s">
        <v>13402</v>
      </c>
      <c r="BQL4" t="s">
        <v>13402</v>
      </c>
      <c r="BQM4" t="s">
        <v>13402</v>
      </c>
      <c r="BQN4" t="s">
        <v>13402</v>
      </c>
      <c r="BQO4" t="s">
        <v>13402</v>
      </c>
      <c r="BQP4" t="s">
        <v>13402</v>
      </c>
      <c r="BQQ4" t="s">
        <v>13402</v>
      </c>
      <c r="BQR4" t="s">
        <v>13402</v>
      </c>
      <c r="BQS4" t="s">
        <v>13402</v>
      </c>
      <c r="BQT4" t="s">
        <v>13402</v>
      </c>
      <c r="BQU4" t="s">
        <v>13402</v>
      </c>
      <c r="BQV4" t="s">
        <v>13402</v>
      </c>
      <c r="BQW4" t="s">
        <v>13402</v>
      </c>
      <c r="BQX4" t="s">
        <v>13402</v>
      </c>
      <c r="BQY4" t="s">
        <v>13402</v>
      </c>
      <c r="BQZ4" t="s">
        <v>13402</v>
      </c>
      <c r="BRA4" t="s">
        <v>13402</v>
      </c>
      <c r="BRB4" t="s">
        <v>13402</v>
      </c>
      <c r="BRC4" t="s">
        <v>13402</v>
      </c>
      <c r="BRD4" t="s">
        <v>13402</v>
      </c>
      <c r="BRE4" t="s">
        <v>13402</v>
      </c>
      <c r="BRF4" t="s">
        <v>13402</v>
      </c>
      <c r="BRG4" t="s">
        <v>13402</v>
      </c>
      <c r="BRH4" t="s">
        <v>13402</v>
      </c>
      <c r="BRI4" t="s">
        <v>13402</v>
      </c>
      <c r="BRJ4" t="s">
        <v>13402</v>
      </c>
      <c r="BRK4" t="s">
        <v>13402</v>
      </c>
      <c r="BRL4" t="s">
        <v>13402</v>
      </c>
      <c r="BRM4" t="s">
        <v>13402</v>
      </c>
      <c r="BRN4" t="s">
        <v>13402</v>
      </c>
      <c r="BRO4" t="s">
        <v>13402</v>
      </c>
      <c r="BRP4" t="s">
        <v>13402</v>
      </c>
      <c r="BRQ4" t="s">
        <v>13402</v>
      </c>
      <c r="BRR4" t="s">
        <v>13402</v>
      </c>
      <c r="BRS4" t="s">
        <v>13402</v>
      </c>
      <c r="BRT4" t="s">
        <v>13402</v>
      </c>
      <c r="BRU4" t="s">
        <v>13402</v>
      </c>
      <c r="BRV4" t="s">
        <v>13402</v>
      </c>
      <c r="BRW4" t="s">
        <v>13402</v>
      </c>
      <c r="BRX4" t="s">
        <v>13402</v>
      </c>
      <c r="BRY4" t="s">
        <v>13402</v>
      </c>
      <c r="BRZ4" t="s">
        <v>13402</v>
      </c>
      <c r="BSA4" t="s">
        <v>13402</v>
      </c>
      <c r="BSB4" t="s">
        <v>13402</v>
      </c>
      <c r="BSC4" t="s">
        <v>13402</v>
      </c>
      <c r="BSD4" t="s">
        <v>13402</v>
      </c>
      <c r="BSE4" t="s">
        <v>13402</v>
      </c>
      <c r="BSF4" t="s">
        <v>13402</v>
      </c>
      <c r="BSG4" t="s">
        <v>13402</v>
      </c>
      <c r="BSH4" t="s">
        <v>13402</v>
      </c>
      <c r="BSI4" t="s">
        <v>13402</v>
      </c>
      <c r="BSJ4" t="s">
        <v>13402</v>
      </c>
      <c r="BSK4" t="s">
        <v>13402</v>
      </c>
      <c r="BSL4" t="s">
        <v>13402</v>
      </c>
      <c r="BSM4" t="s">
        <v>13402</v>
      </c>
      <c r="BSN4" t="s">
        <v>13402</v>
      </c>
      <c r="BSO4" t="s">
        <v>13402</v>
      </c>
      <c r="BSP4" t="s">
        <v>13402</v>
      </c>
      <c r="BSQ4" t="s">
        <v>13402</v>
      </c>
      <c r="BSR4" t="s">
        <v>13402</v>
      </c>
      <c r="BSS4" t="s">
        <v>13402</v>
      </c>
      <c r="BST4" t="s">
        <v>13402</v>
      </c>
      <c r="BSU4" t="s">
        <v>13402</v>
      </c>
      <c r="BSV4" t="s">
        <v>13402</v>
      </c>
      <c r="BSW4" t="s">
        <v>13402</v>
      </c>
      <c r="BSX4" t="s">
        <v>13402</v>
      </c>
      <c r="BSY4" t="s">
        <v>13402</v>
      </c>
      <c r="BSZ4" t="s">
        <v>13402</v>
      </c>
      <c r="BTA4" t="s">
        <v>13402</v>
      </c>
      <c r="BTB4" t="s">
        <v>13402</v>
      </c>
      <c r="BTC4" t="s">
        <v>13402</v>
      </c>
      <c r="BTD4" t="s">
        <v>13402</v>
      </c>
      <c r="BTE4" t="s">
        <v>13402</v>
      </c>
      <c r="BTF4" t="s">
        <v>13402</v>
      </c>
      <c r="BTG4" t="s">
        <v>13402</v>
      </c>
      <c r="BTH4" t="s">
        <v>13402</v>
      </c>
      <c r="BTI4" t="s">
        <v>13402</v>
      </c>
      <c r="BTJ4" t="s">
        <v>13402</v>
      </c>
      <c r="BTK4" t="s">
        <v>13402</v>
      </c>
      <c r="BTL4" t="s">
        <v>13402</v>
      </c>
      <c r="BTM4" t="s">
        <v>13402</v>
      </c>
      <c r="BTN4" t="s">
        <v>13402</v>
      </c>
      <c r="BTO4" t="s">
        <v>13402</v>
      </c>
      <c r="BTP4" t="s">
        <v>13402</v>
      </c>
      <c r="BTQ4" t="s">
        <v>13402</v>
      </c>
      <c r="BTR4" t="s">
        <v>13402</v>
      </c>
      <c r="BTS4" t="s">
        <v>13402</v>
      </c>
      <c r="BTT4" t="s">
        <v>13402</v>
      </c>
      <c r="BTU4" t="s">
        <v>13402</v>
      </c>
      <c r="BTV4" t="s">
        <v>13402</v>
      </c>
      <c r="BTW4" t="s">
        <v>13402</v>
      </c>
      <c r="BTX4" t="s">
        <v>13402</v>
      </c>
      <c r="BTY4" t="s">
        <v>13402</v>
      </c>
      <c r="BTZ4" t="s">
        <v>13402</v>
      </c>
      <c r="BUA4" t="s">
        <v>13402</v>
      </c>
      <c r="BUB4" t="s">
        <v>13402</v>
      </c>
      <c r="BUC4" t="s">
        <v>13402</v>
      </c>
      <c r="BUD4" t="s">
        <v>13402</v>
      </c>
      <c r="BUE4" t="s">
        <v>13402</v>
      </c>
      <c r="BUF4" t="s">
        <v>13402</v>
      </c>
      <c r="BUG4" t="s">
        <v>13402</v>
      </c>
      <c r="BUH4" t="s">
        <v>13402</v>
      </c>
      <c r="BUI4" t="s">
        <v>13402</v>
      </c>
      <c r="BUJ4" t="s">
        <v>13402</v>
      </c>
      <c r="BUK4" t="s">
        <v>13402</v>
      </c>
      <c r="BUL4" t="s">
        <v>13402</v>
      </c>
      <c r="BUM4" t="s">
        <v>13402</v>
      </c>
      <c r="BUN4" t="s">
        <v>13402</v>
      </c>
      <c r="BUO4" t="s">
        <v>13402</v>
      </c>
      <c r="BUP4" t="s">
        <v>13402</v>
      </c>
      <c r="BUQ4" t="s">
        <v>13402</v>
      </c>
      <c r="BUR4" t="s">
        <v>13402</v>
      </c>
      <c r="BUS4" t="s">
        <v>13402</v>
      </c>
      <c r="BUT4" t="s">
        <v>13402</v>
      </c>
      <c r="BUU4" t="s">
        <v>13402</v>
      </c>
      <c r="BUV4" t="s">
        <v>13402</v>
      </c>
      <c r="BUW4" t="s">
        <v>13402</v>
      </c>
      <c r="BUX4" t="s">
        <v>13402</v>
      </c>
      <c r="BUY4" t="s">
        <v>13402</v>
      </c>
      <c r="BUZ4" t="s">
        <v>13402</v>
      </c>
      <c r="BVA4" t="s">
        <v>13402</v>
      </c>
      <c r="BVB4" t="s">
        <v>13402</v>
      </c>
      <c r="BVC4" t="s">
        <v>13402</v>
      </c>
      <c r="BVD4" t="s">
        <v>13402</v>
      </c>
      <c r="BVE4" t="s">
        <v>13402</v>
      </c>
      <c r="BVF4" t="s">
        <v>13402</v>
      </c>
      <c r="BVG4" t="s">
        <v>13402</v>
      </c>
      <c r="BVH4" t="s">
        <v>13402</v>
      </c>
      <c r="BVI4" t="s">
        <v>13402</v>
      </c>
      <c r="BVJ4" t="s">
        <v>13402</v>
      </c>
      <c r="BVK4" t="s">
        <v>13402</v>
      </c>
      <c r="BVL4" t="s">
        <v>13402</v>
      </c>
      <c r="BVM4" t="s">
        <v>13402</v>
      </c>
      <c r="BVN4" t="s">
        <v>13402</v>
      </c>
      <c r="BVO4" t="s">
        <v>13402</v>
      </c>
      <c r="BVP4" t="s">
        <v>13402</v>
      </c>
      <c r="BVQ4" t="s">
        <v>13402</v>
      </c>
      <c r="BVR4" t="s">
        <v>13402</v>
      </c>
      <c r="BVS4" t="s">
        <v>13402</v>
      </c>
      <c r="BVT4" t="s">
        <v>13402</v>
      </c>
      <c r="BVU4" t="s">
        <v>13402</v>
      </c>
      <c r="BVV4" t="s">
        <v>13402</v>
      </c>
      <c r="BVW4" t="s">
        <v>13402</v>
      </c>
      <c r="BVX4" t="s">
        <v>13402</v>
      </c>
      <c r="BVY4" t="s">
        <v>13402</v>
      </c>
      <c r="BVZ4" t="s">
        <v>13402</v>
      </c>
      <c r="BWA4" t="s">
        <v>13402</v>
      </c>
      <c r="BWB4" t="s">
        <v>13402</v>
      </c>
      <c r="BWC4" t="s">
        <v>13402</v>
      </c>
      <c r="BWD4" t="s">
        <v>13402</v>
      </c>
      <c r="BWE4" t="s">
        <v>13402</v>
      </c>
      <c r="BWF4" t="s">
        <v>13402</v>
      </c>
      <c r="BWG4" t="s">
        <v>13402</v>
      </c>
      <c r="BWH4" t="s">
        <v>13402</v>
      </c>
      <c r="BWI4" t="s">
        <v>13402</v>
      </c>
      <c r="BWJ4" t="s">
        <v>13402</v>
      </c>
      <c r="BWK4" t="s">
        <v>13402</v>
      </c>
      <c r="BWL4" t="s">
        <v>13402</v>
      </c>
      <c r="BWM4" t="s">
        <v>13402</v>
      </c>
      <c r="BWN4" t="s">
        <v>13402</v>
      </c>
      <c r="BWO4" t="s">
        <v>13402</v>
      </c>
      <c r="BWP4" t="s">
        <v>13402</v>
      </c>
      <c r="BWQ4" t="s">
        <v>13402</v>
      </c>
      <c r="BWR4" t="s">
        <v>13402</v>
      </c>
      <c r="BWS4" t="s">
        <v>13402</v>
      </c>
      <c r="BWT4" t="s">
        <v>13402</v>
      </c>
      <c r="BWU4" t="s">
        <v>13402</v>
      </c>
      <c r="BWV4" t="s">
        <v>13402</v>
      </c>
      <c r="BWW4" t="s">
        <v>13402</v>
      </c>
      <c r="BWX4" t="s">
        <v>13402</v>
      </c>
      <c r="BWY4" t="s">
        <v>13402</v>
      </c>
      <c r="BWZ4" t="s">
        <v>13402</v>
      </c>
      <c r="BXA4" t="s">
        <v>13402</v>
      </c>
      <c r="BXB4" t="s">
        <v>13402</v>
      </c>
      <c r="BXC4" t="s">
        <v>13402</v>
      </c>
      <c r="BXD4" t="s">
        <v>13402</v>
      </c>
      <c r="BXE4" t="s">
        <v>13402</v>
      </c>
      <c r="BXF4" t="s">
        <v>13402</v>
      </c>
      <c r="BXG4" t="s">
        <v>13402</v>
      </c>
      <c r="BXH4" t="s">
        <v>13402</v>
      </c>
      <c r="BXI4" t="s">
        <v>13402</v>
      </c>
      <c r="BXJ4" t="s">
        <v>13402</v>
      </c>
      <c r="BXK4" t="s">
        <v>13402</v>
      </c>
      <c r="BXL4" t="s">
        <v>13402</v>
      </c>
      <c r="BXM4" t="s">
        <v>13402</v>
      </c>
      <c r="BXN4" t="s">
        <v>13402</v>
      </c>
      <c r="BXO4" t="s">
        <v>13402</v>
      </c>
      <c r="BXP4" t="s">
        <v>13402</v>
      </c>
      <c r="BXQ4" t="s">
        <v>13402</v>
      </c>
      <c r="BXR4" t="s">
        <v>13402</v>
      </c>
      <c r="BXS4" t="s">
        <v>13402</v>
      </c>
      <c r="BXT4" t="s">
        <v>13402</v>
      </c>
      <c r="BXU4" t="s">
        <v>13402</v>
      </c>
      <c r="BXV4" t="s">
        <v>13402</v>
      </c>
      <c r="BXW4" t="s">
        <v>13402</v>
      </c>
      <c r="BXX4" t="s">
        <v>13402</v>
      </c>
      <c r="BXY4" t="s">
        <v>13402</v>
      </c>
      <c r="BXZ4" t="s">
        <v>13402</v>
      </c>
      <c r="BYA4" t="s">
        <v>13402</v>
      </c>
      <c r="BYB4" t="s">
        <v>13402</v>
      </c>
      <c r="BYC4" t="s">
        <v>13402</v>
      </c>
      <c r="BYD4" t="s">
        <v>13402</v>
      </c>
      <c r="BYE4" t="s">
        <v>13402</v>
      </c>
      <c r="BYF4" t="s">
        <v>13402</v>
      </c>
      <c r="BYG4" t="s">
        <v>13402</v>
      </c>
      <c r="BYH4" t="s">
        <v>13402</v>
      </c>
      <c r="BYI4" t="s">
        <v>13402</v>
      </c>
      <c r="BYJ4" t="s">
        <v>13402</v>
      </c>
      <c r="BYK4" t="s">
        <v>13402</v>
      </c>
      <c r="BYL4" t="s">
        <v>13402</v>
      </c>
      <c r="BYM4" t="s">
        <v>13402</v>
      </c>
      <c r="BYN4" t="s">
        <v>13402</v>
      </c>
      <c r="BYO4" t="s">
        <v>13402</v>
      </c>
      <c r="BYP4" t="s">
        <v>13402</v>
      </c>
      <c r="BYQ4" t="s">
        <v>13402</v>
      </c>
      <c r="BYR4" t="s">
        <v>13402</v>
      </c>
      <c r="BYS4" t="s">
        <v>13402</v>
      </c>
      <c r="BYT4" t="s">
        <v>13402</v>
      </c>
      <c r="BYU4" t="s">
        <v>13402</v>
      </c>
      <c r="BYV4" t="s">
        <v>13402</v>
      </c>
      <c r="BYW4" t="s">
        <v>13402</v>
      </c>
      <c r="BYX4" t="s">
        <v>13402</v>
      </c>
      <c r="BYY4" t="s">
        <v>13402</v>
      </c>
      <c r="BYZ4" t="s">
        <v>13402</v>
      </c>
      <c r="BZA4" t="s">
        <v>13402</v>
      </c>
      <c r="BZB4" t="s">
        <v>13402</v>
      </c>
      <c r="BZC4" t="s">
        <v>13402</v>
      </c>
      <c r="BZD4" t="s">
        <v>13402</v>
      </c>
      <c r="BZE4" t="s">
        <v>13402</v>
      </c>
      <c r="BZF4" t="s">
        <v>13402</v>
      </c>
      <c r="BZG4" t="s">
        <v>13402</v>
      </c>
      <c r="BZH4" t="s">
        <v>13402</v>
      </c>
      <c r="BZI4" t="s">
        <v>13402</v>
      </c>
      <c r="BZJ4" t="s">
        <v>13402</v>
      </c>
      <c r="BZK4" t="s">
        <v>13402</v>
      </c>
      <c r="BZL4" t="s">
        <v>13402</v>
      </c>
      <c r="BZM4" t="s">
        <v>13402</v>
      </c>
      <c r="BZN4" t="s">
        <v>13402</v>
      </c>
      <c r="BZO4" t="s">
        <v>13402</v>
      </c>
      <c r="BZP4" t="s">
        <v>13402</v>
      </c>
      <c r="BZQ4" t="s">
        <v>13402</v>
      </c>
      <c r="BZR4" t="s">
        <v>13402</v>
      </c>
      <c r="BZS4" t="s">
        <v>13402</v>
      </c>
      <c r="BZT4" t="s">
        <v>13402</v>
      </c>
      <c r="BZU4" t="s">
        <v>13402</v>
      </c>
      <c r="BZV4" t="s">
        <v>13402</v>
      </c>
      <c r="BZW4" t="s">
        <v>13402</v>
      </c>
      <c r="BZX4" t="s">
        <v>13402</v>
      </c>
      <c r="BZY4" t="s">
        <v>13402</v>
      </c>
      <c r="BZZ4" t="s">
        <v>13402</v>
      </c>
      <c r="CAA4" t="s">
        <v>13402</v>
      </c>
      <c r="CAB4" t="s">
        <v>13402</v>
      </c>
      <c r="CAC4" t="s">
        <v>13402</v>
      </c>
      <c r="CAD4" t="s">
        <v>13402</v>
      </c>
      <c r="CAE4" t="s">
        <v>13402</v>
      </c>
      <c r="CAF4" t="s">
        <v>13402</v>
      </c>
      <c r="CAG4" t="s">
        <v>13402</v>
      </c>
      <c r="CAH4" t="s">
        <v>13402</v>
      </c>
      <c r="CAI4" t="s">
        <v>13402</v>
      </c>
      <c r="CAJ4" t="s">
        <v>13402</v>
      </c>
      <c r="CAK4" t="s">
        <v>13402</v>
      </c>
      <c r="CAL4" t="s">
        <v>13402</v>
      </c>
      <c r="CAM4" t="s">
        <v>13402</v>
      </c>
      <c r="CAN4" t="s">
        <v>13402</v>
      </c>
      <c r="CAO4" t="s">
        <v>13402</v>
      </c>
      <c r="CAP4" t="s">
        <v>13402</v>
      </c>
      <c r="CAQ4" t="s">
        <v>13402</v>
      </c>
      <c r="CAR4" t="s">
        <v>13402</v>
      </c>
      <c r="CAS4" t="s">
        <v>13402</v>
      </c>
      <c r="CAT4" t="s">
        <v>13402</v>
      </c>
      <c r="CAU4" t="s">
        <v>13402</v>
      </c>
      <c r="CAV4" t="s">
        <v>13402</v>
      </c>
      <c r="CAW4" t="s">
        <v>13402</v>
      </c>
      <c r="CAX4" t="s">
        <v>13402</v>
      </c>
      <c r="CAY4" t="s">
        <v>13402</v>
      </c>
      <c r="CAZ4" t="s">
        <v>13402</v>
      </c>
      <c r="CBA4" t="s">
        <v>13402</v>
      </c>
      <c r="CBB4" t="s">
        <v>13402</v>
      </c>
      <c r="CBC4" t="s">
        <v>13402</v>
      </c>
      <c r="CBD4" t="s">
        <v>13402</v>
      </c>
      <c r="CBE4" t="s">
        <v>13402</v>
      </c>
      <c r="CBF4" t="s">
        <v>13402</v>
      </c>
      <c r="CBG4" t="s">
        <v>13402</v>
      </c>
      <c r="CBH4" t="s">
        <v>13402</v>
      </c>
      <c r="CBI4" t="s">
        <v>13402</v>
      </c>
      <c r="CBJ4" t="s">
        <v>13402</v>
      </c>
      <c r="CBK4" t="s">
        <v>13402</v>
      </c>
      <c r="CBL4" t="s">
        <v>13402</v>
      </c>
      <c r="CBM4" t="s">
        <v>13402</v>
      </c>
      <c r="CBN4" t="s">
        <v>13402</v>
      </c>
      <c r="CBO4" t="s">
        <v>13402</v>
      </c>
      <c r="CBP4" t="s">
        <v>13402</v>
      </c>
      <c r="CBQ4" t="s">
        <v>13402</v>
      </c>
      <c r="CBR4" t="s">
        <v>13402</v>
      </c>
      <c r="CBS4" t="s">
        <v>13402</v>
      </c>
      <c r="CBT4" t="s">
        <v>13402</v>
      </c>
      <c r="CBU4" t="s">
        <v>13402</v>
      </c>
      <c r="CBV4" t="s">
        <v>13402</v>
      </c>
      <c r="CBW4" t="s">
        <v>13402</v>
      </c>
      <c r="CBX4" t="s">
        <v>13402</v>
      </c>
      <c r="CBY4" t="s">
        <v>13402</v>
      </c>
      <c r="CBZ4" t="s">
        <v>13402</v>
      </c>
      <c r="CCA4" t="s">
        <v>13402</v>
      </c>
      <c r="CCB4" t="s">
        <v>13402</v>
      </c>
      <c r="CCC4" t="s">
        <v>13402</v>
      </c>
      <c r="CCD4" t="s">
        <v>13402</v>
      </c>
      <c r="CCE4" t="s">
        <v>13402</v>
      </c>
      <c r="CCF4" t="s">
        <v>13402</v>
      </c>
      <c r="CCG4" t="s">
        <v>13402</v>
      </c>
      <c r="CCH4" t="s">
        <v>13402</v>
      </c>
      <c r="CCI4" t="s">
        <v>13402</v>
      </c>
      <c r="CCJ4" t="s">
        <v>13402</v>
      </c>
      <c r="CCK4" t="s">
        <v>13402</v>
      </c>
      <c r="CCL4" t="s">
        <v>13402</v>
      </c>
      <c r="CCM4" t="s">
        <v>13402</v>
      </c>
      <c r="CCN4" t="s">
        <v>13402</v>
      </c>
      <c r="CCO4" t="s">
        <v>13402</v>
      </c>
      <c r="CCP4" t="s">
        <v>13402</v>
      </c>
      <c r="CCQ4" t="s">
        <v>13402</v>
      </c>
      <c r="CCR4" t="s">
        <v>13402</v>
      </c>
      <c r="CCS4" t="s">
        <v>13402</v>
      </c>
      <c r="CCT4" t="s">
        <v>13402</v>
      </c>
      <c r="CCU4" t="s">
        <v>13402</v>
      </c>
      <c r="CCV4" t="s">
        <v>13402</v>
      </c>
      <c r="CCW4" t="s">
        <v>13402</v>
      </c>
      <c r="CCX4" t="s">
        <v>13402</v>
      </c>
      <c r="CCY4" t="s">
        <v>13402</v>
      </c>
      <c r="CCZ4" t="s">
        <v>13402</v>
      </c>
      <c r="CDA4" t="s">
        <v>13402</v>
      </c>
      <c r="CDB4" t="s">
        <v>13402</v>
      </c>
      <c r="CDC4" t="s">
        <v>13402</v>
      </c>
      <c r="CDD4" t="s">
        <v>13402</v>
      </c>
      <c r="CDE4" t="s">
        <v>13402</v>
      </c>
      <c r="CDF4" t="s">
        <v>13402</v>
      </c>
      <c r="CDG4" t="s">
        <v>13402</v>
      </c>
      <c r="CDH4" t="s">
        <v>13402</v>
      </c>
      <c r="CDI4" t="s">
        <v>13402</v>
      </c>
      <c r="CDJ4" t="s">
        <v>13402</v>
      </c>
      <c r="CDK4" t="s">
        <v>13402</v>
      </c>
      <c r="CDL4" t="s">
        <v>13402</v>
      </c>
      <c r="CDM4" t="s">
        <v>13402</v>
      </c>
      <c r="CDN4" t="s">
        <v>13402</v>
      </c>
      <c r="CDO4" t="s">
        <v>13402</v>
      </c>
      <c r="CDP4" t="s">
        <v>13402</v>
      </c>
      <c r="CDQ4" t="s">
        <v>13402</v>
      </c>
      <c r="CDR4" t="s">
        <v>13402</v>
      </c>
      <c r="CDS4" t="s">
        <v>13402</v>
      </c>
      <c r="CDT4" t="s">
        <v>13402</v>
      </c>
      <c r="CDU4" t="s">
        <v>13402</v>
      </c>
      <c r="CDV4" t="s">
        <v>13402</v>
      </c>
      <c r="CDW4" t="s">
        <v>13402</v>
      </c>
      <c r="CDX4" t="s">
        <v>13402</v>
      </c>
      <c r="CDY4" t="s">
        <v>13402</v>
      </c>
      <c r="CDZ4" t="s">
        <v>13402</v>
      </c>
      <c r="CEA4" t="s">
        <v>13402</v>
      </c>
      <c r="CEB4" t="s">
        <v>13402</v>
      </c>
      <c r="CEC4" t="s">
        <v>13402</v>
      </c>
      <c r="CED4" t="s">
        <v>13402</v>
      </c>
      <c r="CEE4" t="s">
        <v>13402</v>
      </c>
      <c r="CEF4" t="s">
        <v>13402</v>
      </c>
      <c r="CEG4" t="s">
        <v>13402</v>
      </c>
      <c r="CEH4" t="s">
        <v>13402</v>
      </c>
      <c r="CEI4" t="s">
        <v>13402</v>
      </c>
      <c r="CEJ4" t="s">
        <v>13402</v>
      </c>
      <c r="CEK4" t="s">
        <v>13402</v>
      </c>
      <c r="CEL4" t="s">
        <v>13402</v>
      </c>
      <c r="CEM4" t="s">
        <v>13402</v>
      </c>
      <c r="CEN4" t="s">
        <v>13402</v>
      </c>
      <c r="CEO4" t="s">
        <v>13402</v>
      </c>
      <c r="CEP4" t="s">
        <v>13402</v>
      </c>
      <c r="CEQ4" t="s">
        <v>13402</v>
      </c>
      <c r="CER4" t="s">
        <v>13402</v>
      </c>
      <c r="CES4" t="s">
        <v>13402</v>
      </c>
      <c r="CET4" t="s">
        <v>13402</v>
      </c>
      <c r="CEU4" t="s">
        <v>13402</v>
      </c>
      <c r="CEV4" t="s">
        <v>13402</v>
      </c>
      <c r="CEW4" t="s">
        <v>13402</v>
      </c>
      <c r="CEX4" t="s">
        <v>13402</v>
      </c>
      <c r="CEY4" t="s">
        <v>13402</v>
      </c>
      <c r="CEZ4" t="s">
        <v>13402</v>
      </c>
      <c r="CFA4" t="s">
        <v>13402</v>
      </c>
      <c r="CFB4" t="s">
        <v>13402</v>
      </c>
      <c r="CFC4" t="s">
        <v>13402</v>
      </c>
      <c r="CFD4" t="s">
        <v>13402</v>
      </c>
      <c r="CFE4" t="s">
        <v>13402</v>
      </c>
      <c r="CFF4" t="s">
        <v>13402</v>
      </c>
      <c r="CFG4" t="s">
        <v>13402</v>
      </c>
      <c r="CFH4" t="s">
        <v>13402</v>
      </c>
      <c r="CFI4" t="s">
        <v>13402</v>
      </c>
      <c r="CFJ4" t="s">
        <v>13402</v>
      </c>
      <c r="CFK4" t="s">
        <v>13402</v>
      </c>
      <c r="CFL4" t="s">
        <v>13402</v>
      </c>
      <c r="CFM4" t="s">
        <v>13402</v>
      </c>
      <c r="CFN4" t="s">
        <v>13402</v>
      </c>
      <c r="CFO4" t="s">
        <v>13402</v>
      </c>
      <c r="CFP4" t="s">
        <v>13402</v>
      </c>
      <c r="CFQ4" t="s">
        <v>13402</v>
      </c>
      <c r="CFR4" t="s">
        <v>13402</v>
      </c>
      <c r="CFS4" t="s">
        <v>13402</v>
      </c>
      <c r="CFT4" t="s">
        <v>13402</v>
      </c>
      <c r="CFU4" t="s">
        <v>13402</v>
      </c>
      <c r="CFV4" t="s">
        <v>13402</v>
      </c>
      <c r="CFW4" t="s">
        <v>13402</v>
      </c>
      <c r="CFX4" t="s">
        <v>13402</v>
      </c>
      <c r="CFY4" t="s">
        <v>13402</v>
      </c>
      <c r="CFZ4" t="s">
        <v>13402</v>
      </c>
      <c r="CGA4" t="s">
        <v>13402</v>
      </c>
      <c r="CGB4" t="s">
        <v>13402</v>
      </c>
      <c r="CGC4" t="s">
        <v>13402</v>
      </c>
      <c r="CGD4" t="s">
        <v>13402</v>
      </c>
      <c r="CGE4" t="s">
        <v>13402</v>
      </c>
      <c r="CGF4" t="s">
        <v>13402</v>
      </c>
      <c r="CGG4" t="s">
        <v>13402</v>
      </c>
      <c r="CGH4" t="s">
        <v>13402</v>
      </c>
      <c r="CGI4" t="s">
        <v>13402</v>
      </c>
      <c r="CGJ4" t="s">
        <v>13402</v>
      </c>
      <c r="CGK4" t="s">
        <v>13402</v>
      </c>
      <c r="CGL4" t="s">
        <v>13402</v>
      </c>
      <c r="CGM4" t="s">
        <v>13402</v>
      </c>
      <c r="CGN4" t="s">
        <v>13402</v>
      </c>
      <c r="CGO4" t="s">
        <v>13402</v>
      </c>
      <c r="CGP4" t="s">
        <v>13402</v>
      </c>
      <c r="CGQ4" t="s">
        <v>13402</v>
      </c>
      <c r="CGR4" t="s">
        <v>13402</v>
      </c>
      <c r="CGS4" t="s">
        <v>13402</v>
      </c>
      <c r="CGT4" t="s">
        <v>13402</v>
      </c>
      <c r="CGU4" t="s">
        <v>13402</v>
      </c>
      <c r="CGV4" t="s">
        <v>13402</v>
      </c>
      <c r="CGW4" t="s">
        <v>13402</v>
      </c>
      <c r="CGX4" t="s">
        <v>13402</v>
      </c>
      <c r="CGY4" t="s">
        <v>13402</v>
      </c>
      <c r="CGZ4" t="s">
        <v>13402</v>
      </c>
      <c r="CHA4" t="s">
        <v>13402</v>
      </c>
      <c r="CHB4" t="s">
        <v>13402</v>
      </c>
      <c r="CHC4" t="s">
        <v>13402</v>
      </c>
      <c r="CHD4" t="s">
        <v>13402</v>
      </c>
      <c r="CHE4" t="s">
        <v>13402</v>
      </c>
      <c r="CHF4" t="s">
        <v>13402</v>
      </c>
      <c r="CHG4" t="s">
        <v>13402</v>
      </c>
      <c r="CHH4" t="s">
        <v>13402</v>
      </c>
      <c r="CHI4" t="s">
        <v>13402</v>
      </c>
      <c r="CHJ4" t="s">
        <v>13402</v>
      </c>
      <c r="CHK4" t="s">
        <v>13402</v>
      </c>
      <c r="CHL4" t="s">
        <v>13402</v>
      </c>
      <c r="CHM4" t="s">
        <v>13402</v>
      </c>
      <c r="CHN4" t="s">
        <v>13402</v>
      </c>
      <c r="CHO4" t="s">
        <v>13402</v>
      </c>
      <c r="CHP4" t="s">
        <v>13402</v>
      </c>
      <c r="CHQ4" t="s">
        <v>13402</v>
      </c>
      <c r="CHR4" t="s">
        <v>13402</v>
      </c>
      <c r="CHS4" t="s">
        <v>13402</v>
      </c>
      <c r="CHT4" t="s">
        <v>13402</v>
      </c>
      <c r="CHU4" t="s">
        <v>13402</v>
      </c>
      <c r="CHV4" t="s">
        <v>13402</v>
      </c>
      <c r="CHW4" t="s">
        <v>13402</v>
      </c>
      <c r="CHX4" t="s">
        <v>13402</v>
      </c>
      <c r="CHY4" t="s">
        <v>13402</v>
      </c>
      <c r="CHZ4" t="s">
        <v>13402</v>
      </c>
      <c r="CIA4" t="s">
        <v>13402</v>
      </c>
      <c r="CIB4" t="s">
        <v>13402</v>
      </c>
      <c r="CIC4" t="s">
        <v>13402</v>
      </c>
      <c r="CID4" t="s">
        <v>13402</v>
      </c>
      <c r="CIE4" t="s">
        <v>13402</v>
      </c>
      <c r="CIF4" t="s">
        <v>13402</v>
      </c>
      <c r="CIG4" t="s">
        <v>13402</v>
      </c>
      <c r="CIH4" t="s">
        <v>13402</v>
      </c>
      <c r="CII4" t="s">
        <v>13402</v>
      </c>
      <c r="CIJ4" t="s">
        <v>13402</v>
      </c>
      <c r="CIK4" t="s">
        <v>13402</v>
      </c>
      <c r="CIL4" t="s">
        <v>13402</v>
      </c>
      <c r="CIM4" t="s">
        <v>13402</v>
      </c>
      <c r="CIN4" t="s">
        <v>13402</v>
      </c>
      <c r="CIO4" t="s">
        <v>13402</v>
      </c>
      <c r="CIP4" t="s">
        <v>13402</v>
      </c>
      <c r="CIQ4" t="s">
        <v>13402</v>
      </c>
      <c r="CIR4" t="s">
        <v>13402</v>
      </c>
      <c r="CIS4" t="s">
        <v>13402</v>
      </c>
      <c r="CIT4" t="s">
        <v>13402</v>
      </c>
      <c r="CIU4" t="s">
        <v>13402</v>
      </c>
      <c r="CIV4" t="s">
        <v>13402</v>
      </c>
      <c r="CIW4" t="s">
        <v>13402</v>
      </c>
      <c r="CIX4" t="s">
        <v>13402</v>
      </c>
      <c r="CIY4" t="s">
        <v>13402</v>
      </c>
      <c r="CIZ4" t="s">
        <v>13402</v>
      </c>
      <c r="CJA4" t="s">
        <v>13402</v>
      </c>
      <c r="CJB4" t="s">
        <v>13402</v>
      </c>
      <c r="CJC4" t="s">
        <v>13402</v>
      </c>
      <c r="CJD4" t="s">
        <v>13402</v>
      </c>
      <c r="CJE4" t="s">
        <v>13402</v>
      </c>
      <c r="CJF4" t="s">
        <v>13402</v>
      </c>
      <c r="CJG4" t="s">
        <v>13402</v>
      </c>
      <c r="CJH4" t="s">
        <v>13402</v>
      </c>
      <c r="CJI4" t="s">
        <v>13402</v>
      </c>
      <c r="CJJ4" t="s">
        <v>13402</v>
      </c>
      <c r="CJK4" t="s">
        <v>13402</v>
      </c>
      <c r="CJL4" t="s">
        <v>13402</v>
      </c>
      <c r="CJM4" t="s">
        <v>13402</v>
      </c>
      <c r="CJN4" t="s">
        <v>13402</v>
      </c>
      <c r="CJO4" t="s">
        <v>13402</v>
      </c>
      <c r="CJP4" t="s">
        <v>13402</v>
      </c>
      <c r="CJQ4" t="s">
        <v>13402</v>
      </c>
      <c r="CJR4" t="s">
        <v>13402</v>
      </c>
      <c r="CJS4" t="s">
        <v>13402</v>
      </c>
      <c r="CJT4" t="s">
        <v>13402</v>
      </c>
      <c r="CJU4" t="s">
        <v>13402</v>
      </c>
      <c r="CJV4" t="s">
        <v>13402</v>
      </c>
      <c r="CJW4" t="s">
        <v>13402</v>
      </c>
      <c r="CJX4" t="s">
        <v>13402</v>
      </c>
      <c r="CJY4" t="s">
        <v>13402</v>
      </c>
      <c r="CJZ4" t="s">
        <v>13402</v>
      </c>
      <c r="CKA4" t="s">
        <v>13402</v>
      </c>
      <c r="CKB4" t="s">
        <v>13402</v>
      </c>
      <c r="CKC4" t="s">
        <v>13402</v>
      </c>
      <c r="CKD4" t="s">
        <v>13402</v>
      </c>
      <c r="CKE4" t="s">
        <v>13402</v>
      </c>
      <c r="CKF4" t="s">
        <v>13402</v>
      </c>
      <c r="CKG4" t="s">
        <v>13402</v>
      </c>
      <c r="CKH4" t="s">
        <v>13402</v>
      </c>
      <c r="CKI4" t="s">
        <v>13402</v>
      </c>
      <c r="CKJ4" t="s">
        <v>13402</v>
      </c>
      <c r="CKK4" t="s">
        <v>13402</v>
      </c>
      <c r="CKL4" t="s">
        <v>13402</v>
      </c>
      <c r="CKM4" t="s">
        <v>13402</v>
      </c>
      <c r="CKN4" t="s">
        <v>13402</v>
      </c>
      <c r="CKO4" t="s">
        <v>13402</v>
      </c>
      <c r="CKP4" t="s">
        <v>13402</v>
      </c>
      <c r="CKQ4" t="s">
        <v>13402</v>
      </c>
      <c r="CKR4" t="s">
        <v>13402</v>
      </c>
      <c r="CKS4" t="s">
        <v>13402</v>
      </c>
      <c r="CKT4" t="s">
        <v>13402</v>
      </c>
      <c r="CKU4" t="s">
        <v>13402</v>
      </c>
      <c r="CKV4" t="s">
        <v>13402</v>
      </c>
      <c r="CKW4" t="s">
        <v>13402</v>
      </c>
      <c r="CKX4" t="s">
        <v>13402</v>
      </c>
      <c r="CKY4" t="s">
        <v>13402</v>
      </c>
      <c r="CKZ4" t="s">
        <v>13402</v>
      </c>
      <c r="CLA4" t="s">
        <v>13402</v>
      </c>
      <c r="CLB4" t="s">
        <v>13402</v>
      </c>
      <c r="CLC4" t="s">
        <v>13402</v>
      </c>
      <c r="CLD4" t="s">
        <v>13402</v>
      </c>
      <c r="CLE4" t="s">
        <v>13402</v>
      </c>
      <c r="CLF4" t="s">
        <v>13402</v>
      </c>
      <c r="CLG4" t="s">
        <v>13402</v>
      </c>
      <c r="CLH4" t="s">
        <v>13402</v>
      </c>
      <c r="CLI4" t="s">
        <v>13402</v>
      </c>
      <c r="CLJ4" t="s">
        <v>13402</v>
      </c>
      <c r="CLK4" t="s">
        <v>13402</v>
      </c>
      <c r="CLL4" t="s">
        <v>13402</v>
      </c>
      <c r="CLM4" t="s">
        <v>13402</v>
      </c>
      <c r="CLN4" t="s">
        <v>13402</v>
      </c>
      <c r="CLO4" t="s">
        <v>13402</v>
      </c>
      <c r="CLP4" t="s">
        <v>13402</v>
      </c>
      <c r="CLQ4" t="s">
        <v>13402</v>
      </c>
      <c r="CLR4" t="s">
        <v>13402</v>
      </c>
      <c r="CLS4" t="s">
        <v>13402</v>
      </c>
      <c r="CLT4" t="s">
        <v>13402</v>
      </c>
      <c r="CLU4" t="s">
        <v>13402</v>
      </c>
      <c r="CLV4" t="s">
        <v>13402</v>
      </c>
      <c r="CLW4" t="s">
        <v>13402</v>
      </c>
      <c r="CLX4" t="s">
        <v>13402</v>
      </c>
      <c r="CLY4" t="s">
        <v>13402</v>
      </c>
      <c r="CLZ4" t="s">
        <v>13402</v>
      </c>
      <c r="CMA4" t="s">
        <v>13402</v>
      </c>
      <c r="CMB4" t="s">
        <v>13402</v>
      </c>
      <c r="CMC4" t="s">
        <v>13402</v>
      </c>
      <c r="CMD4" t="s">
        <v>13402</v>
      </c>
      <c r="CME4" t="s">
        <v>13402</v>
      </c>
      <c r="CMF4" t="s">
        <v>13402</v>
      </c>
      <c r="CMG4" t="s">
        <v>13402</v>
      </c>
      <c r="CMH4" t="s">
        <v>13402</v>
      </c>
      <c r="CMI4" t="s">
        <v>13402</v>
      </c>
      <c r="CMJ4" t="s">
        <v>13402</v>
      </c>
      <c r="CMK4" t="s">
        <v>13402</v>
      </c>
      <c r="CML4" t="s">
        <v>13402</v>
      </c>
      <c r="CMM4" t="s">
        <v>13402</v>
      </c>
      <c r="CMN4" t="s">
        <v>13402</v>
      </c>
      <c r="CMO4" t="s">
        <v>13402</v>
      </c>
      <c r="CMP4" t="s">
        <v>13402</v>
      </c>
      <c r="CMQ4" t="s">
        <v>13402</v>
      </c>
      <c r="CMR4" t="s">
        <v>13402</v>
      </c>
      <c r="CMS4" t="s">
        <v>13402</v>
      </c>
      <c r="CMT4" t="s">
        <v>13402</v>
      </c>
      <c r="CMU4" t="s">
        <v>13402</v>
      </c>
      <c r="CMV4" t="s">
        <v>13402</v>
      </c>
      <c r="CMW4" t="s">
        <v>13402</v>
      </c>
      <c r="CMX4" t="s">
        <v>13402</v>
      </c>
      <c r="CMY4" t="s">
        <v>13402</v>
      </c>
      <c r="CMZ4" t="s">
        <v>13402</v>
      </c>
      <c r="CNA4" t="s">
        <v>13402</v>
      </c>
      <c r="CNB4" t="s">
        <v>13402</v>
      </c>
      <c r="CNC4" t="s">
        <v>13402</v>
      </c>
      <c r="CND4" t="s">
        <v>13402</v>
      </c>
      <c r="CNE4" t="s">
        <v>13402</v>
      </c>
      <c r="CNF4" t="s">
        <v>13402</v>
      </c>
      <c r="CNG4" t="s">
        <v>13402</v>
      </c>
      <c r="CNH4" t="s">
        <v>13402</v>
      </c>
      <c r="CNI4" t="s">
        <v>13402</v>
      </c>
      <c r="CNJ4" t="s">
        <v>13402</v>
      </c>
      <c r="CNK4" t="s">
        <v>13402</v>
      </c>
      <c r="CNL4" t="s">
        <v>13402</v>
      </c>
      <c r="CNM4" t="s">
        <v>13402</v>
      </c>
      <c r="CNN4" t="s">
        <v>13402</v>
      </c>
      <c r="CNO4" t="s">
        <v>13402</v>
      </c>
      <c r="CNP4" t="s">
        <v>13402</v>
      </c>
      <c r="CNQ4" t="s">
        <v>13402</v>
      </c>
      <c r="CNR4" t="s">
        <v>13402</v>
      </c>
      <c r="CNS4" t="s">
        <v>13402</v>
      </c>
      <c r="CNT4" t="s">
        <v>13402</v>
      </c>
      <c r="CNU4" t="s">
        <v>13402</v>
      </c>
      <c r="CNV4" t="s">
        <v>13402</v>
      </c>
      <c r="CNW4" t="s">
        <v>13402</v>
      </c>
      <c r="CNX4" t="s">
        <v>13402</v>
      </c>
      <c r="CNY4" t="s">
        <v>13402</v>
      </c>
      <c r="CNZ4" t="s">
        <v>13402</v>
      </c>
      <c r="COA4" t="s">
        <v>13402</v>
      </c>
      <c r="COB4" t="s">
        <v>13402</v>
      </c>
      <c r="COC4" t="s">
        <v>13402</v>
      </c>
      <c r="COD4" t="s">
        <v>13402</v>
      </c>
      <c r="COE4" t="s">
        <v>13402</v>
      </c>
      <c r="COF4" t="s">
        <v>13402</v>
      </c>
      <c r="COG4" t="s">
        <v>13402</v>
      </c>
      <c r="COH4" t="s">
        <v>13402</v>
      </c>
      <c r="COI4" t="s">
        <v>13402</v>
      </c>
      <c r="COJ4" t="s">
        <v>13402</v>
      </c>
      <c r="COK4" t="s">
        <v>13402</v>
      </c>
      <c r="COL4" t="s">
        <v>13402</v>
      </c>
      <c r="COM4" t="s">
        <v>13402</v>
      </c>
      <c r="CON4" t="s">
        <v>13402</v>
      </c>
      <c r="COO4" t="s">
        <v>13402</v>
      </c>
      <c r="COP4" t="s">
        <v>13402</v>
      </c>
      <c r="COQ4" t="s">
        <v>13402</v>
      </c>
      <c r="COR4" t="s">
        <v>13402</v>
      </c>
      <c r="COS4" t="s">
        <v>13402</v>
      </c>
      <c r="COT4" t="s">
        <v>13402</v>
      </c>
      <c r="COU4" t="s">
        <v>13402</v>
      </c>
      <c r="COV4" t="s">
        <v>13402</v>
      </c>
      <c r="COW4" t="s">
        <v>13402</v>
      </c>
      <c r="COX4" t="s">
        <v>13402</v>
      </c>
      <c r="COY4" t="s">
        <v>13402</v>
      </c>
      <c r="COZ4" t="s">
        <v>13402</v>
      </c>
      <c r="CPA4" t="s">
        <v>13402</v>
      </c>
      <c r="CPB4" t="s">
        <v>13402</v>
      </c>
      <c r="CPC4" t="s">
        <v>13402</v>
      </c>
      <c r="CPD4" t="s">
        <v>13402</v>
      </c>
      <c r="CPE4" t="s">
        <v>13402</v>
      </c>
      <c r="CPF4" t="s">
        <v>13402</v>
      </c>
      <c r="CPG4" t="s">
        <v>13402</v>
      </c>
      <c r="CPH4" t="s">
        <v>13402</v>
      </c>
      <c r="CPI4" t="s">
        <v>13402</v>
      </c>
      <c r="CPJ4" t="s">
        <v>13402</v>
      </c>
      <c r="CPK4" t="s">
        <v>13402</v>
      </c>
      <c r="CPL4" t="s">
        <v>13402</v>
      </c>
      <c r="CPM4" t="s">
        <v>13402</v>
      </c>
      <c r="CPN4" t="s">
        <v>13402</v>
      </c>
      <c r="CPO4" t="s">
        <v>13402</v>
      </c>
      <c r="CPP4" t="s">
        <v>13402</v>
      </c>
      <c r="CPQ4" t="s">
        <v>13402</v>
      </c>
      <c r="CPR4" t="s">
        <v>13402</v>
      </c>
      <c r="CPS4" t="s">
        <v>13402</v>
      </c>
      <c r="CPT4" t="s">
        <v>13402</v>
      </c>
      <c r="CPU4" t="s">
        <v>13402</v>
      </c>
      <c r="CPV4" t="s">
        <v>13402</v>
      </c>
      <c r="CPW4" t="s">
        <v>13402</v>
      </c>
      <c r="CPX4" t="s">
        <v>13402</v>
      </c>
      <c r="CPY4" t="s">
        <v>13402</v>
      </c>
      <c r="CPZ4" t="s">
        <v>13402</v>
      </c>
      <c r="CQA4" t="s">
        <v>13402</v>
      </c>
      <c r="CQB4" t="s">
        <v>13402</v>
      </c>
      <c r="CQC4" t="s">
        <v>13402</v>
      </c>
      <c r="CQD4" t="s">
        <v>13402</v>
      </c>
      <c r="CQE4" t="s">
        <v>13402</v>
      </c>
      <c r="CQF4" t="s">
        <v>13402</v>
      </c>
      <c r="CQG4" t="s">
        <v>13402</v>
      </c>
      <c r="CQH4" t="s">
        <v>13402</v>
      </c>
      <c r="CQI4" t="s">
        <v>13402</v>
      </c>
      <c r="CQJ4" t="s">
        <v>13402</v>
      </c>
      <c r="CQK4" t="s">
        <v>13402</v>
      </c>
      <c r="CQL4" t="s">
        <v>13402</v>
      </c>
      <c r="CQM4" t="s">
        <v>13402</v>
      </c>
      <c r="CQN4" t="s">
        <v>13402</v>
      </c>
      <c r="CQO4" t="s">
        <v>13402</v>
      </c>
      <c r="CQP4" t="s">
        <v>13402</v>
      </c>
      <c r="CQQ4" t="s">
        <v>13402</v>
      </c>
      <c r="CQR4" t="s">
        <v>13402</v>
      </c>
      <c r="CQS4" t="s">
        <v>13402</v>
      </c>
      <c r="CQT4" t="s">
        <v>13402</v>
      </c>
      <c r="CQU4" t="s">
        <v>13402</v>
      </c>
      <c r="CQV4" t="s">
        <v>13402</v>
      </c>
      <c r="CQW4" t="s">
        <v>13402</v>
      </c>
      <c r="CQX4" t="s">
        <v>13402</v>
      </c>
      <c r="CQY4" t="s">
        <v>13402</v>
      </c>
      <c r="CQZ4" t="s">
        <v>13402</v>
      </c>
      <c r="CRA4" t="s">
        <v>13402</v>
      </c>
      <c r="CRB4" t="s">
        <v>13402</v>
      </c>
      <c r="CRC4" t="s">
        <v>13402</v>
      </c>
      <c r="CRD4" t="s">
        <v>13402</v>
      </c>
      <c r="CRE4" t="s">
        <v>13402</v>
      </c>
      <c r="CRF4" t="s">
        <v>13402</v>
      </c>
      <c r="CRG4" t="s">
        <v>13402</v>
      </c>
      <c r="CRH4" t="s">
        <v>13402</v>
      </c>
      <c r="CRI4" t="s">
        <v>13402</v>
      </c>
      <c r="CRJ4" t="s">
        <v>13402</v>
      </c>
      <c r="CRK4" t="s">
        <v>13402</v>
      </c>
      <c r="CRL4" t="s">
        <v>13402</v>
      </c>
      <c r="CRM4" t="s">
        <v>13402</v>
      </c>
      <c r="CRN4" t="s">
        <v>13402</v>
      </c>
      <c r="CRO4" t="s">
        <v>13402</v>
      </c>
      <c r="CRP4" t="s">
        <v>13402</v>
      </c>
      <c r="CRQ4" t="s">
        <v>13402</v>
      </c>
      <c r="CRR4" t="s">
        <v>13402</v>
      </c>
      <c r="CRS4" t="s">
        <v>13402</v>
      </c>
      <c r="CRT4" t="s">
        <v>13402</v>
      </c>
      <c r="CRU4" t="s">
        <v>13402</v>
      </c>
      <c r="CRV4" t="s">
        <v>13402</v>
      </c>
      <c r="CRW4" t="s">
        <v>13402</v>
      </c>
      <c r="CRX4" t="s">
        <v>13402</v>
      </c>
      <c r="CRY4" t="s">
        <v>13402</v>
      </c>
      <c r="CRZ4" t="s">
        <v>13402</v>
      </c>
      <c r="CSA4" t="s">
        <v>13402</v>
      </c>
      <c r="CSB4" t="s">
        <v>13402</v>
      </c>
      <c r="CSC4" t="s">
        <v>13402</v>
      </c>
      <c r="CSD4" t="s">
        <v>13402</v>
      </c>
      <c r="CSE4" t="s">
        <v>13402</v>
      </c>
      <c r="CSF4" t="s">
        <v>13402</v>
      </c>
      <c r="CSG4" t="s">
        <v>13402</v>
      </c>
      <c r="CSH4" t="s">
        <v>13402</v>
      </c>
      <c r="CSI4" t="s">
        <v>13402</v>
      </c>
      <c r="CSJ4" t="s">
        <v>13402</v>
      </c>
      <c r="CSK4" t="s">
        <v>13402</v>
      </c>
      <c r="CSL4" t="s">
        <v>13402</v>
      </c>
      <c r="CSM4" t="s">
        <v>13402</v>
      </c>
      <c r="CSN4" t="s">
        <v>13402</v>
      </c>
      <c r="CSO4" t="s">
        <v>13402</v>
      </c>
      <c r="CSP4" t="s">
        <v>13402</v>
      </c>
      <c r="CSQ4" t="s">
        <v>13402</v>
      </c>
      <c r="CSR4" t="s">
        <v>13402</v>
      </c>
      <c r="CSS4" t="s">
        <v>13402</v>
      </c>
      <c r="CST4" t="s">
        <v>13402</v>
      </c>
      <c r="CSU4" t="s">
        <v>13402</v>
      </c>
      <c r="CSV4" t="s">
        <v>13402</v>
      </c>
      <c r="CSW4" t="s">
        <v>13402</v>
      </c>
      <c r="CSX4" t="s">
        <v>13402</v>
      </c>
      <c r="CSY4" t="s">
        <v>13402</v>
      </c>
      <c r="CSZ4" t="s">
        <v>13402</v>
      </c>
      <c r="CTA4" t="s">
        <v>13402</v>
      </c>
      <c r="CTB4" t="s">
        <v>13402</v>
      </c>
      <c r="CTC4" t="s">
        <v>13402</v>
      </c>
      <c r="CTD4" t="s">
        <v>13402</v>
      </c>
      <c r="CTE4" t="s">
        <v>13402</v>
      </c>
      <c r="CTF4" t="s">
        <v>13402</v>
      </c>
      <c r="CTG4" t="s">
        <v>13402</v>
      </c>
      <c r="CTH4" t="s">
        <v>13402</v>
      </c>
      <c r="CTI4" t="s">
        <v>13402</v>
      </c>
      <c r="CTJ4" t="s">
        <v>13402</v>
      </c>
      <c r="CTK4" t="s">
        <v>13402</v>
      </c>
      <c r="CTL4" t="s">
        <v>13402</v>
      </c>
      <c r="CTM4" t="s">
        <v>13402</v>
      </c>
      <c r="CTN4" t="s">
        <v>13402</v>
      </c>
      <c r="CTO4" t="s">
        <v>13402</v>
      </c>
      <c r="CTP4" t="s">
        <v>13402</v>
      </c>
      <c r="CTQ4" t="s">
        <v>13402</v>
      </c>
      <c r="CTR4" t="s">
        <v>13402</v>
      </c>
      <c r="CTS4" t="s">
        <v>13402</v>
      </c>
      <c r="CTT4" t="s">
        <v>13402</v>
      </c>
      <c r="CTU4" t="s">
        <v>13402</v>
      </c>
      <c r="CTV4" t="s">
        <v>13402</v>
      </c>
      <c r="CTW4" t="s">
        <v>13402</v>
      </c>
      <c r="CTX4" t="s">
        <v>13402</v>
      </c>
      <c r="CTY4" t="s">
        <v>13402</v>
      </c>
      <c r="CTZ4" t="s">
        <v>13402</v>
      </c>
      <c r="CUA4" t="s">
        <v>13402</v>
      </c>
      <c r="CUB4" t="s">
        <v>13402</v>
      </c>
      <c r="CUC4" t="s">
        <v>13402</v>
      </c>
      <c r="CUD4" t="s">
        <v>13402</v>
      </c>
      <c r="CUE4" t="s">
        <v>13402</v>
      </c>
      <c r="CUF4" t="s">
        <v>13402</v>
      </c>
      <c r="CUG4" t="s">
        <v>13402</v>
      </c>
      <c r="CUH4" t="s">
        <v>13402</v>
      </c>
      <c r="CUI4" t="s">
        <v>13402</v>
      </c>
      <c r="CUJ4" t="s">
        <v>13402</v>
      </c>
      <c r="CUK4" t="s">
        <v>13402</v>
      </c>
      <c r="CUL4" t="s">
        <v>13402</v>
      </c>
      <c r="CUM4" t="s">
        <v>13402</v>
      </c>
      <c r="CUN4" t="s">
        <v>13402</v>
      </c>
      <c r="CUO4" t="s">
        <v>13402</v>
      </c>
      <c r="CUP4" t="s">
        <v>13402</v>
      </c>
      <c r="CUQ4" t="s">
        <v>13402</v>
      </c>
      <c r="CUR4" t="s">
        <v>13402</v>
      </c>
      <c r="CUS4" t="s">
        <v>13402</v>
      </c>
      <c r="CUT4" t="s">
        <v>13402</v>
      </c>
      <c r="CUU4" t="s">
        <v>13402</v>
      </c>
      <c r="CUV4" t="s">
        <v>13402</v>
      </c>
      <c r="CUW4" t="s">
        <v>13402</v>
      </c>
      <c r="CUX4" t="s">
        <v>13402</v>
      </c>
      <c r="CUY4" t="s">
        <v>13402</v>
      </c>
      <c r="CUZ4" t="s">
        <v>13402</v>
      </c>
      <c r="CVA4" t="s">
        <v>13402</v>
      </c>
      <c r="CVB4" t="s">
        <v>13402</v>
      </c>
      <c r="CVC4" t="s">
        <v>13402</v>
      </c>
      <c r="CVD4" t="s">
        <v>13402</v>
      </c>
      <c r="CVE4" t="s">
        <v>13402</v>
      </c>
      <c r="CVF4" t="s">
        <v>13402</v>
      </c>
      <c r="CVG4" t="s">
        <v>13402</v>
      </c>
      <c r="CVH4" t="s">
        <v>13402</v>
      </c>
      <c r="CVI4" t="s">
        <v>13402</v>
      </c>
      <c r="CVJ4" t="s">
        <v>13402</v>
      </c>
      <c r="CVK4" t="s">
        <v>13402</v>
      </c>
      <c r="CVL4" t="s">
        <v>13402</v>
      </c>
      <c r="CVM4" t="s">
        <v>13402</v>
      </c>
      <c r="CVN4" t="s">
        <v>13402</v>
      </c>
      <c r="CVO4" t="s">
        <v>13402</v>
      </c>
      <c r="CVP4" t="s">
        <v>13402</v>
      </c>
      <c r="CVQ4" t="s">
        <v>13402</v>
      </c>
      <c r="CVR4" t="s">
        <v>13402</v>
      </c>
      <c r="CVS4" t="s">
        <v>13402</v>
      </c>
      <c r="CVT4" t="s">
        <v>13402</v>
      </c>
      <c r="CVU4" t="s">
        <v>13402</v>
      </c>
      <c r="CVV4" t="s">
        <v>13402</v>
      </c>
      <c r="CVW4" t="s">
        <v>13402</v>
      </c>
      <c r="CVX4" t="s">
        <v>13402</v>
      </c>
      <c r="CVY4" t="s">
        <v>13402</v>
      </c>
      <c r="CVZ4" t="s">
        <v>13402</v>
      </c>
      <c r="CWA4" t="s">
        <v>13402</v>
      </c>
      <c r="CWB4" t="s">
        <v>13402</v>
      </c>
      <c r="CWC4" t="s">
        <v>13402</v>
      </c>
      <c r="CWD4" t="s">
        <v>13402</v>
      </c>
      <c r="CWE4" t="s">
        <v>13402</v>
      </c>
      <c r="CWF4" t="s">
        <v>13402</v>
      </c>
      <c r="CWG4" t="s">
        <v>13402</v>
      </c>
      <c r="CWH4" t="s">
        <v>13402</v>
      </c>
      <c r="CWI4" t="s">
        <v>13402</v>
      </c>
      <c r="CWJ4" t="s">
        <v>13402</v>
      </c>
      <c r="CWK4" t="s">
        <v>13402</v>
      </c>
      <c r="CWL4" t="s">
        <v>13402</v>
      </c>
      <c r="CWM4" t="s">
        <v>13402</v>
      </c>
      <c r="CWN4" t="s">
        <v>13402</v>
      </c>
      <c r="CWO4" t="s">
        <v>13402</v>
      </c>
      <c r="CWP4" t="s">
        <v>13402</v>
      </c>
      <c r="CWQ4" t="s">
        <v>13402</v>
      </c>
      <c r="CWR4" t="s">
        <v>13402</v>
      </c>
      <c r="CWS4" t="s">
        <v>13402</v>
      </c>
      <c r="CWT4" t="s">
        <v>13402</v>
      </c>
      <c r="CWU4" t="s">
        <v>13402</v>
      </c>
      <c r="CWV4" t="s">
        <v>13402</v>
      </c>
      <c r="CWW4" t="s">
        <v>13402</v>
      </c>
      <c r="CWX4" t="s">
        <v>13402</v>
      </c>
      <c r="CWY4" t="s">
        <v>13402</v>
      </c>
      <c r="CWZ4" t="s">
        <v>13402</v>
      </c>
      <c r="CXA4" t="s">
        <v>13402</v>
      </c>
      <c r="CXB4" t="s">
        <v>13402</v>
      </c>
      <c r="CXC4" t="s">
        <v>13402</v>
      </c>
      <c r="CXD4" t="s">
        <v>13402</v>
      </c>
      <c r="CXE4" t="s">
        <v>13402</v>
      </c>
      <c r="CXF4" t="s">
        <v>13402</v>
      </c>
      <c r="CXG4" t="s">
        <v>13402</v>
      </c>
      <c r="CXH4" t="s">
        <v>13402</v>
      </c>
      <c r="CXI4" t="s">
        <v>13402</v>
      </c>
      <c r="CXJ4" t="s">
        <v>13402</v>
      </c>
      <c r="CXK4" t="s">
        <v>13402</v>
      </c>
      <c r="CXL4" t="s">
        <v>13402</v>
      </c>
      <c r="CXM4" t="s">
        <v>13402</v>
      </c>
      <c r="CXN4" t="s">
        <v>13402</v>
      </c>
      <c r="CXO4" t="s">
        <v>13402</v>
      </c>
      <c r="CXP4" t="s">
        <v>13402</v>
      </c>
      <c r="CXQ4" t="s">
        <v>13402</v>
      </c>
      <c r="CXR4" t="s">
        <v>13402</v>
      </c>
      <c r="CXS4" t="s">
        <v>13402</v>
      </c>
      <c r="CXT4" t="s">
        <v>13402</v>
      </c>
      <c r="CXU4" t="s">
        <v>13402</v>
      </c>
      <c r="CXV4" t="s">
        <v>13402</v>
      </c>
      <c r="CXW4" t="s">
        <v>13402</v>
      </c>
      <c r="CXX4" t="s">
        <v>13402</v>
      </c>
      <c r="CXY4" t="s">
        <v>13402</v>
      </c>
      <c r="CXZ4" t="s">
        <v>13402</v>
      </c>
      <c r="CYA4" t="s">
        <v>13402</v>
      </c>
      <c r="CYB4" t="s">
        <v>13402</v>
      </c>
      <c r="CYC4" t="s">
        <v>13402</v>
      </c>
      <c r="CYD4" t="s">
        <v>13402</v>
      </c>
      <c r="CYE4" t="s">
        <v>13402</v>
      </c>
      <c r="CYF4" t="s">
        <v>13402</v>
      </c>
      <c r="CYG4" t="s">
        <v>13402</v>
      </c>
      <c r="CYH4" t="s">
        <v>13402</v>
      </c>
      <c r="CYI4" t="s">
        <v>13402</v>
      </c>
      <c r="CYJ4" t="s">
        <v>13402</v>
      </c>
      <c r="CYK4" t="s">
        <v>13402</v>
      </c>
      <c r="CYL4" t="s">
        <v>13402</v>
      </c>
      <c r="CYM4" t="s">
        <v>13402</v>
      </c>
      <c r="CYN4" t="s">
        <v>13402</v>
      </c>
      <c r="CYO4" t="s">
        <v>13402</v>
      </c>
      <c r="CYP4" t="s">
        <v>13402</v>
      </c>
      <c r="CYQ4" t="s">
        <v>13402</v>
      </c>
      <c r="CYR4" t="s">
        <v>13402</v>
      </c>
      <c r="CYS4" t="s">
        <v>13402</v>
      </c>
      <c r="CYT4" t="s">
        <v>13402</v>
      </c>
      <c r="CYU4" t="s">
        <v>13402</v>
      </c>
      <c r="CYV4" t="s">
        <v>13402</v>
      </c>
      <c r="CYW4" t="s">
        <v>13402</v>
      </c>
      <c r="CYX4" t="s">
        <v>13402</v>
      </c>
      <c r="CYY4" t="s">
        <v>13402</v>
      </c>
      <c r="CYZ4" t="s">
        <v>13402</v>
      </c>
      <c r="CZA4" t="s">
        <v>13402</v>
      </c>
      <c r="CZB4" t="s">
        <v>13402</v>
      </c>
      <c r="CZC4" t="s">
        <v>13402</v>
      </c>
      <c r="CZD4" t="s">
        <v>13402</v>
      </c>
      <c r="CZE4" t="s">
        <v>13402</v>
      </c>
      <c r="CZF4" t="s">
        <v>13402</v>
      </c>
      <c r="CZG4" t="s">
        <v>13402</v>
      </c>
      <c r="CZH4" t="s">
        <v>13402</v>
      </c>
      <c r="CZI4" t="s">
        <v>13402</v>
      </c>
      <c r="CZJ4" t="s">
        <v>13402</v>
      </c>
      <c r="CZK4" t="s">
        <v>13402</v>
      </c>
      <c r="CZL4" t="s">
        <v>13402</v>
      </c>
      <c r="CZM4" t="s">
        <v>13402</v>
      </c>
      <c r="CZN4" t="s">
        <v>13402</v>
      </c>
      <c r="CZO4" t="s">
        <v>13402</v>
      </c>
      <c r="CZP4" t="s">
        <v>13402</v>
      </c>
      <c r="CZQ4" t="s">
        <v>13402</v>
      </c>
      <c r="CZR4" t="s">
        <v>13402</v>
      </c>
      <c r="CZS4" t="s">
        <v>13402</v>
      </c>
      <c r="CZT4" t="s">
        <v>13402</v>
      </c>
      <c r="CZU4" t="s">
        <v>13402</v>
      </c>
      <c r="CZV4" t="s">
        <v>13402</v>
      </c>
      <c r="CZW4" t="s">
        <v>13402</v>
      </c>
      <c r="CZX4" t="s">
        <v>13402</v>
      </c>
      <c r="CZY4" t="s">
        <v>13402</v>
      </c>
      <c r="CZZ4" t="s">
        <v>13402</v>
      </c>
      <c r="DAA4" t="s">
        <v>13402</v>
      </c>
      <c r="DAB4" t="s">
        <v>13402</v>
      </c>
      <c r="DAC4" t="s">
        <v>13402</v>
      </c>
      <c r="DAD4" t="s">
        <v>13402</v>
      </c>
      <c r="DAE4" t="s">
        <v>13402</v>
      </c>
      <c r="DAF4" t="s">
        <v>13402</v>
      </c>
      <c r="DAG4" t="s">
        <v>13402</v>
      </c>
      <c r="DAH4" t="s">
        <v>13402</v>
      </c>
      <c r="DAI4" t="s">
        <v>13402</v>
      </c>
      <c r="DAJ4" t="s">
        <v>13402</v>
      </c>
      <c r="DAK4" t="s">
        <v>13402</v>
      </c>
      <c r="DAL4" t="s">
        <v>13402</v>
      </c>
      <c r="DAM4" t="s">
        <v>13402</v>
      </c>
      <c r="DAN4" t="s">
        <v>13402</v>
      </c>
      <c r="DAO4" t="s">
        <v>13402</v>
      </c>
      <c r="DAP4" t="s">
        <v>13402</v>
      </c>
      <c r="DAQ4" t="s">
        <v>13402</v>
      </c>
      <c r="DAR4" t="s">
        <v>13402</v>
      </c>
      <c r="DAS4" t="s">
        <v>13402</v>
      </c>
      <c r="DAT4" t="s">
        <v>13402</v>
      </c>
      <c r="DAU4" t="s">
        <v>13402</v>
      </c>
      <c r="DAV4" t="s">
        <v>13402</v>
      </c>
      <c r="DAW4" t="s">
        <v>13402</v>
      </c>
      <c r="DAX4" t="s">
        <v>13402</v>
      </c>
      <c r="DAY4" t="s">
        <v>13402</v>
      </c>
      <c r="DAZ4" t="s">
        <v>13402</v>
      </c>
      <c r="DBA4" t="s">
        <v>13402</v>
      </c>
      <c r="DBB4" t="s">
        <v>13402</v>
      </c>
      <c r="DBC4" t="s">
        <v>13402</v>
      </c>
      <c r="DBD4" t="s">
        <v>13402</v>
      </c>
      <c r="DBE4" t="s">
        <v>13402</v>
      </c>
      <c r="DBF4" t="s">
        <v>13402</v>
      </c>
      <c r="DBG4" t="s">
        <v>13402</v>
      </c>
      <c r="DBH4" t="s">
        <v>13402</v>
      </c>
      <c r="DBI4" t="s">
        <v>13402</v>
      </c>
      <c r="DBJ4" t="s">
        <v>13402</v>
      </c>
      <c r="DBK4" t="s">
        <v>13402</v>
      </c>
      <c r="DBL4" t="s">
        <v>13402</v>
      </c>
      <c r="DBM4" t="s">
        <v>13402</v>
      </c>
      <c r="DBN4" t="s">
        <v>13402</v>
      </c>
      <c r="DBO4" t="s">
        <v>13402</v>
      </c>
      <c r="DBP4" t="s">
        <v>13402</v>
      </c>
      <c r="DBQ4" t="s">
        <v>13402</v>
      </c>
      <c r="DBR4" t="s">
        <v>13402</v>
      </c>
      <c r="DBS4" t="s">
        <v>13402</v>
      </c>
      <c r="DBT4" t="s">
        <v>13402</v>
      </c>
      <c r="DBU4" t="s">
        <v>13402</v>
      </c>
      <c r="DBV4" t="s">
        <v>13402</v>
      </c>
      <c r="DBW4" t="s">
        <v>13402</v>
      </c>
      <c r="DBX4" t="s">
        <v>13402</v>
      </c>
      <c r="DBY4" t="s">
        <v>13402</v>
      </c>
      <c r="DBZ4" t="s">
        <v>13402</v>
      </c>
      <c r="DCA4" t="s">
        <v>13402</v>
      </c>
      <c r="DCB4" t="s">
        <v>13402</v>
      </c>
      <c r="DCC4" t="s">
        <v>13402</v>
      </c>
      <c r="DCD4" t="s">
        <v>13402</v>
      </c>
      <c r="DCE4" t="s">
        <v>13402</v>
      </c>
      <c r="DCF4" t="s">
        <v>13402</v>
      </c>
      <c r="DCG4" t="s">
        <v>13402</v>
      </c>
      <c r="DCH4" t="s">
        <v>13402</v>
      </c>
      <c r="DCI4" t="s">
        <v>13402</v>
      </c>
      <c r="DCJ4" t="s">
        <v>13402</v>
      </c>
      <c r="DCK4" t="s">
        <v>13402</v>
      </c>
      <c r="DCL4" t="s">
        <v>13402</v>
      </c>
      <c r="DCM4" t="s">
        <v>13402</v>
      </c>
      <c r="DCN4" t="s">
        <v>13402</v>
      </c>
      <c r="DCO4" t="s">
        <v>13402</v>
      </c>
      <c r="DCP4" t="s">
        <v>13402</v>
      </c>
      <c r="DCQ4" t="s">
        <v>13402</v>
      </c>
      <c r="DCR4" t="s">
        <v>13402</v>
      </c>
      <c r="DCS4" t="s">
        <v>13402</v>
      </c>
      <c r="DCT4" t="s">
        <v>13402</v>
      </c>
      <c r="DCU4" t="s">
        <v>13402</v>
      </c>
      <c r="DCV4" t="s">
        <v>13402</v>
      </c>
      <c r="DCW4" t="s">
        <v>13402</v>
      </c>
      <c r="DCX4" t="s">
        <v>13402</v>
      </c>
      <c r="DCY4" t="s">
        <v>13402</v>
      </c>
      <c r="DCZ4" t="s">
        <v>13402</v>
      </c>
      <c r="DDA4" t="s">
        <v>13402</v>
      </c>
      <c r="DDB4" t="s">
        <v>13402</v>
      </c>
      <c r="DDC4" t="s">
        <v>13402</v>
      </c>
      <c r="DDD4" t="s">
        <v>13402</v>
      </c>
      <c r="DDE4" t="s">
        <v>13402</v>
      </c>
      <c r="DDF4" t="s">
        <v>13402</v>
      </c>
      <c r="DDG4" t="s">
        <v>13402</v>
      </c>
      <c r="DDH4" t="s">
        <v>13402</v>
      </c>
      <c r="DDI4" t="s">
        <v>13402</v>
      </c>
      <c r="DDJ4" t="s">
        <v>13402</v>
      </c>
      <c r="DDK4" t="s">
        <v>13402</v>
      </c>
      <c r="DDL4" t="s">
        <v>13402</v>
      </c>
      <c r="DDM4" t="s">
        <v>13402</v>
      </c>
      <c r="DDN4" t="s">
        <v>13402</v>
      </c>
      <c r="DDO4" t="s">
        <v>13402</v>
      </c>
      <c r="DDP4" t="s">
        <v>13402</v>
      </c>
      <c r="DDQ4" t="s">
        <v>13402</v>
      </c>
      <c r="DDR4" t="s">
        <v>13402</v>
      </c>
      <c r="DDS4" t="s">
        <v>13402</v>
      </c>
      <c r="DDT4" t="s">
        <v>13402</v>
      </c>
      <c r="DDU4" t="s">
        <v>13402</v>
      </c>
      <c r="DDV4" t="s">
        <v>13402</v>
      </c>
      <c r="DDW4" t="s">
        <v>13402</v>
      </c>
      <c r="DDX4" t="s">
        <v>13402</v>
      </c>
      <c r="DDY4" t="s">
        <v>13402</v>
      </c>
      <c r="DDZ4" t="s">
        <v>13402</v>
      </c>
      <c r="DEA4" t="s">
        <v>13402</v>
      </c>
      <c r="DEB4" t="s">
        <v>13402</v>
      </c>
      <c r="DEC4" t="s">
        <v>13402</v>
      </c>
      <c r="DED4" t="s">
        <v>13402</v>
      </c>
      <c r="DEE4" t="s">
        <v>13402</v>
      </c>
      <c r="DEF4" t="s">
        <v>13402</v>
      </c>
      <c r="DEG4" t="s">
        <v>13402</v>
      </c>
      <c r="DEH4" t="s">
        <v>13402</v>
      </c>
      <c r="DEI4" t="s">
        <v>13402</v>
      </c>
      <c r="DEJ4" t="s">
        <v>13402</v>
      </c>
      <c r="DEK4" t="s">
        <v>13402</v>
      </c>
      <c r="DEL4" t="s">
        <v>13402</v>
      </c>
      <c r="DEM4" t="s">
        <v>13402</v>
      </c>
      <c r="DEN4" t="s">
        <v>13402</v>
      </c>
      <c r="DEO4" t="s">
        <v>13402</v>
      </c>
      <c r="DEP4" t="s">
        <v>13402</v>
      </c>
      <c r="DEQ4" t="s">
        <v>13402</v>
      </c>
      <c r="DER4" t="s">
        <v>13402</v>
      </c>
      <c r="DES4" t="s">
        <v>13402</v>
      </c>
      <c r="DET4" t="s">
        <v>13402</v>
      </c>
      <c r="DEU4" t="s">
        <v>13402</v>
      </c>
      <c r="DEV4" t="s">
        <v>13402</v>
      </c>
      <c r="DEW4" t="s">
        <v>13402</v>
      </c>
      <c r="DEX4" t="s">
        <v>13402</v>
      </c>
      <c r="DEY4" t="s">
        <v>13402</v>
      </c>
      <c r="DEZ4" t="s">
        <v>13402</v>
      </c>
      <c r="DFA4" t="s">
        <v>13402</v>
      </c>
      <c r="DFB4" t="s">
        <v>13402</v>
      </c>
      <c r="DFC4" t="s">
        <v>13402</v>
      </c>
      <c r="DFD4" t="s">
        <v>13402</v>
      </c>
      <c r="DFE4" t="s">
        <v>13402</v>
      </c>
      <c r="DFF4" t="s">
        <v>13402</v>
      </c>
      <c r="DFG4" t="s">
        <v>13402</v>
      </c>
      <c r="DFH4" t="s">
        <v>13402</v>
      </c>
      <c r="DFI4" t="s">
        <v>13402</v>
      </c>
      <c r="DFJ4" t="s">
        <v>13402</v>
      </c>
      <c r="DFK4" t="s">
        <v>13402</v>
      </c>
      <c r="DFL4" t="s">
        <v>13402</v>
      </c>
      <c r="DFM4" t="s">
        <v>13402</v>
      </c>
      <c r="DFN4" t="s">
        <v>13402</v>
      </c>
      <c r="DFO4" t="s">
        <v>13402</v>
      </c>
      <c r="DFP4" t="s">
        <v>13402</v>
      </c>
      <c r="DFQ4" t="s">
        <v>13402</v>
      </c>
      <c r="DFR4" t="s">
        <v>13402</v>
      </c>
      <c r="DFS4" t="s">
        <v>13402</v>
      </c>
      <c r="DFT4" t="s">
        <v>13402</v>
      </c>
      <c r="DFU4" t="s">
        <v>13402</v>
      </c>
      <c r="DFV4" t="s">
        <v>13402</v>
      </c>
      <c r="DFW4" t="s">
        <v>13402</v>
      </c>
      <c r="DFX4" t="s">
        <v>13402</v>
      </c>
      <c r="DFY4" t="s">
        <v>13402</v>
      </c>
      <c r="DFZ4" t="s">
        <v>13402</v>
      </c>
      <c r="DGA4" t="s">
        <v>13402</v>
      </c>
      <c r="DGB4" t="s">
        <v>13402</v>
      </c>
      <c r="DGC4" t="s">
        <v>13402</v>
      </c>
      <c r="DGD4" t="s">
        <v>13402</v>
      </c>
      <c r="DGE4" t="s">
        <v>13402</v>
      </c>
      <c r="DGF4" t="s">
        <v>13402</v>
      </c>
      <c r="DGG4" t="s">
        <v>13402</v>
      </c>
      <c r="DGH4" t="s">
        <v>13402</v>
      </c>
      <c r="DGI4" t="s">
        <v>13402</v>
      </c>
      <c r="DGJ4" t="s">
        <v>13402</v>
      </c>
      <c r="DGK4" t="s">
        <v>13402</v>
      </c>
      <c r="DGL4" t="s">
        <v>13402</v>
      </c>
      <c r="DGM4" t="s">
        <v>13402</v>
      </c>
      <c r="DGN4" t="s">
        <v>13402</v>
      </c>
      <c r="DGO4" t="s">
        <v>13402</v>
      </c>
      <c r="DGP4" t="s">
        <v>13402</v>
      </c>
      <c r="DGQ4" t="s">
        <v>13402</v>
      </c>
      <c r="DGR4" t="s">
        <v>13402</v>
      </c>
      <c r="DGS4" t="s">
        <v>13402</v>
      </c>
      <c r="DGT4" t="s">
        <v>13402</v>
      </c>
      <c r="DGU4" t="s">
        <v>13402</v>
      </c>
      <c r="DGV4" t="s">
        <v>13402</v>
      </c>
      <c r="DGW4" t="s">
        <v>13402</v>
      </c>
      <c r="DGX4" t="s">
        <v>13402</v>
      </c>
      <c r="DGY4" t="s">
        <v>13402</v>
      </c>
      <c r="DGZ4" t="s">
        <v>13402</v>
      </c>
      <c r="DHA4" t="s">
        <v>13402</v>
      </c>
      <c r="DHB4" t="s">
        <v>13402</v>
      </c>
      <c r="DHC4" t="s">
        <v>13402</v>
      </c>
      <c r="DHD4" t="s">
        <v>13402</v>
      </c>
      <c r="DHE4" t="s">
        <v>13402</v>
      </c>
      <c r="DHF4" t="s">
        <v>13402</v>
      </c>
      <c r="DHG4" t="s">
        <v>13402</v>
      </c>
      <c r="DHH4" t="s">
        <v>13402</v>
      </c>
      <c r="DHI4" t="s">
        <v>13402</v>
      </c>
      <c r="DHJ4" t="s">
        <v>13402</v>
      </c>
      <c r="DHK4" t="s">
        <v>13402</v>
      </c>
      <c r="DHL4" t="s">
        <v>13402</v>
      </c>
      <c r="DHM4" t="s">
        <v>13402</v>
      </c>
      <c r="DHN4" t="s">
        <v>13402</v>
      </c>
      <c r="DHO4" t="s">
        <v>13402</v>
      </c>
      <c r="DHP4" t="s">
        <v>13402</v>
      </c>
      <c r="DHQ4" t="s">
        <v>13402</v>
      </c>
      <c r="DHR4" t="s">
        <v>13402</v>
      </c>
      <c r="DHS4" t="s">
        <v>13402</v>
      </c>
      <c r="DHT4" t="s">
        <v>13402</v>
      </c>
      <c r="DHU4" t="s">
        <v>13402</v>
      </c>
      <c r="DHV4" t="s">
        <v>13402</v>
      </c>
      <c r="DHW4" t="s">
        <v>13402</v>
      </c>
      <c r="DHX4" t="s">
        <v>13402</v>
      </c>
      <c r="DHY4" t="s">
        <v>13402</v>
      </c>
      <c r="DHZ4" t="s">
        <v>13402</v>
      </c>
      <c r="DIA4" t="s">
        <v>13402</v>
      </c>
      <c r="DIB4" t="s">
        <v>13402</v>
      </c>
      <c r="DIC4" t="s">
        <v>13402</v>
      </c>
      <c r="DID4" t="s">
        <v>13402</v>
      </c>
      <c r="DIE4" t="s">
        <v>13402</v>
      </c>
      <c r="DIF4" t="s">
        <v>13402</v>
      </c>
      <c r="DIG4" t="s">
        <v>13402</v>
      </c>
      <c r="DIH4" t="s">
        <v>13402</v>
      </c>
      <c r="DII4" t="s">
        <v>13402</v>
      </c>
      <c r="DIJ4" t="s">
        <v>13402</v>
      </c>
      <c r="DIK4" t="s">
        <v>13402</v>
      </c>
      <c r="DIL4" t="s">
        <v>13402</v>
      </c>
      <c r="DIM4" t="s">
        <v>13402</v>
      </c>
      <c r="DIN4" t="s">
        <v>13402</v>
      </c>
      <c r="DIO4" t="s">
        <v>13402</v>
      </c>
      <c r="DIP4" t="s">
        <v>13402</v>
      </c>
      <c r="DIQ4" t="s">
        <v>13402</v>
      </c>
      <c r="DIR4" t="s">
        <v>13402</v>
      </c>
      <c r="DIS4" t="s">
        <v>13402</v>
      </c>
      <c r="DIT4" t="s">
        <v>13402</v>
      </c>
      <c r="DIU4" t="s">
        <v>13402</v>
      </c>
      <c r="DIV4" t="s">
        <v>13402</v>
      </c>
      <c r="DIW4" t="s">
        <v>13402</v>
      </c>
      <c r="DIX4" t="s">
        <v>13402</v>
      </c>
      <c r="DIY4" t="s">
        <v>13402</v>
      </c>
      <c r="DIZ4" t="s">
        <v>13402</v>
      </c>
      <c r="DJA4" t="s">
        <v>13402</v>
      </c>
      <c r="DJB4" t="s">
        <v>13402</v>
      </c>
      <c r="DJC4" t="s">
        <v>13402</v>
      </c>
      <c r="DJD4" t="s">
        <v>13402</v>
      </c>
      <c r="DJE4" t="s">
        <v>13402</v>
      </c>
      <c r="DJF4" t="s">
        <v>13402</v>
      </c>
      <c r="DJG4" t="s">
        <v>13402</v>
      </c>
      <c r="DJH4" t="s">
        <v>13402</v>
      </c>
      <c r="DJI4" t="s">
        <v>13402</v>
      </c>
      <c r="DJJ4" t="s">
        <v>13402</v>
      </c>
      <c r="DJK4" t="s">
        <v>13402</v>
      </c>
      <c r="DJL4" t="s">
        <v>13402</v>
      </c>
      <c r="DJM4" t="s">
        <v>13402</v>
      </c>
      <c r="DJN4" t="s">
        <v>13402</v>
      </c>
      <c r="DJO4" t="s">
        <v>13402</v>
      </c>
      <c r="DJP4" t="s">
        <v>13402</v>
      </c>
      <c r="DJQ4" t="s">
        <v>13402</v>
      </c>
      <c r="DJR4" t="s">
        <v>13402</v>
      </c>
      <c r="DJS4" t="s">
        <v>13402</v>
      </c>
      <c r="DJT4" t="s">
        <v>13402</v>
      </c>
      <c r="DJU4" t="s">
        <v>13402</v>
      </c>
      <c r="DJV4" t="s">
        <v>13402</v>
      </c>
      <c r="DJW4" t="s">
        <v>13402</v>
      </c>
      <c r="DJX4" t="s">
        <v>13402</v>
      </c>
      <c r="DJY4" t="s">
        <v>13402</v>
      </c>
      <c r="DJZ4" t="s">
        <v>13402</v>
      </c>
      <c r="DKA4" t="s">
        <v>13402</v>
      </c>
      <c r="DKB4" t="s">
        <v>13402</v>
      </c>
      <c r="DKC4" t="s">
        <v>13402</v>
      </c>
      <c r="DKD4" t="s">
        <v>13402</v>
      </c>
      <c r="DKE4" t="s">
        <v>13402</v>
      </c>
      <c r="DKF4" t="s">
        <v>13402</v>
      </c>
      <c r="DKG4" t="s">
        <v>13402</v>
      </c>
      <c r="DKH4" t="s">
        <v>13402</v>
      </c>
      <c r="DKI4" t="s">
        <v>13402</v>
      </c>
      <c r="DKJ4" t="s">
        <v>13402</v>
      </c>
      <c r="DKK4" t="s">
        <v>13402</v>
      </c>
      <c r="DKL4" t="s">
        <v>13402</v>
      </c>
      <c r="DKM4" t="s">
        <v>13402</v>
      </c>
      <c r="DKN4" t="s">
        <v>13402</v>
      </c>
      <c r="DKO4" t="s">
        <v>13402</v>
      </c>
      <c r="DKP4" t="s">
        <v>13402</v>
      </c>
      <c r="DKQ4" t="s">
        <v>13402</v>
      </c>
      <c r="DKR4" t="s">
        <v>13402</v>
      </c>
      <c r="DKS4" t="s">
        <v>13402</v>
      </c>
      <c r="DKT4" t="s">
        <v>13402</v>
      </c>
      <c r="DKU4" t="s">
        <v>13402</v>
      </c>
      <c r="DKV4" t="s">
        <v>13402</v>
      </c>
      <c r="DKW4" t="s">
        <v>13402</v>
      </c>
      <c r="DKX4" t="s">
        <v>13402</v>
      </c>
      <c r="DKY4" t="s">
        <v>13402</v>
      </c>
      <c r="DKZ4" t="s">
        <v>13402</v>
      </c>
      <c r="DLA4" t="s">
        <v>13402</v>
      </c>
      <c r="DLB4" t="s">
        <v>13402</v>
      </c>
      <c r="DLC4" t="s">
        <v>13402</v>
      </c>
      <c r="DLD4" t="s">
        <v>13402</v>
      </c>
      <c r="DLE4" t="s">
        <v>13402</v>
      </c>
      <c r="DLF4" t="s">
        <v>13402</v>
      </c>
      <c r="DLG4" t="s">
        <v>13402</v>
      </c>
      <c r="DLH4" t="s">
        <v>13402</v>
      </c>
      <c r="DLI4" t="s">
        <v>13402</v>
      </c>
      <c r="DLJ4" t="s">
        <v>13402</v>
      </c>
      <c r="DLK4" t="s">
        <v>13402</v>
      </c>
      <c r="DLL4" t="s">
        <v>13402</v>
      </c>
      <c r="DLM4" t="s">
        <v>13402</v>
      </c>
      <c r="DLN4" t="s">
        <v>13402</v>
      </c>
      <c r="DLO4" t="s">
        <v>13402</v>
      </c>
      <c r="DLP4" t="s">
        <v>13402</v>
      </c>
      <c r="DLQ4" t="s">
        <v>13402</v>
      </c>
      <c r="DLR4" t="s">
        <v>13402</v>
      </c>
      <c r="DLS4" t="s">
        <v>13402</v>
      </c>
      <c r="DLT4" t="s">
        <v>13402</v>
      </c>
      <c r="DLU4" t="s">
        <v>13402</v>
      </c>
      <c r="DLV4" t="s">
        <v>13402</v>
      </c>
      <c r="DLW4" t="s">
        <v>13402</v>
      </c>
      <c r="DLX4" t="s">
        <v>13402</v>
      </c>
      <c r="DLY4" t="s">
        <v>13402</v>
      </c>
      <c r="DLZ4" t="s">
        <v>13402</v>
      </c>
      <c r="DMA4" t="s">
        <v>13402</v>
      </c>
      <c r="DMB4" t="s">
        <v>13402</v>
      </c>
      <c r="DMC4" t="s">
        <v>13402</v>
      </c>
      <c r="DMD4" t="s">
        <v>13402</v>
      </c>
      <c r="DME4" t="s">
        <v>13402</v>
      </c>
      <c r="DMF4" t="s">
        <v>13402</v>
      </c>
      <c r="DMG4" t="s">
        <v>13402</v>
      </c>
      <c r="DMH4" t="s">
        <v>13402</v>
      </c>
      <c r="DMI4" t="s">
        <v>13402</v>
      </c>
      <c r="DMJ4" t="s">
        <v>13402</v>
      </c>
      <c r="DMK4" t="s">
        <v>13402</v>
      </c>
      <c r="DML4" t="s">
        <v>13402</v>
      </c>
      <c r="DMM4" t="s">
        <v>13402</v>
      </c>
      <c r="DMN4" t="s">
        <v>13402</v>
      </c>
      <c r="DMO4" t="s">
        <v>13402</v>
      </c>
      <c r="DMP4" t="s">
        <v>13402</v>
      </c>
      <c r="DMQ4" t="s">
        <v>13402</v>
      </c>
      <c r="DMR4" t="s">
        <v>13402</v>
      </c>
      <c r="DMS4" t="s">
        <v>13402</v>
      </c>
      <c r="DMT4" t="s">
        <v>13402</v>
      </c>
      <c r="DMU4" t="s">
        <v>13402</v>
      </c>
      <c r="DMV4" t="s">
        <v>13402</v>
      </c>
      <c r="DMW4" t="s">
        <v>13402</v>
      </c>
      <c r="DMX4" t="s">
        <v>13402</v>
      </c>
      <c r="DMY4" t="s">
        <v>13402</v>
      </c>
      <c r="DMZ4" t="s">
        <v>13402</v>
      </c>
      <c r="DNA4" t="s">
        <v>13402</v>
      </c>
      <c r="DNB4" t="s">
        <v>13402</v>
      </c>
      <c r="DNC4" t="s">
        <v>13402</v>
      </c>
      <c r="DND4" t="s">
        <v>13402</v>
      </c>
      <c r="DNE4" t="s">
        <v>13402</v>
      </c>
      <c r="DNF4" t="s">
        <v>13402</v>
      </c>
      <c r="DNG4" t="s">
        <v>13402</v>
      </c>
      <c r="DNH4" t="s">
        <v>13402</v>
      </c>
      <c r="DNI4" t="s">
        <v>13402</v>
      </c>
      <c r="DNJ4" t="s">
        <v>13402</v>
      </c>
      <c r="DNK4" t="s">
        <v>13402</v>
      </c>
      <c r="DNL4" t="s">
        <v>13402</v>
      </c>
      <c r="DNM4" t="s">
        <v>13402</v>
      </c>
      <c r="DNN4" t="s">
        <v>13402</v>
      </c>
      <c r="DNO4" t="s">
        <v>13402</v>
      </c>
      <c r="DNP4" t="s">
        <v>13402</v>
      </c>
      <c r="DNQ4" t="s">
        <v>13402</v>
      </c>
      <c r="DNR4" t="s">
        <v>13402</v>
      </c>
      <c r="DNS4" t="s">
        <v>13402</v>
      </c>
      <c r="DNT4" t="s">
        <v>13402</v>
      </c>
      <c r="DNU4" t="s">
        <v>13402</v>
      </c>
      <c r="DNV4" t="s">
        <v>13402</v>
      </c>
      <c r="DNW4" t="s">
        <v>13402</v>
      </c>
      <c r="DNX4" t="s">
        <v>13402</v>
      </c>
      <c r="DNY4" t="s">
        <v>13402</v>
      </c>
      <c r="DNZ4" t="s">
        <v>13402</v>
      </c>
      <c r="DOA4" t="s">
        <v>13402</v>
      </c>
      <c r="DOB4" t="s">
        <v>13402</v>
      </c>
      <c r="DOC4" t="s">
        <v>13402</v>
      </c>
      <c r="DOD4" t="s">
        <v>13402</v>
      </c>
      <c r="DOE4" t="s">
        <v>13402</v>
      </c>
      <c r="DOF4" t="s">
        <v>13402</v>
      </c>
      <c r="DOG4" t="s">
        <v>13402</v>
      </c>
      <c r="DOH4" t="s">
        <v>13402</v>
      </c>
      <c r="DOI4" t="s">
        <v>13402</v>
      </c>
      <c r="DOJ4" t="s">
        <v>13402</v>
      </c>
      <c r="DOK4" t="s">
        <v>13402</v>
      </c>
      <c r="DOL4" t="s">
        <v>13402</v>
      </c>
      <c r="DOM4" t="s">
        <v>13402</v>
      </c>
      <c r="DON4" t="s">
        <v>13402</v>
      </c>
      <c r="DOO4" t="s">
        <v>13402</v>
      </c>
      <c r="DOP4" t="s">
        <v>13402</v>
      </c>
      <c r="DOQ4" t="s">
        <v>13402</v>
      </c>
      <c r="DOR4" t="s">
        <v>13402</v>
      </c>
      <c r="DOS4" t="s">
        <v>13402</v>
      </c>
      <c r="DOT4" t="s">
        <v>13402</v>
      </c>
      <c r="DOU4" t="s">
        <v>13402</v>
      </c>
      <c r="DOV4" t="s">
        <v>13402</v>
      </c>
      <c r="DOW4" t="s">
        <v>13402</v>
      </c>
      <c r="DOX4" t="s">
        <v>13402</v>
      </c>
      <c r="DOY4" t="s">
        <v>13402</v>
      </c>
      <c r="DOZ4" t="s">
        <v>13402</v>
      </c>
      <c r="DPA4" t="s">
        <v>13402</v>
      </c>
      <c r="DPB4" t="s">
        <v>13402</v>
      </c>
      <c r="DPC4" t="s">
        <v>13402</v>
      </c>
      <c r="DPD4" t="s">
        <v>13402</v>
      </c>
      <c r="DPE4" t="s">
        <v>13402</v>
      </c>
      <c r="DPF4" t="s">
        <v>13402</v>
      </c>
      <c r="DPG4" t="s">
        <v>13402</v>
      </c>
      <c r="DPH4" t="s">
        <v>13402</v>
      </c>
      <c r="DPI4" t="s">
        <v>13402</v>
      </c>
      <c r="DPJ4" t="s">
        <v>13402</v>
      </c>
      <c r="DPK4" t="s">
        <v>13402</v>
      </c>
      <c r="DPL4" t="s">
        <v>13402</v>
      </c>
      <c r="DPM4" t="s">
        <v>13402</v>
      </c>
      <c r="DPN4" t="s">
        <v>13402</v>
      </c>
      <c r="DPO4" t="s">
        <v>13402</v>
      </c>
      <c r="DPP4" t="s">
        <v>13402</v>
      </c>
      <c r="DPQ4" t="s">
        <v>13402</v>
      </c>
      <c r="DPR4" t="s">
        <v>13402</v>
      </c>
      <c r="DPS4" t="s">
        <v>13402</v>
      </c>
      <c r="DPT4" t="s">
        <v>13402</v>
      </c>
      <c r="DPU4" t="s">
        <v>13402</v>
      </c>
      <c r="DPV4" t="s">
        <v>13402</v>
      </c>
      <c r="DPW4" t="s">
        <v>13402</v>
      </c>
      <c r="DPX4" t="s">
        <v>13402</v>
      </c>
      <c r="DPY4" t="s">
        <v>13402</v>
      </c>
      <c r="DPZ4" t="s">
        <v>13402</v>
      </c>
      <c r="DQA4" t="s">
        <v>13402</v>
      </c>
      <c r="DQB4" t="s">
        <v>13402</v>
      </c>
      <c r="DQC4" t="s">
        <v>13402</v>
      </c>
      <c r="DQD4" t="s">
        <v>13402</v>
      </c>
      <c r="DQE4" t="s">
        <v>13402</v>
      </c>
      <c r="DQF4" t="s">
        <v>13402</v>
      </c>
      <c r="DQG4" t="s">
        <v>13402</v>
      </c>
      <c r="DQH4" t="s">
        <v>13402</v>
      </c>
      <c r="DQI4" t="s">
        <v>13402</v>
      </c>
      <c r="DQJ4" t="s">
        <v>13402</v>
      </c>
      <c r="DQK4" t="s">
        <v>13402</v>
      </c>
      <c r="DQL4" t="s">
        <v>13402</v>
      </c>
      <c r="DQM4" t="s">
        <v>13402</v>
      </c>
      <c r="DQN4" t="s">
        <v>13402</v>
      </c>
      <c r="DQO4" t="s">
        <v>13402</v>
      </c>
      <c r="DQP4" t="s">
        <v>13402</v>
      </c>
      <c r="DQQ4" t="s">
        <v>13402</v>
      </c>
      <c r="DQR4" t="s">
        <v>13402</v>
      </c>
      <c r="DQS4" t="s">
        <v>13402</v>
      </c>
      <c r="DQT4" t="s">
        <v>13402</v>
      </c>
      <c r="DQU4" t="s">
        <v>13402</v>
      </c>
      <c r="DQV4" t="s">
        <v>13402</v>
      </c>
      <c r="DQW4" t="s">
        <v>13402</v>
      </c>
      <c r="DQX4" t="s">
        <v>13402</v>
      </c>
      <c r="DQY4" t="s">
        <v>13402</v>
      </c>
      <c r="DQZ4" t="s">
        <v>13402</v>
      </c>
      <c r="DRA4" t="s">
        <v>13402</v>
      </c>
      <c r="DRB4" t="s">
        <v>13402</v>
      </c>
      <c r="DRC4" t="s">
        <v>13402</v>
      </c>
      <c r="DRD4" t="s">
        <v>13402</v>
      </c>
      <c r="DRE4" t="s">
        <v>13402</v>
      </c>
      <c r="DRF4" t="s">
        <v>13402</v>
      </c>
      <c r="DRG4" t="s">
        <v>13402</v>
      </c>
      <c r="DRH4" t="s">
        <v>13402</v>
      </c>
      <c r="DRI4" t="s">
        <v>13402</v>
      </c>
      <c r="DRJ4" t="s">
        <v>13402</v>
      </c>
      <c r="DRK4" t="s">
        <v>13402</v>
      </c>
      <c r="DRL4" t="s">
        <v>13402</v>
      </c>
      <c r="DRM4" t="s">
        <v>13402</v>
      </c>
      <c r="DRN4" t="s">
        <v>13402</v>
      </c>
      <c r="DRO4" t="s">
        <v>13402</v>
      </c>
      <c r="DRP4" t="s">
        <v>13402</v>
      </c>
      <c r="DRQ4" t="s">
        <v>13402</v>
      </c>
      <c r="DRR4" t="s">
        <v>13402</v>
      </c>
      <c r="DRS4" t="s">
        <v>13402</v>
      </c>
      <c r="DRT4" t="s">
        <v>13402</v>
      </c>
      <c r="DRU4" t="s">
        <v>13402</v>
      </c>
      <c r="DRV4" t="s">
        <v>13402</v>
      </c>
      <c r="DRW4" t="s">
        <v>13402</v>
      </c>
      <c r="DRX4" t="s">
        <v>13402</v>
      </c>
      <c r="DRY4" t="s">
        <v>13402</v>
      </c>
      <c r="DRZ4" t="s">
        <v>13402</v>
      </c>
      <c r="DSA4" t="s">
        <v>13402</v>
      </c>
      <c r="DSB4" t="s">
        <v>13402</v>
      </c>
      <c r="DSC4" t="s">
        <v>13402</v>
      </c>
      <c r="DSD4" t="s">
        <v>13402</v>
      </c>
      <c r="DSE4" t="s">
        <v>13402</v>
      </c>
      <c r="DSF4" t="s">
        <v>13402</v>
      </c>
      <c r="DSG4" t="s">
        <v>13402</v>
      </c>
      <c r="DSH4" t="s">
        <v>13402</v>
      </c>
      <c r="DSI4" t="s">
        <v>13402</v>
      </c>
      <c r="DSJ4" t="s">
        <v>13402</v>
      </c>
      <c r="DSK4" t="s">
        <v>13402</v>
      </c>
      <c r="DSL4" t="s">
        <v>13402</v>
      </c>
      <c r="DSM4" t="s">
        <v>13402</v>
      </c>
      <c r="DSN4" t="s">
        <v>13402</v>
      </c>
      <c r="DSO4" t="s">
        <v>13402</v>
      </c>
      <c r="DSP4" t="s">
        <v>13402</v>
      </c>
      <c r="DSQ4" t="s">
        <v>13402</v>
      </c>
      <c r="DSR4" t="s">
        <v>13402</v>
      </c>
      <c r="DSS4" t="s">
        <v>13402</v>
      </c>
      <c r="DST4" t="s">
        <v>13402</v>
      </c>
      <c r="DSU4" t="s">
        <v>13402</v>
      </c>
      <c r="DSV4" t="s">
        <v>13402</v>
      </c>
      <c r="DSW4" t="s">
        <v>13402</v>
      </c>
      <c r="DSX4" t="s">
        <v>13402</v>
      </c>
      <c r="DSY4" t="s">
        <v>13402</v>
      </c>
      <c r="DSZ4" t="s">
        <v>13402</v>
      </c>
      <c r="DTA4" t="s">
        <v>13402</v>
      </c>
      <c r="DTB4" t="s">
        <v>13402</v>
      </c>
      <c r="DTC4" t="s">
        <v>13402</v>
      </c>
      <c r="DTD4" t="s">
        <v>13402</v>
      </c>
      <c r="DTE4" t="s">
        <v>13402</v>
      </c>
      <c r="DTF4" t="s">
        <v>13402</v>
      </c>
      <c r="DTG4" t="s">
        <v>13402</v>
      </c>
      <c r="DTH4" t="s">
        <v>13402</v>
      </c>
      <c r="DTI4" t="s">
        <v>13402</v>
      </c>
      <c r="DTJ4" t="s">
        <v>13402</v>
      </c>
      <c r="DTK4" t="s">
        <v>13402</v>
      </c>
      <c r="DTL4" t="s">
        <v>13402</v>
      </c>
      <c r="DTM4" t="s">
        <v>13402</v>
      </c>
      <c r="DTN4" t="s">
        <v>13402</v>
      </c>
      <c r="DTO4" t="s">
        <v>13402</v>
      </c>
      <c r="DTP4" t="s">
        <v>13402</v>
      </c>
      <c r="DTQ4" t="s">
        <v>13402</v>
      </c>
      <c r="DTR4" t="s">
        <v>13402</v>
      </c>
      <c r="DTS4" t="s">
        <v>13402</v>
      </c>
      <c r="DTT4" t="s">
        <v>13402</v>
      </c>
      <c r="DTU4" t="s">
        <v>13402</v>
      </c>
      <c r="DTV4" t="s">
        <v>13402</v>
      </c>
      <c r="DTW4" t="s">
        <v>13402</v>
      </c>
      <c r="DTX4" t="s">
        <v>13402</v>
      </c>
      <c r="DTY4" t="s">
        <v>13402</v>
      </c>
      <c r="DTZ4" t="s">
        <v>13402</v>
      </c>
      <c r="DUA4" t="s">
        <v>13402</v>
      </c>
      <c r="DUB4" t="s">
        <v>13402</v>
      </c>
      <c r="DUC4" t="s">
        <v>13402</v>
      </c>
      <c r="DUD4" t="s">
        <v>13402</v>
      </c>
      <c r="DUE4" t="s">
        <v>13402</v>
      </c>
      <c r="DUF4" t="s">
        <v>13402</v>
      </c>
      <c r="DUG4" t="s">
        <v>13402</v>
      </c>
      <c r="DUH4" t="s">
        <v>13402</v>
      </c>
      <c r="DUI4" t="s">
        <v>13402</v>
      </c>
      <c r="DUJ4" t="s">
        <v>13402</v>
      </c>
      <c r="DUK4" t="s">
        <v>13402</v>
      </c>
      <c r="DUL4" t="s">
        <v>13402</v>
      </c>
      <c r="DUM4" t="s">
        <v>13402</v>
      </c>
      <c r="DUN4" t="s">
        <v>13402</v>
      </c>
      <c r="DUO4" t="s">
        <v>13402</v>
      </c>
      <c r="DUP4" t="s">
        <v>13402</v>
      </c>
      <c r="DUQ4" t="s">
        <v>13402</v>
      </c>
      <c r="DUR4" t="s">
        <v>13402</v>
      </c>
      <c r="DUS4" t="s">
        <v>13402</v>
      </c>
      <c r="DUT4" t="s">
        <v>13402</v>
      </c>
      <c r="DUU4" t="s">
        <v>13402</v>
      </c>
      <c r="DUV4" t="s">
        <v>13402</v>
      </c>
      <c r="DUW4" t="s">
        <v>13402</v>
      </c>
      <c r="DUX4" t="s">
        <v>13402</v>
      </c>
      <c r="DUY4" t="s">
        <v>13402</v>
      </c>
      <c r="DUZ4" t="s">
        <v>13402</v>
      </c>
      <c r="DVA4" t="s">
        <v>13402</v>
      </c>
      <c r="DVB4" t="s">
        <v>13402</v>
      </c>
      <c r="DVC4" t="s">
        <v>13402</v>
      </c>
      <c r="DVD4" t="s">
        <v>13402</v>
      </c>
      <c r="DVE4" t="s">
        <v>13402</v>
      </c>
      <c r="DVF4" t="s">
        <v>13402</v>
      </c>
      <c r="DVG4" t="s">
        <v>13402</v>
      </c>
      <c r="DVH4" t="s">
        <v>13402</v>
      </c>
      <c r="DVI4" t="s">
        <v>13402</v>
      </c>
      <c r="DVJ4" t="s">
        <v>13402</v>
      </c>
      <c r="DVK4" t="s">
        <v>13402</v>
      </c>
      <c r="DVL4" t="s">
        <v>13402</v>
      </c>
      <c r="DVM4" t="s">
        <v>13402</v>
      </c>
      <c r="DVN4" t="s">
        <v>13402</v>
      </c>
      <c r="DVO4" t="s">
        <v>13402</v>
      </c>
      <c r="DVP4" t="s">
        <v>13402</v>
      </c>
      <c r="DVQ4" t="s">
        <v>13402</v>
      </c>
      <c r="DVR4" t="s">
        <v>13402</v>
      </c>
      <c r="DVS4" t="s">
        <v>13402</v>
      </c>
      <c r="DVT4" t="s">
        <v>13402</v>
      </c>
      <c r="DVU4" t="s">
        <v>13402</v>
      </c>
      <c r="DVV4" t="s">
        <v>13402</v>
      </c>
      <c r="DVW4" t="s">
        <v>13402</v>
      </c>
      <c r="DVX4" t="s">
        <v>13402</v>
      </c>
      <c r="DVY4" t="s">
        <v>13402</v>
      </c>
      <c r="DVZ4" t="s">
        <v>13402</v>
      </c>
      <c r="DWA4" t="s">
        <v>13402</v>
      </c>
      <c r="DWB4" t="s">
        <v>13402</v>
      </c>
      <c r="DWC4" t="s">
        <v>13402</v>
      </c>
      <c r="DWD4" t="s">
        <v>13402</v>
      </c>
      <c r="DWE4" t="s">
        <v>13402</v>
      </c>
      <c r="DWF4" t="s">
        <v>13402</v>
      </c>
      <c r="DWG4" t="s">
        <v>13402</v>
      </c>
      <c r="DWH4" t="s">
        <v>13402</v>
      </c>
      <c r="DWI4" t="s">
        <v>13402</v>
      </c>
      <c r="DWJ4" t="s">
        <v>13402</v>
      </c>
      <c r="DWK4" t="s">
        <v>13402</v>
      </c>
      <c r="DWL4" t="s">
        <v>13402</v>
      </c>
      <c r="DWM4" t="s">
        <v>13402</v>
      </c>
      <c r="DWN4" t="s">
        <v>13402</v>
      </c>
      <c r="DWO4" t="s">
        <v>13402</v>
      </c>
      <c r="DWP4" t="s">
        <v>13402</v>
      </c>
      <c r="DWQ4" t="s">
        <v>13402</v>
      </c>
      <c r="DWR4" t="s">
        <v>13402</v>
      </c>
      <c r="DWS4" t="s">
        <v>13402</v>
      </c>
      <c r="DWT4" t="s">
        <v>13402</v>
      </c>
      <c r="DWU4" t="s">
        <v>13402</v>
      </c>
      <c r="DWV4" t="s">
        <v>13402</v>
      </c>
      <c r="DWW4" t="s">
        <v>13402</v>
      </c>
      <c r="DWX4" t="s">
        <v>13402</v>
      </c>
      <c r="DWY4" t="s">
        <v>13402</v>
      </c>
      <c r="DWZ4" t="s">
        <v>13402</v>
      </c>
      <c r="DXA4" t="s">
        <v>13402</v>
      </c>
      <c r="DXB4" t="s">
        <v>13402</v>
      </c>
      <c r="DXC4" t="s">
        <v>13402</v>
      </c>
      <c r="DXD4" t="s">
        <v>13402</v>
      </c>
      <c r="DXE4" t="s">
        <v>13402</v>
      </c>
      <c r="DXF4" t="s">
        <v>13402</v>
      </c>
      <c r="DXG4" t="s">
        <v>13402</v>
      </c>
      <c r="DXH4" t="s">
        <v>13402</v>
      </c>
      <c r="DXI4" t="s">
        <v>13402</v>
      </c>
      <c r="DXJ4" t="s">
        <v>13402</v>
      </c>
      <c r="DXK4" t="s">
        <v>13402</v>
      </c>
      <c r="DXL4" t="s">
        <v>13402</v>
      </c>
      <c r="DXM4" t="s">
        <v>13402</v>
      </c>
      <c r="DXN4" t="s">
        <v>13402</v>
      </c>
      <c r="DXO4" t="s">
        <v>13402</v>
      </c>
      <c r="DXP4" t="s">
        <v>13402</v>
      </c>
      <c r="DXQ4" t="s">
        <v>13402</v>
      </c>
      <c r="DXR4" t="s">
        <v>13402</v>
      </c>
      <c r="DXS4" t="s">
        <v>13402</v>
      </c>
      <c r="DXT4" t="s">
        <v>13402</v>
      </c>
      <c r="DXU4" t="s">
        <v>13402</v>
      </c>
      <c r="DXV4" t="s">
        <v>13402</v>
      </c>
      <c r="DXW4" t="s">
        <v>13402</v>
      </c>
      <c r="DXX4" t="s">
        <v>13402</v>
      </c>
      <c r="DXY4" t="s">
        <v>13402</v>
      </c>
      <c r="DXZ4" t="s">
        <v>13402</v>
      </c>
      <c r="DYA4" t="s">
        <v>13402</v>
      </c>
      <c r="DYB4" t="s">
        <v>13402</v>
      </c>
      <c r="DYC4" t="s">
        <v>13402</v>
      </c>
      <c r="DYD4" t="s">
        <v>13402</v>
      </c>
      <c r="DYE4" t="s">
        <v>13402</v>
      </c>
      <c r="DYF4" t="s">
        <v>13402</v>
      </c>
      <c r="DYG4" t="s">
        <v>13402</v>
      </c>
      <c r="DYH4" t="s">
        <v>13402</v>
      </c>
      <c r="DYI4" t="s">
        <v>13402</v>
      </c>
      <c r="DYJ4" t="s">
        <v>13402</v>
      </c>
      <c r="DYK4" t="s">
        <v>13402</v>
      </c>
      <c r="DYL4" t="s">
        <v>13402</v>
      </c>
      <c r="DYM4" t="s">
        <v>13402</v>
      </c>
      <c r="DYN4" t="s">
        <v>13402</v>
      </c>
      <c r="DYO4" t="s">
        <v>13402</v>
      </c>
      <c r="DYP4" t="s">
        <v>13402</v>
      </c>
      <c r="DYQ4" t="s">
        <v>13402</v>
      </c>
      <c r="DYR4" t="s">
        <v>13402</v>
      </c>
      <c r="DYS4" t="s">
        <v>13402</v>
      </c>
      <c r="DYT4" t="s">
        <v>13402</v>
      </c>
      <c r="DYU4" t="s">
        <v>13402</v>
      </c>
      <c r="DYV4" t="s">
        <v>13402</v>
      </c>
      <c r="DYW4" t="s">
        <v>13402</v>
      </c>
      <c r="DYX4" t="s">
        <v>13402</v>
      </c>
      <c r="DYY4" t="s">
        <v>13402</v>
      </c>
      <c r="DYZ4" t="s">
        <v>13402</v>
      </c>
      <c r="DZA4" t="s">
        <v>13402</v>
      </c>
      <c r="DZB4" t="s">
        <v>13402</v>
      </c>
      <c r="DZC4" t="s">
        <v>13402</v>
      </c>
      <c r="DZD4" t="s">
        <v>13402</v>
      </c>
      <c r="DZE4" t="s">
        <v>13402</v>
      </c>
      <c r="DZF4" t="s">
        <v>13402</v>
      </c>
      <c r="DZG4" t="s">
        <v>13402</v>
      </c>
      <c r="DZH4" t="s">
        <v>13402</v>
      </c>
      <c r="DZI4" t="s">
        <v>13402</v>
      </c>
      <c r="DZJ4" t="s">
        <v>13402</v>
      </c>
      <c r="DZK4" t="s">
        <v>13402</v>
      </c>
      <c r="DZL4" t="s">
        <v>13402</v>
      </c>
      <c r="DZM4" t="s">
        <v>13402</v>
      </c>
      <c r="DZN4" t="s">
        <v>13402</v>
      </c>
      <c r="DZO4" t="s">
        <v>13402</v>
      </c>
      <c r="DZP4" t="s">
        <v>13402</v>
      </c>
      <c r="DZQ4" t="s">
        <v>13402</v>
      </c>
      <c r="DZR4" t="s">
        <v>13402</v>
      </c>
      <c r="DZS4" t="s">
        <v>13402</v>
      </c>
      <c r="DZT4" t="s">
        <v>13402</v>
      </c>
      <c r="DZU4" t="s">
        <v>13402</v>
      </c>
      <c r="DZV4" t="s">
        <v>13402</v>
      </c>
      <c r="DZW4" t="s">
        <v>13402</v>
      </c>
      <c r="DZX4" t="s">
        <v>13402</v>
      </c>
      <c r="DZY4" t="s">
        <v>13402</v>
      </c>
      <c r="DZZ4" t="s">
        <v>13402</v>
      </c>
      <c r="EAA4" t="s">
        <v>13402</v>
      </c>
      <c r="EAB4" t="s">
        <v>13402</v>
      </c>
      <c r="EAC4" t="s">
        <v>13402</v>
      </c>
      <c r="EAD4" t="s">
        <v>13402</v>
      </c>
      <c r="EAE4" t="s">
        <v>13402</v>
      </c>
      <c r="EAF4" t="s">
        <v>13402</v>
      </c>
      <c r="EAG4" t="s">
        <v>13402</v>
      </c>
      <c r="EAH4" t="s">
        <v>13402</v>
      </c>
      <c r="EAI4" t="s">
        <v>13402</v>
      </c>
      <c r="EAJ4" t="s">
        <v>13402</v>
      </c>
      <c r="EAK4" t="s">
        <v>13402</v>
      </c>
      <c r="EAL4" t="s">
        <v>13402</v>
      </c>
      <c r="EAM4" t="s">
        <v>13402</v>
      </c>
      <c r="EAN4" t="s">
        <v>13402</v>
      </c>
      <c r="EAO4" t="s">
        <v>13402</v>
      </c>
      <c r="EAP4" t="s">
        <v>13402</v>
      </c>
      <c r="EAQ4" t="s">
        <v>13402</v>
      </c>
      <c r="EAR4" t="s">
        <v>13402</v>
      </c>
      <c r="EAS4" t="s">
        <v>13402</v>
      </c>
      <c r="EAT4" t="s">
        <v>13402</v>
      </c>
      <c r="EAU4" t="s">
        <v>13402</v>
      </c>
      <c r="EAV4" t="s">
        <v>13402</v>
      </c>
      <c r="EAW4" t="s">
        <v>13402</v>
      </c>
      <c r="EAX4" t="s">
        <v>13402</v>
      </c>
      <c r="EAY4" t="s">
        <v>13402</v>
      </c>
      <c r="EAZ4" t="s">
        <v>13402</v>
      </c>
      <c r="EBA4" t="s">
        <v>13402</v>
      </c>
      <c r="EBB4" t="s">
        <v>13402</v>
      </c>
      <c r="EBC4" t="s">
        <v>13402</v>
      </c>
      <c r="EBD4" t="s">
        <v>13402</v>
      </c>
      <c r="EBE4" t="s">
        <v>13402</v>
      </c>
      <c r="EBF4" t="s">
        <v>13402</v>
      </c>
      <c r="EBG4" t="s">
        <v>13402</v>
      </c>
      <c r="EBH4" t="s">
        <v>13402</v>
      </c>
      <c r="EBI4" t="s">
        <v>13402</v>
      </c>
      <c r="EBJ4" t="s">
        <v>13402</v>
      </c>
      <c r="EBK4" t="s">
        <v>13402</v>
      </c>
      <c r="EBL4" t="s">
        <v>13402</v>
      </c>
      <c r="EBM4" t="s">
        <v>13402</v>
      </c>
      <c r="EBN4" t="s">
        <v>13402</v>
      </c>
      <c r="EBO4" t="s">
        <v>13402</v>
      </c>
      <c r="EBP4" t="s">
        <v>13402</v>
      </c>
      <c r="EBQ4" t="s">
        <v>13402</v>
      </c>
      <c r="EBR4" t="s">
        <v>13402</v>
      </c>
      <c r="EBS4" t="s">
        <v>13402</v>
      </c>
      <c r="EBT4" t="s">
        <v>13402</v>
      </c>
      <c r="EBU4" t="s">
        <v>13402</v>
      </c>
      <c r="EBV4" t="s">
        <v>13402</v>
      </c>
      <c r="EBW4" t="s">
        <v>13402</v>
      </c>
      <c r="EBX4" t="s">
        <v>13402</v>
      </c>
      <c r="EBY4" t="s">
        <v>13402</v>
      </c>
      <c r="EBZ4" t="s">
        <v>13402</v>
      </c>
      <c r="ECA4" t="s">
        <v>13402</v>
      </c>
      <c r="ECB4" t="s">
        <v>13402</v>
      </c>
      <c r="ECC4" t="s">
        <v>13402</v>
      </c>
      <c r="ECD4" t="s">
        <v>13402</v>
      </c>
      <c r="ECE4" t="s">
        <v>13402</v>
      </c>
      <c r="ECF4" t="s">
        <v>13402</v>
      </c>
      <c r="ECG4" t="s">
        <v>13402</v>
      </c>
      <c r="ECH4" t="s">
        <v>13402</v>
      </c>
      <c r="ECI4" t="s">
        <v>13402</v>
      </c>
      <c r="ECJ4" t="s">
        <v>13402</v>
      </c>
      <c r="ECK4" t="s">
        <v>13402</v>
      </c>
      <c r="ECL4" t="s">
        <v>13402</v>
      </c>
      <c r="ECM4" t="s">
        <v>13402</v>
      </c>
      <c r="ECN4" t="s">
        <v>13402</v>
      </c>
      <c r="ECO4" t="s">
        <v>13402</v>
      </c>
      <c r="ECP4" t="s">
        <v>13402</v>
      </c>
      <c r="ECQ4" t="s">
        <v>13402</v>
      </c>
      <c r="ECR4" t="s">
        <v>13402</v>
      </c>
      <c r="ECS4" t="s">
        <v>13402</v>
      </c>
      <c r="ECT4" t="s">
        <v>13402</v>
      </c>
      <c r="ECU4" t="s">
        <v>13402</v>
      </c>
      <c r="ECV4" t="s">
        <v>13402</v>
      </c>
      <c r="ECW4" t="s">
        <v>13402</v>
      </c>
      <c r="ECX4" t="s">
        <v>13402</v>
      </c>
      <c r="ECY4" t="s">
        <v>13402</v>
      </c>
      <c r="ECZ4" t="s">
        <v>13402</v>
      </c>
      <c r="EDA4" t="s">
        <v>13402</v>
      </c>
      <c r="EDB4" t="s">
        <v>13402</v>
      </c>
      <c r="EDC4" t="s">
        <v>13402</v>
      </c>
      <c r="EDD4" t="s">
        <v>13402</v>
      </c>
      <c r="EDE4" t="s">
        <v>13402</v>
      </c>
      <c r="EDF4" t="s">
        <v>13402</v>
      </c>
      <c r="EDG4" t="s">
        <v>13402</v>
      </c>
      <c r="EDH4" t="s">
        <v>13402</v>
      </c>
      <c r="EDI4" t="s">
        <v>13402</v>
      </c>
      <c r="EDJ4" t="s">
        <v>13402</v>
      </c>
      <c r="EDK4" t="s">
        <v>13402</v>
      </c>
      <c r="EDL4" t="s">
        <v>13402</v>
      </c>
      <c r="EDM4" t="s">
        <v>13402</v>
      </c>
      <c r="EDN4" t="s">
        <v>13402</v>
      </c>
      <c r="EDO4" t="s">
        <v>13402</v>
      </c>
      <c r="EDP4" t="s">
        <v>13402</v>
      </c>
      <c r="EDQ4" t="s">
        <v>13402</v>
      </c>
      <c r="EDR4" t="s">
        <v>13402</v>
      </c>
      <c r="EDS4" t="s">
        <v>13402</v>
      </c>
      <c r="EDT4" t="s">
        <v>13402</v>
      </c>
      <c r="EDU4" t="s">
        <v>13402</v>
      </c>
      <c r="EDV4" t="s">
        <v>13402</v>
      </c>
      <c r="EDW4" t="s">
        <v>13402</v>
      </c>
      <c r="EDX4" t="s">
        <v>13402</v>
      </c>
      <c r="EDY4" t="s">
        <v>13402</v>
      </c>
      <c r="EDZ4" t="s">
        <v>13402</v>
      </c>
      <c r="EEA4" t="s">
        <v>13402</v>
      </c>
      <c r="EEB4" t="s">
        <v>13402</v>
      </c>
      <c r="EEC4" t="s">
        <v>13402</v>
      </c>
      <c r="EED4" t="s">
        <v>13402</v>
      </c>
      <c r="EEE4" t="s">
        <v>13402</v>
      </c>
      <c r="EEF4" t="s">
        <v>13402</v>
      </c>
      <c r="EEG4" t="s">
        <v>13402</v>
      </c>
      <c r="EEH4" t="s">
        <v>13402</v>
      </c>
      <c r="EEI4" t="s">
        <v>13402</v>
      </c>
      <c r="EEJ4" t="s">
        <v>13402</v>
      </c>
      <c r="EEK4" t="s">
        <v>13402</v>
      </c>
      <c r="EEL4" t="s">
        <v>13402</v>
      </c>
      <c r="EEM4" t="s">
        <v>13402</v>
      </c>
      <c r="EEN4" t="s">
        <v>13402</v>
      </c>
      <c r="EEO4" t="s">
        <v>13402</v>
      </c>
      <c r="EEP4" t="s">
        <v>13402</v>
      </c>
      <c r="EEQ4" t="s">
        <v>13402</v>
      </c>
      <c r="EER4" t="s">
        <v>13402</v>
      </c>
      <c r="EES4" t="s">
        <v>13402</v>
      </c>
      <c r="EET4" t="s">
        <v>13402</v>
      </c>
      <c r="EEU4" t="s">
        <v>13402</v>
      </c>
      <c r="EEV4" t="s">
        <v>13402</v>
      </c>
      <c r="EEW4" t="s">
        <v>13402</v>
      </c>
      <c r="EEX4" t="s">
        <v>13402</v>
      </c>
      <c r="EEY4" t="s">
        <v>13402</v>
      </c>
      <c r="EEZ4" t="s">
        <v>13402</v>
      </c>
      <c r="EFA4" t="s">
        <v>13402</v>
      </c>
      <c r="EFB4" t="s">
        <v>13402</v>
      </c>
      <c r="EFC4" t="s">
        <v>13402</v>
      </c>
      <c r="EFD4" t="s">
        <v>13402</v>
      </c>
      <c r="EFE4" t="s">
        <v>13402</v>
      </c>
      <c r="EFF4" t="s">
        <v>13402</v>
      </c>
      <c r="EFG4" t="s">
        <v>13402</v>
      </c>
      <c r="EFH4" t="s">
        <v>13402</v>
      </c>
      <c r="EFI4" t="s">
        <v>13402</v>
      </c>
      <c r="EFJ4" t="s">
        <v>13402</v>
      </c>
      <c r="EFK4" t="s">
        <v>13402</v>
      </c>
      <c r="EFL4" t="s">
        <v>13402</v>
      </c>
      <c r="EFM4" t="s">
        <v>13402</v>
      </c>
      <c r="EFN4" t="s">
        <v>13402</v>
      </c>
      <c r="EFO4" t="s">
        <v>13402</v>
      </c>
      <c r="EFP4" t="s">
        <v>13402</v>
      </c>
      <c r="EFQ4" t="s">
        <v>13402</v>
      </c>
      <c r="EFR4" t="s">
        <v>13402</v>
      </c>
      <c r="EFS4" t="s">
        <v>13402</v>
      </c>
      <c r="EFT4" t="s">
        <v>13402</v>
      </c>
      <c r="EFU4" t="s">
        <v>13402</v>
      </c>
      <c r="EFV4" t="s">
        <v>13402</v>
      </c>
      <c r="EFW4" t="s">
        <v>13402</v>
      </c>
      <c r="EFX4" t="s">
        <v>13402</v>
      </c>
      <c r="EFY4" t="s">
        <v>13402</v>
      </c>
      <c r="EFZ4" t="s">
        <v>13402</v>
      </c>
      <c r="EGA4" t="s">
        <v>13402</v>
      </c>
      <c r="EGB4" t="s">
        <v>13402</v>
      </c>
      <c r="EGC4" t="s">
        <v>13402</v>
      </c>
      <c r="EGD4" t="s">
        <v>13402</v>
      </c>
      <c r="EGE4" t="s">
        <v>13402</v>
      </c>
      <c r="EGF4" t="s">
        <v>13402</v>
      </c>
      <c r="EGG4" t="s">
        <v>13402</v>
      </c>
      <c r="EGH4" t="s">
        <v>13402</v>
      </c>
      <c r="EGI4" t="s">
        <v>13402</v>
      </c>
      <c r="EGJ4" t="s">
        <v>13402</v>
      </c>
      <c r="EGK4" t="s">
        <v>13402</v>
      </c>
      <c r="EGL4" t="s">
        <v>13402</v>
      </c>
      <c r="EGM4" t="s">
        <v>13402</v>
      </c>
      <c r="EGN4" t="s">
        <v>13402</v>
      </c>
      <c r="EGO4" t="s">
        <v>13402</v>
      </c>
      <c r="EGP4" t="s">
        <v>13402</v>
      </c>
      <c r="EGQ4" t="s">
        <v>13402</v>
      </c>
      <c r="EGR4" t="s">
        <v>13402</v>
      </c>
      <c r="EGS4" t="s">
        <v>13402</v>
      </c>
      <c r="EGT4" t="s">
        <v>13402</v>
      </c>
      <c r="EGU4" t="s">
        <v>13402</v>
      </c>
      <c r="EGV4" t="s">
        <v>13402</v>
      </c>
      <c r="EGW4" t="s">
        <v>13402</v>
      </c>
      <c r="EGX4" t="s">
        <v>13402</v>
      </c>
      <c r="EGY4" t="s">
        <v>13402</v>
      </c>
      <c r="EGZ4" t="s">
        <v>13402</v>
      </c>
      <c r="EHA4" t="s">
        <v>13402</v>
      </c>
      <c r="EHB4" t="s">
        <v>13402</v>
      </c>
      <c r="EHC4" t="s">
        <v>13402</v>
      </c>
      <c r="EHD4" t="s">
        <v>13402</v>
      </c>
      <c r="EHE4" t="s">
        <v>13402</v>
      </c>
      <c r="EHF4" t="s">
        <v>13402</v>
      </c>
      <c r="EHG4" t="s">
        <v>13402</v>
      </c>
      <c r="EHH4" t="s">
        <v>13402</v>
      </c>
      <c r="EHI4" t="s">
        <v>13402</v>
      </c>
      <c r="EHJ4" t="s">
        <v>13402</v>
      </c>
      <c r="EHK4" t="s">
        <v>13402</v>
      </c>
      <c r="EHL4" t="s">
        <v>13402</v>
      </c>
      <c r="EHM4" t="s">
        <v>13402</v>
      </c>
      <c r="EHN4" t="s">
        <v>13402</v>
      </c>
      <c r="EHO4" t="s">
        <v>13402</v>
      </c>
      <c r="EHP4" t="s">
        <v>13402</v>
      </c>
      <c r="EHQ4" t="s">
        <v>13402</v>
      </c>
      <c r="EHR4" t="s">
        <v>13402</v>
      </c>
      <c r="EHS4" t="s">
        <v>13402</v>
      </c>
      <c r="EHT4" t="s">
        <v>13402</v>
      </c>
      <c r="EHU4" t="s">
        <v>13402</v>
      </c>
      <c r="EHV4" t="s">
        <v>13402</v>
      </c>
      <c r="EHW4" t="s">
        <v>13402</v>
      </c>
      <c r="EHX4" t="s">
        <v>13402</v>
      </c>
      <c r="EHY4" t="s">
        <v>13402</v>
      </c>
      <c r="EHZ4" t="s">
        <v>13402</v>
      </c>
      <c r="EIA4" t="s">
        <v>13402</v>
      </c>
      <c r="EIB4" t="s">
        <v>13402</v>
      </c>
      <c r="EIC4" t="s">
        <v>13402</v>
      </c>
      <c r="EID4" t="s">
        <v>13402</v>
      </c>
      <c r="EIE4" t="s">
        <v>13402</v>
      </c>
      <c r="EIF4" t="s">
        <v>13402</v>
      </c>
      <c r="EIG4" t="s">
        <v>13402</v>
      </c>
      <c r="EIH4" t="s">
        <v>13402</v>
      </c>
      <c r="EII4" t="s">
        <v>13402</v>
      </c>
      <c r="EIJ4" t="s">
        <v>13402</v>
      </c>
      <c r="EIK4" t="s">
        <v>13402</v>
      </c>
      <c r="EIL4" t="s">
        <v>13402</v>
      </c>
      <c r="EIM4" t="s">
        <v>13402</v>
      </c>
      <c r="EIN4" t="s">
        <v>13402</v>
      </c>
      <c r="EIO4" t="s">
        <v>13402</v>
      </c>
      <c r="EIP4" t="s">
        <v>13402</v>
      </c>
      <c r="EIQ4" t="s">
        <v>13402</v>
      </c>
      <c r="EIR4" t="s">
        <v>13402</v>
      </c>
      <c r="EIS4" t="s">
        <v>13402</v>
      </c>
      <c r="EIT4" t="s">
        <v>13402</v>
      </c>
      <c r="EIU4" t="s">
        <v>13402</v>
      </c>
      <c r="EIV4" t="s">
        <v>13402</v>
      </c>
      <c r="EIW4" t="s">
        <v>13402</v>
      </c>
      <c r="EIX4" t="s">
        <v>13402</v>
      </c>
      <c r="EIY4" t="s">
        <v>13402</v>
      </c>
      <c r="EIZ4" t="s">
        <v>13402</v>
      </c>
      <c r="EJA4" t="s">
        <v>13402</v>
      </c>
      <c r="EJB4" t="s">
        <v>13402</v>
      </c>
      <c r="EJC4" t="s">
        <v>13402</v>
      </c>
      <c r="EJD4" t="s">
        <v>13402</v>
      </c>
      <c r="EJE4" t="s">
        <v>13402</v>
      </c>
      <c r="EJF4" t="s">
        <v>13402</v>
      </c>
      <c r="EJG4" t="s">
        <v>13402</v>
      </c>
      <c r="EJH4" t="s">
        <v>13402</v>
      </c>
      <c r="EJI4" t="s">
        <v>13402</v>
      </c>
      <c r="EJJ4" t="s">
        <v>13402</v>
      </c>
      <c r="EJK4" t="s">
        <v>13402</v>
      </c>
      <c r="EJL4" t="s">
        <v>13402</v>
      </c>
      <c r="EJM4" t="s">
        <v>13402</v>
      </c>
      <c r="EJN4" t="s">
        <v>13402</v>
      </c>
      <c r="EJO4" t="s">
        <v>13402</v>
      </c>
      <c r="EJP4" t="s">
        <v>13402</v>
      </c>
      <c r="EJQ4" t="s">
        <v>13402</v>
      </c>
      <c r="EJR4" t="s">
        <v>13402</v>
      </c>
      <c r="EJS4" t="s">
        <v>13402</v>
      </c>
      <c r="EJT4" t="s">
        <v>13402</v>
      </c>
      <c r="EJU4" t="s">
        <v>13402</v>
      </c>
      <c r="EJV4" t="s">
        <v>13402</v>
      </c>
      <c r="EJW4" t="s">
        <v>13402</v>
      </c>
      <c r="EJX4" t="s">
        <v>13402</v>
      </c>
      <c r="EJY4" t="s">
        <v>13402</v>
      </c>
      <c r="EJZ4" t="s">
        <v>13402</v>
      </c>
      <c r="EKA4" t="s">
        <v>13402</v>
      </c>
      <c r="EKB4" t="s">
        <v>13402</v>
      </c>
      <c r="EKC4" t="s">
        <v>13402</v>
      </c>
      <c r="EKD4" t="s">
        <v>13402</v>
      </c>
      <c r="EKE4" t="s">
        <v>13402</v>
      </c>
      <c r="EKF4" t="s">
        <v>13402</v>
      </c>
      <c r="EKG4" t="s">
        <v>13402</v>
      </c>
      <c r="EKH4" t="s">
        <v>13402</v>
      </c>
      <c r="EKI4" t="s">
        <v>13402</v>
      </c>
      <c r="EKJ4" t="s">
        <v>13402</v>
      </c>
      <c r="EKK4" t="s">
        <v>13402</v>
      </c>
      <c r="EKL4" t="s">
        <v>13402</v>
      </c>
      <c r="EKM4" t="s">
        <v>13402</v>
      </c>
      <c r="EKN4" t="s">
        <v>13402</v>
      </c>
      <c r="EKO4" t="s">
        <v>13402</v>
      </c>
      <c r="EKP4" t="s">
        <v>13402</v>
      </c>
      <c r="EKQ4" t="s">
        <v>13402</v>
      </c>
      <c r="EKR4" t="s">
        <v>13402</v>
      </c>
      <c r="EKS4" t="s">
        <v>13402</v>
      </c>
      <c r="EKT4" t="s">
        <v>13402</v>
      </c>
      <c r="EKU4" t="s">
        <v>13402</v>
      </c>
      <c r="EKV4" t="s">
        <v>13402</v>
      </c>
      <c r="EKW4" t="s">
        <v>13402</v>
      </c>
      <c r="EKX4" t="s">
        <v>13402</v>
      </c>
      <c r="EKY4" t="s">
        <v>13402</v>
      </c>
      <c r="EKZ4" t="s">
        <v>13402</v>
      </c>
      <c r="ELA4" t="s">
        <v>13402</v>
      </c>
      <c r="ELB4" t="s">
        <v>13402</v>
      </c>
      <c r="ELC4" t="s">
        <v>13402</v>
      </c>
      <c r="ELD4" t="s">
        <v>13402</v>
      </c>
      <c r="ELE4" t="s">
        <v>13402</v>
      </c>
      <c r="ELF4" t="s">
        <v>13402</v>
      </c>
      <c r="ELG4" t="s">
        <v>13402</v>
      </c>
      <c r="ELH4" t="s">
        <v>13402</v>
      </c>
      <c r="ELI4" t="s">
        <v>13402</v>
      </c>
      <c r="ELJ4" t="s">
        <v>13402</v>
      </c>
      <c r="ELK4" t="s">
        <v>13402</v>
      </c>
      <c r="ELL4" t="s">
        <v>13402</v>
      </c>
      <c r="ELM4" t="s">
        <v>13402</v>
      </c>
      <c r="ELN4" t="s">
        <v>13402</v>
      </c>
      <c r="ELO4" t="s">
        <v>13402</v>
      </c>
      <c r="ELP4" t="s">
        <v>13402</v>
      </c>
      <c r="ELQ4" t="s">
        <v>13402</v>
      </c>
      <c r="ELR4" t="s">
        <v>13402</v>
      </c>
      <c r="ELS4" t="s">
        <v>13402</v>
      </c>
      <c r="ELT4" t="s">
        <v>13402</v>
      </c>
      <c r="ELU4" t="s">
        <v>13402</v>
      </c>
      <c r="ELV4" t="s">
        <v>13402</v>
      </c>
      <c r="ELW4" t="s">
        <v>13402</v>
      </c>
      <c r="ELX4" t="s">
        <v>13402</v>
      </c>
      <c r="ELY4" t="s">
        <v>13402</v>
      </c>
      <c r="ELZ4" t="s">
        <v>13402</v>
      </c>
      <c r="EMA4" t="s">
        <v>13402</v>
      </c>
      <c r="EMB4" t="s">
        <v>13402</v>
      </c>
      <c r="EMC4" t="s">
        <v>13402</v>
      </c>
      <c r="EMD4" t="s">
        <v>13402</v>
      </c>
      <c r="EME4" t="s">
        <v>13402</v>
      </c>
      <c r="EMF4" t="s">
        <v>13402</v>
      </c>
      <c r="EMG4" t="s">
        <v>13402</v>
      </c>
      <c r="EMH4" t="s">
        <v>13402</v>
      </c>
      <c r="EMI4" t="s">
        <v>13402</v>
      </c>
      <c r="EMJ4" t="s">
        <v>13402</v>
      </c>
      <c r="EMK4" t="s">
        <v>13402</v>
      </c>
      <c r="EML4" t="s">
        <v>13402</v>
      </c>
      <c r="EMM4" t="s">
        <v>13402</v>
      </c>
      <c r="EMN4" t="s">
        <v>13402</v>
      </c>
      <c r="EMO4" t="s">
        <v>13402</v>
      </c>
      <c r="EMP4" t="s">
        <v>13402</v>
      </c>
      <c r="EMQ4" t="s">
        <v>13402</v>
      </c>
      <c r="EMR4" t="s">
        <v>13402</v>
      </c>
      <c r="EMS4" t="s">
        <v>13402</v>
      </c>
      <c r="EMT4" t="s">
        <v>13402</v>
      </c>
      <c r="EMU4" t="s">
        <v>13402</v>
      </c>
      <c r="EMV4" t="s">
        <v>13402</v>
      </c>
      <c r="EMW4" t="s">
        <v>13402</v>
      </c>
      <c r="EMX4" t="s">
        <v>13402</v>
      </c>
      <c r="EMY4" t="s">
        <v>13402</v>
      </c>
      <c r="EMZ4" t="s">
        <v>13402</v>
      </c>
      <c r="ENA4" t="s">
        <v>13402</v>
      </c>
      <c r="ENB4" t="s">
        <v>13402</v>
      </c>
      <c r="ENC4" t="s">
        <v>13402</v>
      </c>
      <c r="END4" t="s">
        <v>13402</v>
      </c>
      <c r="ENE4" t="s">
        <v>13402</v>
      </c>
      <c r="ENF4" t="s">
        <v>13402</v>
      </c>
      <c r="ENG4" t="s">
        <v>13402</v>
      </c>
      <c r="ENH4" t="s">
        <v>13402</v>
      </c>
      <c r="ENI4" t="s">
        <v>13402</v>
      </c>
      <c r="ENJ4" t="s">
        <v>13402</v>
      </c>
      <c r="ENK4" t="s">
        <v>13402</v>
      </c>
      <c r="ENL4" t="s">
        <v>13402</v>
      </c>
      <c r="ENM4" t="s">
        <v>13402</v>
      </c>
      <c r="ENN4" t="s">
        <v>13402</v>
      </c>
      <c r="ENO4" t="s">
        <v>13402</v>
      </c>
      <c r="ENP4" t="s">
        <v>13402</v>
      </c>
      <c r="ENQ4" t="s">
        <v>13402</v>
      </c>
      <c r="ENR4" t="s">
        <v>13402</v>
      </c>
      <c r="ENS4" t="s">
        <v>13402</v>
      </c>
      <c r="ENT4" t="s">
        <v>13402</v>
      </c>
      <c r="ENU4" t="s">
        <v>13402</v>
      </c>
      <c r="ENV4" t="s">
        <v>13402</v>
      </c>
      <c r="ENW4" t="s">
        <v>13402</v>
      </c>
      <c r="ENX4" t="s">
        <v>13402</v>
      </c>
      <c r="ENY4" t="s">
        <v>13402</v>
      </c>
      <c r="ENZ4" t="s">
        <v>13402</v>
      </c>
      <c r="EOA4" t="s">
        <v>13402</v>
      </c>
      <c r="EOB4" t="s">
        <v>13402</v>
      </c>
      <c r="EOC4" t="s">
        <v>13402</v>
      </c>
      <c r="EOD4" t="s">
        <v>13402</v>
      </c>
      <c r="EOE4" t="s">
        <v>13402</v>
      </c>
      <c r="EOF4" t="s">
        <v>13402</v>
      </c>
      <c r="EOG4" t="s">
        <v>13402</v>
      </c>
      <c r="EOH4" t="s">
        <v>13402</v>
      </c>
      <c r="EOI4" t="s">
        <v>13402</v>
      </c>
      <c r="EOJ4" t="s">
        <v>13402</v>
      </c>
      <c r="EOK4" t="s">
        <v>13402</v>
      </c>
      <c r="EOL4" t="s">
        <v>13402</v>
      </c>
      <c r="EOM4" t="s">
        <v>13402</v>
      </c>
      <c r="EON4" t="s">
        <v>13402</v>
      </c>
      <c r="EOO4" t="s">
        <v>13402</v>
      </c>
      <c r="EOP4" t="s">
        <v>13402</v>
      </c>
      <c r="EOQ4" t="s">
        <v>13402</v>
      </c>
      <c r="EOR4" t="s">
        <v>13402</v>
      </c>
      <c r="EOS4" t="s">
        <v>13402</v>
      </c>
      <c r="EOT4" t="s">
        <v>13402</v>
      </c>
      <c r="EOU4" t="s">
        <v>13402</v>
      </c>
      <c r="EOV4" t="s">
        <v>13402</v>
      </c>
      <c r="EOW4" t="s">
        <v>13402</v>
      </c>
      <c r="EOX4" t="s">
        <v>13402</v>
      </c>
      <c r="EOY4" t="s">
        <v>13402</v>
      </c>
      <c r="EOZ4" t="s">
        <v>13402</v>
      </c>
      <c r="EPA4" t="s">
        <v>13402</v>
      </c>
      <c r="EPB4" t="s">
        <v>13402</v>
      </c>
      <c r="EPC4" t="s">
        <v>13402</v>
      </c>
      <c r="EPD4" t="s">
        <v>13402</v>
      </c>
      <c r="EPE4" t="s">
        <v>13402</v>
      </c>
      <c r="EPF4" t="s">
        <v>13402</v>
      </c>
      <c r="EPG4" t="s">
        <v>13402</v>
      </c>
      <c r="EPH4" t="s">
        <v>13402</v>
      </c>
      <c r="EPI4" t="s">
        <v>13402</v>
      </c>
      <c r="EPJ4" t="s">
        <v>13402</v>
      </c>
      <c r="EPK4" t="s">
        <v>13402</v>
      </c>
      <c r="EPL4" t="s">
        <v>13402</v>
      </c>
      <c r="EPM4" t="s">
        <v>13402</v>
      </c>
      <c r="EPN4" t="s">
        <v>13402</v>
      </c>
      <c r="EPO4" t="s">
        <v>13402</v>
      </c>
      <c r="EPP4" t="s">
        <v>13402</v>
      </c>
      <c r="EPQ4" t="s">
        <v>13402</v>
      </c>
      <c r="EPR4" t="s">
        <v>13402</v>
      </c>
      <c r="EPS4" t="s">
        <v>13402</v>
      </c>
      <c r="EPT4" t="s">
        <v>13402</v>
      </c>
      <c r="EPU4" t="s">
        <v>13402</v>
      </c>
      <c r="EPV4" t="s">
        <v>13402</v>
      </c>
      <c r="EPW4" t="s">
        <v>13402</v>
      </c>
      <c r="EPX4" t="s">
        <v>13402</v>
      </c>
      <c r="EPY4" t="s">
        <v>13402</v>
      </c>
      <c r="EPZ4" t="s">
        <v>13402</v>
      </c>
      <c r="EQA4" t="s">
        <v>13402</v>
      </c>
      <c r="EQB4" t="s">
        <v>13402</v>
      </c>
      <c r="EQC4" t="s">
        <v>13402</v>
      </c>
      <c r="EQD4" t="s">
        <v>13402</v>
      </c>
      <c r="EQE4" t="s">
        <v>13402</v>
      </c>
      <c r="EQF4" t="s">
        <v>13402</v>
      </c>
      <c r="EQG4" t="s">
        <v>13402</v>
      </c>
      <c r="EQH4" t="s">
        <v>13402</v>
      </c>
      <c r="EQI4" t="s">
        <v>13402</v>
      </c>
      <c r="EQJ4" t="s">
        <v>13402</v>
      </c>
      <c r="EQK4" t="s">
        <v>13402</v>
      </c>
      <c r="EQL4" t="s">
        <v>13402</v>
      </c>
      <c r="EQM4" t="s">
        <v>13402</v>
      </c>
      <c r="EQN4" t="s">
        <v>13402</v>
      </c>
      <c r="EQO4" t="s">
        <v>13402</v>
      </c>
      <c r="EQP4" t="s">
        <v>13402</v>
      </c>
      <c r="EQQ4" t="s">
        <v>13402</v>
      </c>
      <c r="EQR4" t="s">
        <v>13402</v>
      </c>
      <c r="EQS4" t="s">
        <v>13402</v>
      </c>
      <c r="EQT4" t="s">
        <v>13402</v>
      </c>
      <c r="EQU4" t="s">
        <v>13402</v>
      </c>
      <c r="EQV4" t="s">
        <v>13402</v>
      </c>
      <c r="EQW4" t="s">
        <v>13402</v>
      </c>
      <c r="EQX4" t="s">
        <v>13402</v>
      </c>
      <c r="EQY4" t="s">
        <v>13402</v>
      </c>
      <c r="EQZ4" t="s">
        <v>13402</v>
      </c>
      <c r="ERA4" t="s">
        <v>13402</v>
      </c>
      <c r="ERB4" t="s">
        <v>13402</v>
      </c>
      <c r="ERC4" t="s">
        <v>13402</v>
      </c>
      <c r="ERD4" t="s">
        <v>13402</v>
      </c>
      <c r="ERE4" t="s">
        <v>13402</v>
      </c>
      <c r="ERF4" t="s">
        <v>13402</v>
      </c>
      <c r="ERG4" t="s">
        <v>13402</v>
      </c>
      <c r="ERH4" t="s">
        <v>13402</v>
      </c>
      <c r="ERI4" t="s">
        <v>13402</v>
      </c>
      <c r="ERJ4" t="s">
        <v>13402</v>
      </c>
      <c r="ERK4" t="s">
        <v>13402</v>
      </c>
      <c r="ERL4" t="s">
        <v>13402</v>
      </c>
      <c r="ERM4" t="s">
        <v>13402</v>
      </c>
      <c r="ERN4" t="s">
        <v>13402</v>
      </c>
      <c r="ERO4" t="s">
        <v>13402</v>
      </c>
      <c r="ERP4" t="s">
        <v>13402</v>
      </c>
      <c r="ERQ4" t="s">
        <v>13402</v>
      </c>
      <c r="ERR4" t="s">
        <v>13402</v>
      </c>
      <c r="ERS4" t="s">
        <v>13402</v>
      </c>
      <c r="ERT4" t="s">
        <v>13402</v>
      </c>
      <c r="ERU4" t="s">
        <v>13402</v>
      </c>
      <c r="ERV4" t="s">
        <v>13402</v>
      </c>
      <c r="ERW4" t="s">
        <v>13402</v>
      </c>
      <c r="ERX4" t="s">
        <v>13402</v>
      </c>
      <c r="ERY4" t="s">
        <v>13402</v>
      </c>
      <c r="ERZ4" t="s">
        <v>13402</v>
      </c>
      <c r="ESA4" t="s">
        <v>13402</v>
      </c>
      <c r="ESB4" t="s">
        <v>13402</v>
      </c>
      <c r="ESC4" t="s">
        <v>13402</v>
      </c>
      <c r="ESD4" t="s">
        <v>13402</v>
      </c>
      <c r="ESE4" t="s">
        <v>13402</v>
      </c>
      <c r="ESF4" t="s">
        <v>13402</v>
      </c>
      <c r="ESG4" t="s">
        <v>13402</v>
      </c>
      <c r="ESH4" t="s">
        <v>13402</v>
      </c>
      <c r="ESI4" t="s">
        <v>13402</v>
      </c>
      <c r="ESJ4" t="s">
        <v>13402</v>
      </c>
      <c r="ESK4" t="s">
        <v>13402</v>
      </c>
      <c r="ESL4" t="s">
        <v>13402</v>
      </c>
      <c r="ESM4" t="s">
        <v>13402</v>
      </c>
      <c r="ESN4" t="s">
        <v>13402</v>
      </c>
      <c r="ESO4" t="s">
        <v>13402</v>
      </c>
      <c r="ESP4" t="s">
        <v>13402</v>
      </c>
      <c r="ESQ4" t="s">
        <v>13402</v>
      </c>
      <c r="ESR4" t="s">
        <v>13402</v>
      </c>
      <c r="ESS4" t="s">
        <v>13402</v>
      </c>
      <c r="EST4" t="s">
        <v>13402</v>
      </c>
      <c r="ESU4" t="s">
        <v>13402</v>
      </c>
      <c r="ESV4" t="s">
        <v>13402</v>
      </c>
      <c r="ESW4" t="s">
        <v>13402</v>
      </c>
      <c r="ESX4" t="s">
        <v>13402</v>
      </c>
      <c r="ESY4" t="s">
        <v>13402</v>
      </c>
      <c r="ESZ4" t="s">
        <v>13402</v>
      </c>
      <c r="ETA4" t="s">
        <v>13402</v>
      </c>
      <c r="ETB4" t="s">
        <v>13402</v>
      </c>
      <c r="ETC4" t="s">
        <v>13402</v>
      </c>
      <c r="ETD4" t="s">
        <v>13402</v>
      </c>
      <c r="ETE4" t="s">
        <v>13402</v>
      </c>
      <c r="ETF4" t="s">
        <v>13402</v>
      </c>
      <c r="ETG4" t="s">
        <v>13402</v>
      </c>
      <c r="ETH4" t="s">
        <v>13402</v>
      </c>
      <c r="ETI4" t="s">
        <v>13402</v>
      </c>
      <c r="ETJ4" t="s">
        <v>13402</v>
      </c>
      <c r="ETK4" t="s">
        <v>13402</v>
      </c>
      <c r="ETL4" t="s">
        <v>13402</v>
      </c>
      <c r="ETM4" t="s">
        <v>13402</v>
      </c>
      <c r="ETN4" t="s">
        <v>13402</v>
      </c>
      <c r="ETO4" t="s">
        <v>13402</v>
      </c>
      <c r="ETP4" t="s">
        <v>13402</v>
      </c>
      <c r="ETQ4" t="s">
        <v>13402</v>
      </c>
      <c r="ETR4" t="s">
        <v>13402</v>
      </c>
      <c r="ETS4" t="s">
        <v>13402</v>
      </c>
      <c r="ETT4" t="s">
        <v>13402</v>
      </c>
      <c r="ETU4" t="s">
        <v>13402</v>
      </c>
      <c r="ETV4" t="s">
        <v>13402</v>
      </c>
      <c r="ETW4" t="s">
        <v>13402</v>
      </c>
      <c r="ETX4" t="s">
        <v>13402</v>
      </c>
      <c r="ETY4" t="s">
        <v>13402</v>
      </c>
      <c r="ETZ4" t="s">
        <v>13402</v>
      </c>
      <c r="EUA4" t="s">
        <v>13402</v>
      </c>
      <c r="EUB4" t="s">
        <v>13402</v>
      </c>
      <c r="EUC4" t="s">
        <v>13402</v>
      </c>
      <c r="EUD4" t="s">
        <v>13402</v>
      </c>
      <c r="EUE4" t="s">
        <v>13402</v>
      </c>
      <c r="EUF4" t="s">
        <v>13402</v>
      </c>
      <c r="EUG4" t="s">
        <v>13402</v>
      </c>
      <c r="EUH4" t="s">
        <v>13402</v>
      </c>
      <c r="EUI4" t="s">
        <v>13402</v>
      </c>
      <c r="EUJ4" t="s">
        <v>13402</v>
      </c>
      <c r="EUK4" t="s">
        <v>13402</v>
      </c>
      <c r="EUL4" t="s">
        <v>13402</v>
      </c>
      <c r="EUM4" t="s">
        <v>13402</v>
      </c>
      <c r="EUN4" t="s">
        <v>13402</v>
      </c>
      <c r="EUO4" t="s">
        <v>13402</v>
      </c>
      <c r="EUP4" t="s">
        <v>13402</v>
      </c>
      <c r="EUQ4" t="s">
        <v>13402</v>
      </c>
      <c r="EUR4" t="s">
        <v>13402</v>
      </c>
      <c r="EUS4" t="s">
        <v>13402</v>
      </c>
      <c r="EUT4" t="s">
        <v>13402</v>
      </c>
      <c r="EUU4" t="s">
        <v>13402</v>
      </c>
      <c r="EUV4" t="s">
        <v>13402</v>
      </c>
      <c r="EUW4" t="s">
        <v>13402</v>
      </c>
      <c r="EUX4" t="s">
        <v>13402</v>
      </c>
      <c r="EUY4" t="s">
        <v>13402</v>
      </c>
      <c r="EUZ4" t="s">
        <v>13402</v>
      </c>
      <c r="EVA4" t="s">
        <v>13402</v>
      </c>
      <c r="EVB4" t="s">
        <v>13402</v>
      </c>
      <c r="EVC4" t="s">
        <v>13402</v>
      </c>
      <c r="EVD4" t="s">
        <v>13402</v>
      </c>
      <c r="EVE4" t="s">
        <v>13402</v>
      </c>
      <c r="EVF4" t="s">
        <v>13402</v>
      </c>
      <c r="EVG4" t="s">
        <v>13402</v>
      </c>
      <c r="EVH4" t="s">
        <v>13402</v>
      </c>
      <c r="EVI4" t="s">
        <v>13402</v>
      </c>
      <c r="EVJ4" t="s">
        <v>13402</v>
      </c>
      <c r="EVK4" t="s">
        <v>13402</v>
      </c>
      <c r="EVL4" t="s">
        <v>13402</v>
      </c>
      <c r="EVM4" t="s">
        <v>13402</v>
      </c>
      <c r="EVN4" t="s">
        <v>13402</v>
      </c>
      <c r="EVO4" t="s">
        <v>13402</v>
      </c>
      <c r="EVP4" t="s">
        <v>13402</v>
      </c>
      <c r="EVQ4" t="s">
        <v>13402</v>
      </c>
      <c r="EVR4" t="s">
        <v>13402</v>
      </c>
      <c r="EVS4" t="s">
        <v>13402</v>
      </c>
      <c r="EVT4" t="s">
        <v>13402</v>
      </c>
      <c r="EVU4" t="s">
        <v>13402</v>
      </c>
      <c r="EVV4" t="s">
        <v>13402</v>
      </c>
      <c r="EVW4" t="s">
        <v>13402</v>
      </c>
      <c r="EVX4" t="s">
        <v>13402</v>
      </c>
      <c r="EVY4" t="s">
        <v>13402</v>
      </c>
      <c r="EVZ4" t="s">
        <v>13402</v>
      </c>
      <c r="EWA4" t="s">
        <v>13402</v>
      </c>
      <c r="EWB4" t="s">
        <v>13402</v>
      </c>
      <c r="EWC4" t="s">
        <v>13402</v>
      </c>
      <c r="EWD4" t="s">
        <v>13402</v>
      </c>
      <c r="EWE4" t="s">
        <v>13402</v>
      </c>
      <c r="EWF4" t="s">
        <v>13402</v>
      </c>
      <c r="EWG4" t="s">
        <v>13402</v>
      </c>
      <c r="EWH4" t="s">
        <v>13402</v>
      </c>
      <c r="EWI4" t="s">
        <v>13402</v>
      </c>
      <c r="EWJ4" t="s">
        <v>13402</v>
      </c>
      <c r="EWK4" t="s">
        <v>13402</v>
      </c>
      <c r="EWL4" t="s">
        <v>13402</v>
      </c>
      <c r="EWM4" t="s">
        <v>13402</v>
      </c>
      <c r="EWN4" t="s">
        <v>13402</v>
      </c>
      <c r="EWO4" t="s">
        <v>13402</v>
      </c>
      <c r="EWP4" t="s">
        <v>13402</v>
      </c>
      <c r="EWQ4" t="s">
        <v>13402</v>
      </c>
      <c r="EWR4" t="s">
        <v>13402</v>
      </c>
      <c r="EWS4" t="s">
        <v>13402</v>
      </c>
      <c r="EWT4" t="s">
        <v>13402</v>
      </c>
      <c r="EWU4" t="s">
        <v>13402</v>
      </c>
      <c r="EWV4" t="s">
        <v>13402</v>
      </c>
      <c r="EWW4" t="s">
        <v>13402</v>
      </c>
      <c r="EWX4" t="s">
        <v>13402</v>
      </c>
      <c r="EWY4" t="s">
        <v>13402</v>
      </c>
      <c r="EWZ4" t="s">
        <v>13402</v>
      </c>
      <c r="EXA4" t="s">
        <v>13402</v>
      </c>
      <c r="EXB4" t="s">
        <v>13402</v>
      </c>
      <c r="EXC4" t="s">
        <v>13402</v>
      </c>
      <c r="EXD4" t="s">
        <v>13402</v>
      </c>
      <c r="EXE4" t="s">
        <v>13402</v>
      </c>
      <c r="EXF4" t="s">
        <v>13402</v>
      </c>
      <c r="EXG4" t="s">
        <v>13402</v>
      </c>
      <c r="EXH4" t="s">
        <v>13402</v>
      </c>
      <c r="EXI4" t="s">
        <v>13402</v>
      </c>
      <c r="EXJ4" t="s">
        <v>13402</v>
      </c>
      <c r="EXK4" t="s">
        <v>13402</v>
      </c>
      <c r="EXL4" t="s">
        <v>13402</v>
      </c>
      <c r="EXM4" t="s">
        <v>13402</v>
      </c>
      <c r="EXN4" t="s">
        <v>13402</v>
      </c>
      <c r="EXO4" t="s">
        <v>13402</v>
      </c>
      <c r="EXP4" t="s">
        <v>13402</v>
      </c>
      <c r="EXQ4" t="s">
        <v>13402</v>
      </c>
      <c r="EXR4" t="s">
        <v>13402</v>
      </c>
      <c r="EXS4" t="s">
        <v>13402</v>
      </c>
      <c r="EXT4" t="s">
        <v>13402</v>
      </c>
      <c r="EXU4" t="s">
        <v>13402</v>
      </c>
      <c r="EXV4" t="s">
        <v>13402</v>
      </c>
      <c r="EXW4" t="s">
        <v>13402</v>
      </c>
      <c r="EXX4" t="s">
        <v>13402</v>
      </c>
      <c r="EXY4" t="s">
        <v>13402</v>
      </c>
      <c r="EXZ4" t="s">
        <v>13402</v>
      </c>
      <c r="EYA4" t="s">
        <v>13402</v>
      </c>
      <c r="EYB4" t="s">
        <v>13402</v>
      </c>
      <c r="EYC4" t="s">
        <v>13402</v>
      </c>
      <c r="EYD4" t="s">
        <v>13402</v>
      </c>
      <c r="EYE4" t="s">
        <v>13402</v>
      </c>
      <c r="EYF4" t="s">
        <v>13402</v>
      </c>
      <c r="EYG4" t="s">
        <v>13402</v>
      </c>
      <c r="EYH4" t="s">
        <v>13402</v>
      </c>
      <c r="EYI4" t="s">
        <v>13402</v>
      </c>
      <c r="EYJ4" t="s">
        <v>13402</v>
      </c>
      <c r="EYK4" t="s">
        <v>13402</v>
      </c>
      <c r="EYL4" t="s">
        <v>13402</v>
      </c>
      <c r="EYM4" t="s">
        <v>13402</v>
      </c>
      <c r="EYN4" t="s">
        <v>13402</v>
      </c>
      <c r="EYO4" t="s">
        <v>13402</v>
      </c>
      <c r="EYP4" t="s">
        <v>13402</v>
      </c>
      <c r="EYQ4" t="s">
        <v>13402</v>
      </c>
      <c r="EYR4" t="s">
        <v>13402</v>
      </c>
      <c r="EYS4" t="s">
        <v>13402</v>
      </c>
      <c r="EYT4" t="s">
        <v>13402</v>
      </c>
      <c r="EYU4" t="s">
        <v>13402</v>
      </c>
      <c r="EYV4" t="s">
        <v>13402</v>
      </c>
      <c r="EYW4" t="s">
        <v>13402</v>
      </c>
      <c r="EYX4" t="s">
        <v>13402</v>
      </c>
      <c r="EYY4" t="s">
        <v>13402</v>
      </c>
      <c r="EYZ4" t="s">
        <v>13402</v>
      </c>
      <c r="EZA4" t="s">
        <v>13402</v>
      </c>
      <c r="EZB4" t="s">
        <v>13402</v>
      </c>
      <c r="EZC4" t="s">
        <v>13402</v>
      </c>
      <c r="EZD4" t="s">
        <v>13402</v>
      </c>
      <c r="EZE4" t="s">
        <v>13402</v>
      </c>
      <c r="EZF4" t="s">
        <v>13402</v>
      </c>
      <c r="EZG4" t="s">
        <v>13402</v>
      </c>
      <c r="EZH4" t="s">
        <v>13402</v>
      </c>
      <c r="EZI4" t="s">
        <v>13402</v>
      </c>
      <c r="EZJ4" t="s">
        <v>13402</v>
      </c>
      <c r="EZK4" t="s">
        <v>13402</v>
      </c>
      <c r="EZL4" t="s">
        <v>13402</v>
      </c>
      <c r="EZM4" t="s">
        <v>13402</v>
      </c>
      <c r="EZN4" t="s">
        <v>13402</v>
      </c>
      <c r="EZO4" t="s">
        <v>13402</v>
      </c>
      <c r="EZP4" t="s">
        <v>13402</v>
      </c>
      <c r="EZQ4" t="s">
        <v>13402</v>
      </c>
      <c r="EZR4" t="s">
        <v>13402</v>
      </c>
      <c r="EZS4" t="s">
        <v>13402</v>
      </c>
      <c r="EZT4" t="s">
        <v>13402</v>
      </c>
      <c r="EZU4" t="s">
        <v>13402</v>
      </c>
      <c r="EZV4" t="s">
        <v>13402</v>
      </c>
      <c r="EZW4" t="s">
        <v>13402</v>
      </c>
      <c r="EZX4" t="s">
        <v>13402</v>
      </c>
      <c r="EZY4" t="s">
        <v>13402</v>
      </c>
      <c r="EZZ4" t="s">
        <v>13402</v>
      </c>
      <c r="FAA4" t="s">
        <v>13402</v>
      </c>
      <c r="FAB4" t="s">
        <v>13402</v>
      </c>
      <c r="FAC4" t="s">
        <v>13402</v>
      </c>
      <c r="FAD4" t="s">
        <v>13402</v>
      </c>
      <c r="FAE4" t="s">
        <v>13402</v>
      </c>
      <c r="FAF4" t="s">
        <v>13402</v>
      </c>
      <c r="FAG4" t="s">
        <v>13402</v>
      </c>
      <c r="FAH4" t="s">
        <v>13402</v>
      </c>
      <c r="FAI4" t="s">
        <v>13402</v>
      </c>
      <c r="FAJ4" t="s">
        <v>13402</v>
      </c>
      <c r="FAK4" t="s">
        <v>13402</v>
      </c>
      <c r="FAL4" t="s">
        <v>13402</v>
      </c>
      <c r="FAM4" t="s">
        <v>13402</v>
      </c>
      <c r="FAN4" t="s">
        <v>13402</v>
      </c>
      <c r="FAO4" t="s">
        <v>13402</v>
      </c>
      <c r="FAP4" t="s">
        <v>13402</v>
      </c>
      <c r="FAQ4" t="s">
        <v>13402</v>
      </c>
      <c r="FAR4" t="s">
        <v>13402</v>
      </c>
      <c r="FAS4" t="s">
        <v>13402</v>
      </c>
      <c r="FAT4" t="s">
        <v>13402</v>
      </c>
      <c r="FAU4" t="s">
        <v>13402</v>
      </c>
      <c r="FAV4" t="s">
        <v>13402</v>
      </c>
      <c r="FAW4" t="s">
        <v>13402</v>
      </c>
      <c r="FAX4" t="s">
        <v>13402</v>
      </c>
      <c r="FAY4" t="s">
        <v>13402</v>
      </c>
      <c r="FAZ4" t="s">
        <v>13402</v>
      </c>
      <c r="FBA4" t="s">
        <v>13402</v>
      </c>
      <c r="FBB4" t="s">
        <v>13402</v>
      </c>
      <c r="FBC4" t="s">
        <v>13402</v>
      </c>
      <c r="FBD4" t="s">
        <v>13402</v>
      </c>
      <c r="FBE4" t="s">
        <v>13402</v>
      </c>
      <c r="FBF4" t="s">
        <v>13402</v>
      </c>
      <c r="FBG4" t="s">
        <v>13402</v>
      </c>
      <c r="FBH4" t="s">
        <v>13402</v>
      </c>
      <c r="FBI4" t="s">
        <v>13402</v>
      </c>
      <c r="FBJ4" t="s">
        <v>13402</v>
      </c>
      <c r="FBK4" t="s">
        <v>13402</v>
      </c>
      <c r="FBL4" t="s">
        <v>13402</v>
      </c>
      <c r="FBM4" t="s">
        <v>13402</v>
      </c>
      <c r="FBN4" t="s">
        <v>13402</v>
      </c>
      <c r="FBO4" t="s">
        <v>13402</v>
      </c>
      <c r="FBP4" t="s">
        <v>13402</v>
      </c>
      <c r="FBQ4" t="s">
        <v>13402</v>
      </c>
      <c r="FBR4" t="s">
        <v>13402</v>
      </c>
      <c r="FBS4" t="s">
        <v>13402</v>
      </c>
      <c r="FBT4" t="s">
        <v>13402</v>
      </c>
      <c r="FBU4" t="s">
        <v>13402</v>
      </c>
      <c r="FBV4" t="s">
        <v>13402</v>
      </c>
      <c r="FBW4" t="s">
        <v>13402</v>
      </c>
      <c r="FBX4" t="s">
        <v>13402</v>
      </c>
      <c r="FBY4" t="s">
        <v>13402</v>
      </c>
      <c r="FBZ4" t="s">
        <v>13402</v>
      </c>
      <c r="FCA4" t="s">
        <v>13402</v>
      </c>
      <c r="FCB4" t="s">
        <v>13402</v>
      </c>
      <c r="FCC4" t="s">
        <v>13402</v>
      </c>
      <c r="FCD4" t="s">
        <v>13402</v>
      </c>
      <c r="FCE4" t="s">
        <v>13402</v>
      </c>
      <c r="FCF4" t="s">
        <v>13402</v>
      </c>
      <c r="FCG4" t="s">
        <v>13402</v>
      </c>
      <c r="FCH4" t="s">
        <v>13402</v>
      </c>
      <c r="FCI4" t="s">
        <v>13402</v>
      </c>
      <c r="FCJ4" t="s">
        <v>13402</v>
      </c>
      <c r="FCK4" t="s">
        <v>13402</v>
      </c>
      <c r="FCL4" t="s">
        <v>13402</v>
      </c>
      <c r="FCM4" t="s">
        <v>13402</v>
      </c>
      <c r="FCN4" t="s">
        <v>13402</v>
      </c>
      <c r="FCO4" t="s">
        <v>13402</v>
      </c>
      <c r="FCP4" t="s">
        <v>13402</v>
      </c>
      <c r="FCQ4" t="s">
        <v>13402</v>
      </c>
      <c r="FCR4" t="s">
        <v>13402</v>
      </c>
      <c r="FCS4" t="s">
        <v>13402</v>
      </c>
      <c r="FCT4" t="s">
        <v>13402</v>
      </c>
      <c r="FCU4" t="s">
        <v>13402</v>
      </c>
      <c r="FCV4" t="s">
        <v>13402</v>
      </c>
      <c r="FCW4" t="s">
        <v>13402</v>
      </c>
      <c r="FCX4" t="s">
        <v>13402</v>
      </c>
      <c r="FCY4" t="s">
        <v>13402</v>
      </c>
      <c r="FCZ4" t="s">
        <v>13402</v>
      </c>
      <c r="FDA4" t="s">
        <v>13402</v>
      </c>
      <c r="FDB4" t="s">
        <v>13402</v>
      </c>
      <c r="FDC4" t="s">
        <v>13402</v>
      </c>
      <c r="FDD4" t="s">
        <v>13402</v>
      </c>
      <c r="FDE4" t="s">
        <v>13402</v>
      </c>
      <c r="FDF4" t="s">
        <v>13402</v>
      </c>
      <c r="FDG4" t="s">
        <v>13402</v>
      </c>
      <c r="FDH4" t="s">
        <v>13402</v>
      </c>
      <c r="FDI4" t="s">
        <v>13402</v>
      </c>
      <c r="FDJ4" t="s">
        <v>13402</v>
      </c>
      <c r="FDK4" t="s">
        <v>13402</v>
      </c>
      <c r="FDL4" t="s">
        <v>13402</v>
      </c>
      <c r="FDM4" t="s">
        <v>13402</v>
      </c>
      <c r="FDN4" t="s">
        <v>13402</v>
      </c>
      <c r="FDO4" t="s">
        <v>13402</v>
      </c>
      <c r="FDP4" t="s">
        <v>13402</v>
      </c>
      <c r="FDQ4" t="s">
        <v>13402</v>
      </c>
      <c r="FDR4" t="s">
        <v>13402</v>
      </c>
      <c r="FDS4" t="s">
        <v>13402</v>
      </c>
      <c r="FDT4" t="s">
        <v>13402</v>
      </c>
      <c r="FDU4" t="s">
        <v>13402</v>
      </c>
      <c r="FDV4" t="s">
        <v>13402</v>
      </c>
      <c r="FDW4" t="s">
        <v>13402</v>
      </c>
      <c r="FDX4" t="s">
        <v>13402</v>
      </c>
      <c r="FDY4" t="s">
        <v>13402</v>
      </c>
      <c r="FDZ4" t="s">
        <v>13402</v>
      </c>
      <c r="FEA4" t="s">
        <v>13402</v>
      </c>
      <c r="FEB4" t="s">
        <v>13402</v>
      </c>
      <c r="FEC4" t="s">
        <v>13402</v>
      </c>
      <c r="FED4" t="s">
        <v>13402</v>
      </c>
      <c r="FEE4" t="s">
        <v>13402</v>
      </c>
      <c r="FEF4" t="s">
        <v>13402</v>
      </c>
      <c r="FEG4" t="s">
        <v>13402</v>
      </c>
      <c r="FEH4" t="s">
        <v>13402</v>
      </c>
      <c r="FEI4" t="s">
        <v>13402</v>
      </c>
      <c r="FEJ4" t="s">
        <v>13402</v>
      </c>
      <c r="FEK4" t="s">
        <v>13402</v>
      </c>
      <c r="FEL4" t="s">
        <v>13402</v>
      </c>
      <c r="FEM4" t="s">
        <v>13402</v>
      </c>
      <c r="FEN4" t="s">
        <v>13402</v>
      </c>
      <c r="FEO4" t="s">
        <v>13402</v>
      </c>
      <c r="FEP4" t="s">
        <v>13402</v>
      </c>
      <c r="FEQ4" t="s">
        <v>13402</v>
      </c>
      <c r="FER4" t="s">
        <v>13402</v>
      </c>
      <c r="FES4" t="s">
        <v>13402</v>
      </c>
      <c r="FET4" t="s">
        <v>13402</v>
      </c>
      <c r="FEU4" t="s">
        <v>13402</v>
      </c>
      <c r="FEV4" t="s">
        <v>13402</v>
      </c>
      <c r="FEW4" t="s">
        <v>13402</v>
      </c>
      <c r="FEX4" t="s">
        <v>13402</v>
      </c>
      <c r="FEY4" t="s">
        <v>13402</v>
      </c>
      <c r="FEZ4" t="s">
        <v>13402</v>
      </c>
      <c r="FFA4" t="s">
        <v>13402</v>
      </c>
      <c r="FFB4" t="s">
        <v>13402</v>
      </c>
      <c r="FFC4" t="s">
        <v>13402</v>
      </c>
      <c r="FFD4" t="s">
        <v>13402</v>
      </c>
      <c r="FFE4" t="s">
        <v>13402</v>
      </c>
      <c r="FFF4" t="s">
        <v>13402</v>
      </c>
      <c r="FFG4" t="s">
        <v>13402</v>
      </c>
      <c r="FFH4" t="s">
        <v>13402</v>
      </c>
      <c r="FFI4" t="s">
        <v>13402</v>
      </c>
      <c r="FFJ4" t="s">
        <v>13402</v>
      </c>
      <c r="FFK4" t="s">
        <v>13402</v>
      </c>
      <c r="FFL4" t="s">
        <v>13402</v>
      </c>
      <c r="FFM4" t="s">
        <v>13402</v>
      </c>
      <c r="FFN4" t="s">
        <v>13402</v>
      </c>
      <c r="FFO4" t="s">
        <v>13402</v>
      </c>
      <c r="FFP4" t="s">
        <v>13402</v>
      </c>
      <c r="FFQ4" t="s">
        <v>13402</v>
      </c>
      <c r="FFR4" t="s">
        <v>13402</v>
      </c>
      <c r="FFS4" t="s">
        <v>13402</v>
      </c>
      <c r="FFT4" t="s">
        <v>13402</v>
      </c>
      <c r="FFU4" t="s">
        <v>13402</v>
      </c>
      <c r="FFV4" t="s">
        <v>13402</v>
      </c>
      <c r="FFW4" t="s">
        <v>13402</v>
      </c>
      <c r="FFX4" t="s">
        <v>13402</v>
      </c>
      <c r="FFY4" t="s">
        <v>13402</v>
      </c>
      <c r="FFZ4" t="s">
        <v>13402</v>
      </c>
      <c r="FGA4" t="s">
        <v>13402</v>
      </c>
      <c r="FGB4" t="s">
        <v>13402</v>
      </c>
      <c r="FGC4" t="s">
        <v>13402</v>
      </c>
      <c r="FGD4" t="s">
        <v>13402</v>
      </c>
      <c r="FGE4" t="s">
        <v>13402</v>
      </c>
      <c r="FGF4" t="s">
        <v>13402</v>
      </c>
      <c r="FGG4" t="s">
        <v>13402</v>
      </c>
      <c r="FGH4" t="s">
        <v>13402</v>
      </c>
      <c r="FGI4" t="s">
        <v>13402</v>
      </c>
      <c r="FGJ4" t="s">
        <v>13402</v>
      </c>
      <c r="FGK4" t="s">
        <v>13402</v>
      </c>
      <c r="FGL4" t="s">
        <v>13402</v>
      </c>
      <c r="FGM4" t="s">
        <v>13402</v>
      </c>
      <c r="FGN4" t="s">
        <v>13402</v>
      </c>
      <c r="FGO4" t="s">
        <v>13402</v>
      </c>
      <c r="FGP4" t="s">
        <v>13402</v>
      </c>
      <c r="FGQ4" t="s">
        <v>13402</v>
      </c>
      <c r="FGR4" t="s">
        <v>13402</v>
      </c>
      <c r="FGS4" t="s">
        <v>13402</v>
      </c>
      <c r="FGT4" t="s">
        <v>13402</v>
      </c>
      <c r="FGU4" t="s">
        <v>13402</v>
      </c>
      <c r="FGV4" t="s">
        <v>13402</v>
      </c>
      <c r="FGW4" t="s">
        <v>13402</v>
      </c>
      <c r="FGX4" t="s">
        <v>13402</v>
      </c>
      <c r="FGY4" t="s">
        <v>13402</v>
      </c>
      <c r="FGZ4" t="s">
        <v>13402</v>
      </c>
      <c r="FHA4" t="s">
        <v>13402</v>
      </c>
      <c r="FHB4" t="s">
        <v>13402</v>
      </c>
      <c r="FHC4" t="s">
        <v>13402</v>
      </c>
      <c r="FHD4" t="s">
        <v>13402</v>
      </c>
      <c r="FHE4" t="s">
        <v>13402</v>
      </c>
      <c r="FHF4" t="s">
        <v>13402</v>
      </c>
      <c r="FHG4" t="s">
        <v>13402</v>
      </c>
      <c r="FHH4" t="s">
        <v>13402</v>
      </c>
      <c r="FHI4" t="s">
        <v>13402</v>
      </c>
      <c r="FHJ4" t="s">
        <v>13402</v>
      </c>
      <c r="FHK4" t="s">
        <v>13402</v>
      </c>
      <c r="FHL4" t="s">
        <v>13402</v>
      </c>
      <c r="FHM4" t="s">
        <v>13402</v>
      </c>
      <c r="FHN4" t="s">
        <v>13402</v>
      </c>
      <c r="FHO4" t="s">
        <v>13402</v>
      </c>
      <c r="FHP4" t="s">
        <v>13402</v>
      </c>
      <c r="FHQ4" t="s">
        <v>13402</v>
      </c>
      <c r="FHR4" t="s">
        <v>13402</v>
      </c>
      <c r="FHS4" t="s">
        <v>13402</v>
      </c>
      <c r="FHT4" t="s">
        <v>13402</v>
      </c>
      <c r="FHU4" t="s">
        <v>13402</v>
      </c>
      <c r="FHV4" t="s">
        <v>13402</v>
      </c>
      <c r="FHW4" t="s">
        <v>13402</v>
      </c>
      <c r="FHX4" t="s">
        <v>13402</v>
      </c>
      <c r="FHY4" t="s">
        <v>13402</v>
      </c>
      <c r="FHZ4" t="s">
        <v>13402</v>
      </c>
      <c r="FIA4" t="s">
        <v>13402</v>
      </c>
      <c r="FIB4" t="s">
        <v>13402</v>
      </c>
      <c r="FIC4" t="s">
        <v>13402</v>
      </c>
      <c r="FID4" t="s">
        <v>13402</v>
      </c>
      <c r="FIE4" t="s">
        <v>13402</v>
      </c>
      <c r="FIF4" t="s">
        <v>13402</v>
      </c>
      <c r="FIG4" t="s">
        <v>13402</v>
      </c>
      <c r="FIH4" t="s">
        <v>13402</v>
      </c>
      <c r="FII4" t="s">
        <v>13402</v>
      </c>
      <c r="FIJ4" t="s">
        <v>13402</v>
      </c>
      <c r="FIK4" t="s">
        <v>13402</v>
      </c>
      <c r="FIL4" t="s">
        <v>13402</v>
      </c>
      <c r="FIM4" t="s">
        <v>13402</v>
      </c>
      <c r="FIN4" t="s">
        <v>13402</v>
      </c>
      <c r="FIO4" t="s">
        <v>13402</v>
      </c>
      <c r="FIP4" t="s">
        <v>13402</v>
      </c>
      <c r="FIQ4" t="s">
        <v>13402</v>
      </c>
      <c r="FIR4" t="s">
        <v>13402</v>
      </c>
      <c r="FIS4" t="s">
        <v>13402</v>
      </c>
      <c r="FIT4" t="s">
        <v>13402</v>
      </c>
      <c r="FIU4" t="s">
        <v>13402</v>
      </c>
      <c r="FIV4" t="s">
        <v>13402</v>
      </c>
      <c r="FIW4" t="s">
        <v>13402</v>
      </c>
      <c r="FIX4" t="s">
        <v>13402</v>
      </c>
      <c r="FIY4" t="s">
        <v>13402</v>
      </c>
      <c r="FIZ4" t="s">
        <v>13402</v>
      </c>
      <c r="FJA4" t="s">
        <v>13402</v>
      </c>
      <c r="FJB4" t="s">
        <v>13402</v>
      </c>
      <c r="FJC4" t="s">
        <v>13402</v>
      </c>
      <c r="FJD4" t="s">
        <v>13402</v>
      </c>
      <c r="FJE4" t="s">
        <v>13402</v>
      </c>
      <c r="FJF4" t="s">
        <v>13402</v>
      </c>
      <c r="FJG4" t="s">
        <v>13402</v>
      </c>
      <c r="FJH4" t="s">
        <v>13402</v>
      </c>
      <c r="FJI4" t="s">
        <v>13402</v>
      </c>
      <c r="FJJ4" t="s">
        <v>13402</v>
      </c>
      <c r="FJK4" t="s">
        <v>13402</v>
      </c>
      <c r="FJL4" t="s">
        <v>13402</v>
      </c>
      <c r="FJM4" t="s">
        <v>13402</v>
      </c>
      <c r="FJN4" t="s">
        <v>13402</v>
      </c>
      <c r="FJO4" t="s">
        <v>13402</v>
      </c>
      <c r="FJP4" t="s">
        <v>13402</v>
      </c>
      <c r="FJQ4" t="s">
        <v>13402</v>
      </c>
      <c r="FJR4" t="s">
        <v>13402</v>
      </c>
      <c r="FJS4" t="s">
        <v>13402</v>
      </c>
      <c r="FJT4" t="s">
        <v>13402</v>
      </c>
      <c r="FJU4" t="s">
        <v>13402</v>
      </c>
      <c r="FJV4" t="s">
        <v>13402</v>
      </c>
      <c r="FJW4" t="s">
        <v>13402</v>
      </c>
      <c r="FJX4" t="s">
        <v>13402</v>
      </c>
      <c r="FJY4" t="s">
        <v>13402</v>
      </c>
      <c r="FJZ4" t="s">
        <v>13402</v>
      </c>
      <c r="FKA4" t="s">
        <v>13402</v>
      </c>
      <c r="FKB4" t="s">
        <v>13402</v>
      </c>
      <c r="FKC4" t="s">
        <v>13402</v>
      </c>
      <c r="FKD4" t="s">
        <v>13402</v>
      </c>
      <c r="FKE4" t="s">
        <v>13402</v>
      </c>
      <c r="FKF4" t="s">
        <v>13402</v>
      </c>
      <c r="FKG4" t="s">
        <v>13402</v>
      </c>
      <c r="FKH4" t="s">
        <v>13402</v>
      </c>
      <c r="FKI4" t="s">
        <v>13402</v>
      </c>
      <c r="FKJ4" t="s">
        <v>13402</v>
      </c>
      <c r="FKK4" t="s">
        <v>13402</v>
      </c>
      <c r="FKL4" t="s">
        <v>13402</v>
      </c>
      <c r="FKM4" t="s">
        <v>13402</v>
      </c>
      <c r="FKN4" t="s">
        <v>13402</v>
      </c>
      <c r="FKO4" t="s">
        <v>13402</v>
      </c>
      <c r="FKP4" t="s">
        <v>13402</v>
      </c>
      <c r="FKQ4" t="s">
        <v>13402</v>
      </c>
      <c r="FKR4" t="s">
        <v>13402</v>
      </c>
      <c r="FKS4" t="s">
        <v>13402</v>
      </c>
      <c r="FKT4" t="s">
        <v>13402</v>
      </c>
      <c r="FKU4" t="s">
        <v>13402</v>
      </c>
      <c r="FKV4" t="s">
        <v>13402</v>
      </c>
      <c r="FKW4" t="s">
        <v>13402</v>
      </c>
      <c r="FKX4" t="s">
        <v>13402</v>
      </c>
      <c r="FKY4" t="s">
        <v>13402</v>
      </c>
      <c r="FKZ4" t="s">
        <v>13402</v>
      </c>
      <c r="FLA4" t="s">
        <v>13402</v>
      </c>
      <c r="FLB4" t="s">
        <v>13402</v>
      </c>
      <c r="FLC4" t="s">
        <v>13402</v>
      </c>
      <c r="FLD4" t="s">
        <v>13402</v>
      </c>
      <c r="FLE4" t="s">
        <v>13402</v>
      </c>
      <c r="FLF4" t="s">
        <v>13402</v>
      </c>
      <c r="FLG4" t="s">
        <v>13402</v>
      </c>
      <c r="FLH4" t="s">
        <v>13402</v>
      </c>
      <c r="FLI4" t="s">
        <v>13402</v>
      </c>
      <c r="FLJ4" t="s">
        <v>13402</v>
      </c>
      <c r="FLK4" t="s">
        <v>13402</v>
      </c>
      <c r="FLL4" t="s">
        <v>13402</v>
      </c>
      <c r="FLM4" t="s">
        <v>13402</v>
      </c>
      <c r="FLN4" t="s">
        <v>13402</v>
      </c>
      <c r="FLO4" t="s">
        <v>13402</v>
      </c>
      <c r="FLP4" t="s">
        <v>13402</v>
      </c>
      <c r="FLQ4" t="s">
        <v>13402</v>
      </c>
      <c r="FLR4" t="s">
        <v>13402</v>
      </c>
      <c r="FLS4" t="s">
        <v>13402</v>
      </c>
      <c r="FLT4" t="s">
        <v>13402</v>
      </c>
      <c r="FLU4" t="s">
        <v>13402</v>
      </c>
      <c r="FLV4" t="s">
        <v>13402</v>
      </c>
      <c r="FLW4" t="s">
        <v>13402</v>
      </c>
      <c r="FLX4" t="s">
        <v>13402</v>
      </c>
      <c r="FLY4" t="s">
        <v>13402</v>
      </c>
      <c r="FLZ4" t="s">
        <v>13402</v>
      </c>
      <c r="FMA4" t="s">
        <v>13402</v>
      </c>
      <c r="FMB4" t="s">
        <v>13402</v>
      </c>
      <c r="FMC4" t="s">
        <v>13402</v>
      </c>
      <c r="FMD4" t="s">
        <v>13402</v>
      </c>
      <c r="FME4" t="s">
        <v>13402</v>
      </c>
      <c r="FMF4" t="s">
        <v>13402</v>
      </c>
      <c r="FMG4" t="s">
        <v>13402</v>
      </c>
      <c r="FMH4" t="s">
        <v>13402</v>
      </c>
      <c r="FMI4" t="s">
        <v>13402</v>
      </c>
      <c r="FMJ4" t="s">
        <v>13402</v>
      </c>
      <c r="FMK4" t="s">
        <v>13402</v>
      </c>
      <c r="FML4" t="s">
        <v>13402</v>
      </c>
      <c r="FMM4" t="s">
        <v>13402</v>
      </c>
      <c r="FMN4" t="s">
        <v>13402</v>
      </c>
      <c r="FMO4" t="s">
        <v>13402</v>
      </c>
      <c r="FMP4" t="s">
        <v>13402</v>
      </c>
      <c r="FMQ4" t="s">
        <v>13402</v>
      </c>
      <c r="FMR4" t="s">
        <v>13402</v>
      </c>
      <c r="FMS4" t="s">
        <v>13402</v>
      </c>
      <c r="FMT4" t="s">
        <v>13402</v>
      </c>
      <c r="FMU4" t="s">
        <v>13402</v>
      </c>
      <c r="FMV4" t="s">
        <v>13402</v>
      </c>
      <c r="FMW4" t="s">
        <v>13402</v>
      </c>
      <c r="FMX4" t="s">
        <v>13402</v>
      </c>
      <c r="FMY4" t="s">
        <v>13402</v>
      </c>
      <c r="FMZ4" t="s">
        <v>13402</v>
      </c>
      <c r="FNA4" t="s">
        <v>13402</v>
      </c>
      <c r="FNB4" t="s">
        <v>13402</v>
      </c>
      <c r="FNC4" t="s">
        <v>13402</v>
      </c>
      <c r="FND4" t="s">
        <v>13402</v>
      </c>
      <c r="FNE4" t="s">
        <v>13402</v>
      </c>
      <c r="FNF4" t="s">
        <v>13402</v>
      </c>
      <c r="FNG4" t="s">
        <v>13402</v>
      </c>
      <c r="FNH4" t="s">
        <v>13402</v>
      </c>
      <c r="FNI4" t="s">
        <v>13402</v>
      </c>
      <c r="FNJ4" t="s">
        <v>13402</v>
      </c>
      <c r="FNK4" t="s">
        <v>13402</v>
      </c>
      <c r="FNL4" t="s">
        <v>13402</v>
      </c>
      <c r="FNM4" t="s">
        <v>13402</v>
      </c>
      <c r="FNN4" t="s">
        <v>13402</v>
      </c>
      <c r="FNO4" t="s">
        <v>13402</v>
      </c>
      <c r="FNP4" t="s">
        <v>13402</v>
      </c>
      <c r="FNQ4" t="s">
        <v>13402</v>
      </c>
      <c r="FNR4" t="s">
        <v>13402</v>
      </c>
      <c r="FNS4" t="s">
        <v>13402</v>
      </c>
      <c r="FNT4" t="s">
        <v>13402</v>
      </c>
      <c r="FNU4" t="s">
        <v>13402</v>
      </c>
      <c r="FNV4" t="s">
        <v>13402</v>
      </c>
      <c r="FNW4" t="s">
        <v>13402</v>
      </c>
      <c r="FNX4" t="s">
        <v>13402</v>
      </c>
      <c r="FNY4" t="s">
        <v>13402</v>
      </c>
      <c r="FNZ4" t="s">
        <v>13402</v>
      </c>
      <c r="FOA4" t="s">
        <v>13402</v>
      </c>
      <c r="FOB4" t="s">
        <v>13402</v>
      </c>
      <c r="FOC4" t="s">
        <v>13402</v>
      </c>
      <c r="FOD4" t="s">
        <v>13402</v>
      </c>
      <c r="FOE4" t="s">
        <v>13402</v>
      </c>
      <c r="FOF4" t="s">
        <v>13402</v>
      </c>
      <c r="FOG4" t="s">
        <v>13402</v>
      </c>
      <c r="FOH4" t="s">
        <v>13402</v>
      </c>
      <c r="FOI4" t="s">
        <v>13402</v>
      </c>
      <c r="FOJ4" t="s">
        <v>13402</v>
      </c>
      <c r="FOK4" t="s">
        <v>13402</v>
      </c>
      <c r="FOL4" t="s">
        <v>13402</v>
      </c>
      <c r="FOM4" t="s">
        <v>13402</v>
      </c>
      <c r="FON4" t="s">
        <v>13402</v>
      </c>
      <c r="FOO4" t="s">
        <v>13402</v>
      </c>
      <c r="FOP4" t="s">
        <v>13402</v>
      </c>
      <c r="FOQ4" t="s">
        <v>13402</v>
      </c>
      <c r="FOR4" t="s">
        <v>13402</v>
      </c>
      <c r="FOS4" t="s">
        <v>13402</v>
      </c>
      <c r="FOT4" t="s">
        <v>13402</v>
      </c>
      <c r="FOU4" t="s">
        <v>13402</v>
      </c>
      <c r="FOV4" t="s">
        <v>13402</v>
      </c>
      <c r="FOW4" t="s">
        <v>13402</v>
      </c>
      <c r="FOX4" t="s">
        <v>13402</v>
      </c>
      <c r="FOY4" t="s">
        <v>13402</v>
      </c>
      <c r="FOZ4" t="s">
        <v>13402</v>
      </c>
      <c r="FPA4" t="s">
        <v>13402</v>
      </c>
      <c r="FPB4" t="s">
        <v>13402</v>
      </c>
      <c r="FPC4" t="s">
        <v>13402</v>
      </c>
      <c r="FPD4" t="s">
        <v>13402</v>
      </c>
      <c r="FPE4" t="s">
        <v>13402</v>
      </c>
      <c r="FPF4" t="s">
        <v>13402</v>
      </c>
      <c r="FPG4" t="s">
        <v>13402</v>
      </c>
      <c r="FPH4" t="s">
        <v>13402</v>
      </c>
      <c r="FPI4" t="s">
        <v>13402</v>
      </c>
      <c r="FPJ4" t="s">
        <v>13402</v>
      </c>
      <c r="FPK4" t="s">
        <v>13402</v>
      </c>
      <c r="FPL4" t="s">
        <v>13402</v>
      </c>
      <c r="FPM4" t="s">
        <v>13402</v>
      </c>
      <c r="FPN4" t="s">
        <v>13402</v>
      </c>
      <c r="FPO4" t="s">
        <v>13402</v>
      </c>
      <c r="FPP4" t="s">
        <v>13402</v>
      </c>
      <c r="FPQ4" t="s">
        <v>13402</v>
      </c>
      <c r="FPR4" t="s">
        <v>13402</v>
      </c>
      <c r="FPS4" t="s">
        <v>13402</v>
      </c>
      <c r="FPT4" t="s">
        <v>13402</v>
      </c>
      <c r="FPU4" t="s">
        <v>13402</v>
      </c>
      <c r="FPV4" t="s">
        <v>13402</v>
      </c>
      <c r="FPW4" t="s">
        <v>13402</v>
      </c>
      <c r="FPX4" t="s">
        <v>13402</v>
      </c>
      <c r="FPY4" t="s">
        <v>13402</v>
      </c>
      <c r="FPZ4" t="s">
        <v>13402</v>
      </c>
      <c r="FQA4" t="s">
        <v>13402</v>
      </c>
      <c r="FQB4" t="s">
        <v>13402</v>
      </c>
      <c r="FQC4" t="s">
        <v>13402</v>
      </c>
      <c r="FQD4" t="s">
        <v>13402</v>
      </c>
      <c r="FQE4" t="s">
        <v>13402</v>
      </c>
      <c r="FQF4" t="s">
        <v>13402</v>
      </c>
      <c r="FQG4" t="s">
        <v>13402</v>
      </c>
      <c r="FQH4" t="s">
        <v>13402</v>
      </c>
      <c r="FQI4" t="s">
        <v>13402</v>
      </c>
      <c r="FQJ4" t="s">
        <v>13402</v>
      </c>
      <c r="FQK4" t="s">
        <v>13402</v>
      </c>
      <c r="FQL4" t="s">
        <v>13402</v>
      </c>
      <c r="FQM4" t="s">
        <v>13402</v>
      </c>
      <c r="FQN4" t="s">
        <v>13402</v>
      </c>
      <c r="FQO4" t="s">
        <v>13402</v>
      </c>
      <c r="FQP4" t="s">
        <v>13402</v>
      </c>
      <c r="FQQ4" t="s">
        <v>13402</v>
      </c>
      <c r="FQR4" t="s">
        <v>13402</v>
      </c>
      <c r="FQS4" t="s">
        <v>13402</v>
      </c>
      <c r="FQT4" t="s">
        <v>13402</v>
      </c>
      <c r="FQU4" t="s">
        <v>13402</v>
      </c>
      <c r="FQV4" t="s">
        <v>13402</v>
      </c>
      <c r="FQW4" t="s">
        <v>13402</v>
      </c>
      <c r="FQX4" t="s">
        <v>13402</v>
      </c>
      <c r="FQY4" t="s">
        <v>13402</v>
      </c>
      <c r="FQZ4" t="s">
        <v>13402</v>
      </c>
      <c r="FRA4" t="s">
        <v>13402</v>
      </c>
      <c r="FRB4" t="s">
        <v>13402</v>
      </c>
      <c r="FRC4" t="s">
        <v>13402</v>
      </c>
      <c r="FRD4" t="s">
        <v>13402</v>
      </c>
      <c r="FRE4" t="s">
        <v>13402</v>
      </c>
      <c r="FRF4" t="s">
        <v>13402</v>
      </c>
      <c r="FRG4" t="s">
        <v>13402</v>
      </c>
      <c r="FRH4" t="s">
        <v>13402</v>
      </c>
      <c r="FRI4" t="s">
        <v>13402</v>
      </c>
      <c r="FRJ4" t="s">
        <v>13402</v>
      </c>
      <c r="FRK4" t="s">
        <v>13402</v>
      </c>
      <c r="FRL4" t="s">
        <v>13402</v>
      </c>
      <c r="FRM4" t="s">
        <v>13402</v>
      </c>
      <c r="FRN4" t="s">
        <v>13402</v>
      </c>
      <c r="FRO4" t="s">
        <v>13402</v>
      </c>
      <c r="FRP4" t="s">
        <v>13402</v>
      </c>
      <c r="FRQ4" t="s">
        <v>13402</v>
      </c>
      <c r="FRR4" t="s">
        <v>13402</v>
      </c>
      <c r="FRS4" t="s">
        <v>13402</v>
      </c>
      <c r="FRT4" t="s">
        <v>13402</v>
      </c>
      <c r="FRU4" t="s">
        <v>13402</v>
      </c>
      <c r="FRV4" t="s">
        <v>13402</v>
      </c>
      <c r="FRW4" t="s">
        <v>13402</v>
      </c>
      <c r="FRX4" t="s">
        <v>13402</v>
      </c>
      <c r="FRY4" t="s">
        <v>13402</v>
      </c>
      <c r="FRZ4" t="s">
        <v>13402</v>
      </c>
      <c r="FSA4" t="s">
        <v>13402</v>
      </c>
      <c r="FSB4" t="s">
        <v>13402</v>
      </c>
      <c r="FSC4" t="s">
        <v>13402</v>
      </c>
      <c r="FSD4" t="s">
        <v>13402</v>
      </c>
      <c r="FSE4" t="s">
        <v>13402</v>
      </c>
      <c r="FSF4" t="s">
        <v>13402</v>
      </c>
      <c r="FSG4" t="s">
        <v>13402</v>
      </c>
      <c r="FSH4" t="s">
        <v>13402</v>
      </c>
      <c r="FSI4" t="s">
        <v>13402</v>
      </c>
      <c r="FSJ4" t="s">
        <v>13402</v>
      </c>
      <c r="FSK4" t="s">
        <v>13402</v>
      </c>
      <c r="FSL4" t="s">
        <v>13402</v>
      </c>
      <c r="FSM4" t="s">
        <v>13402</v>
      </c>
      <c r="FSN4" t="s">
        <v>13402</v>
      </c>
      <c r="FSO4" t="s">
        <v>13402</v>
      </c>
      <c r="FSP4" t="s">
        <v>13402</v>
      </c>
      <c r="FSQ4" t="s">
        <v>13402</v>
      </c>
      <c r="FSR4" t="s">
        <v>13402</v>
      </c>
      <c r="FSS4" t="s">
        <v>13402</v>
      </c>
      <c r="FST4" t="s">
        <v>13402</v>
      </c>
      <c r="FSU4" t="s">
        <v>13402</v>
      </c>
      <c r="FSV4" t="s">
        <v>13402</v>
      </c>
      <c r="FSW4" t="s">
        <v>13402</v>
      </c>
      <c r="FSX4" t="s">
        <v>13402</v>
      </c>
      <c r="FSY4" t="s">
        <v>13402</v>
      </c>
      <c r="FSZ4" t="s">
        <v>13402</v>
      </c>
      <c r="FTA4" t="s">
        <v>13402</v>
      </c>
      <c r="FTB4" t="s">
        <v>13402</v>
      </c>
      <c r="FTC4" t="s">
        <v>13402</v>
      </c>
      <c r="FTD4" t="s">
        <v>13402</v>
      </c>
      <c r="FTE4" t="s">
        <v>13402</v>
      </c>
      <c r="FTF4" t="s">
        <v>13402</v>
      </c>
      <c r="FTG4" t="s">
        <v>13402</v>
      </c>
      <c r="FTH4" t="s">
        <v>13402</v>
      </c>
      <c r="FTI4" t="s">
        <v>13402</v>
      </c>
      <c r="FTJ4" t="s">
        <v>13402</v>
      </c>
      <c r="FTK4" t="s">
        <v>13402</v>
      </c>
      <c r="FTL4" t="s">
        <v>13402</v>
      </c>
      <c r="FTM4" t="s">
        <v>13402</v>
      </c>
      <c r="FTN4" t="s">
        <v>13402</v>
      </c>
      <c r="FTO4" t="s">
        <v>13402</v>
      </c>
      <c r="FTP4" t="s">
        <v>13402</v>
      </c>
      <c r="FTQ4" t="s">
        <v>13402</v>
      </c>
      <c r="FTR4" t="s">
        <v>13402</v>
      </c>
      <c r="FTS4" t="s">
        <v>13402</v>
      </c>
      <c r="FTT4" t="s">
        <v>13402</v>
      </c>
      <c r="FTU4" t="s">
        <v>13402</v>
      </c>
      <c r="FTV4" t="s">
        <v>13402</v>
      </c>
      <c r="FTW4" t="s">
        <v>13402</v>
      </c>
      <c r="FTX4" t="s">
        <v>13402</v>
      </c>
      <c r="FTY4" t="s">
        <v>13402</v>
      </c>
      <c r="FTZ4" t="s">
        <v>13402</v>
      </c>
      <c r="FUA4" t="s">
        <v>13402</v>
      </c>
      <c r="FUB4" t="s">
        <v>13402</v>
      </c>
      <c r="FUC4" t="s">
        <v>13402</v>
      </c>
      <c r="FUD4" t="s">
        <v>13402</v>
      </c>
      <c r="FUE4" t="s">
        <v>13402</v>
      </c>
      <c r="FUF4" t="s">
        <v>13402</v>
      </c>
      <c r="FUG4" t="s">
        <v>13402</v>
      </c>
      <c r="FUH4" t="s">
        <v>13402</v>
      </c>
      <c r="FUI4" t="s">
        <v>13402</v>
      </c>
      <c r="FUJ4" t="s">
        <v>13402</v>
      </c>
      <c r="FUK4" t="s">
        <v>13402</v>
      </c>
      <c r="FUL4" t="s">
        <v>13402</v>
      </c>
      <c r="FUM4" t="s">
        <v>13402</v>
      </c>
      <c r="FUN4" t="s">
        <v>13402</v>
      </c>
      <c r="FUO4" t="s">
        <v>13402</v>
      </c>
      <c r="FUP4" t="s">
        <v>13402</v>
      </c>
      <c r="FUQ4" t="s">
        <v>13402</v>
      </c>
      <c r="FUR4" t="s">
        <v>13402</v>
      </c>
      <c r="FUS4" t="s">
        <v>13402</v>
      </c>
      <c r="FUT4" t="s">
        <v>13402</v>
      </c>
      <c r="FUU4" t="s">
        <v>13402</v>
      </c>
      <c r="FUV4" t="s">
        <v>13402</v>
      </c>
      <c r="FUW4" t="s">
        <v>13402</v>
      </c>
      <c r="FUX4" t="s">
        <v>13402</v>
      </c>
      <c r="FUY4" t="s">
        <v>13402</v>
      </c>
      <c r="FUZ4" t="s">
        <v>13402</v>
      </c>
      <c r="FVA4" t="s">
        <v>13402</v>
      </c>
      <c r="FVB4" t="s">
        <v>13402</v>
      </c>
      <c r="FVC4" t="s">
        <v>13402</v>
      </c>
      <c r="FVD4" t="s">
        <v>13402</v>
      </c>
      <c r="FVE4" t="s">
        <v>13402</v>
      </c>
      <c r="FVF4" t="s">
        <v>13402</v>
      </c>
      <c r="FVG4" t="s">
        <v>13402</v>
      </c>
      <c r="FVH4" t="s">
        <v>13402</v>
      </c>
      <c r="FVI4" t="s">
        <v>13402</v>
      </c>
      <c r="FVJ4" t="s">
        <v>13402</v>
      </c>
      <c r="FVK4" t="s">
        <v>13402</v>
      </c>
      <c r="FVL4" t="s">
        <v>13402</v>
      </c>
      <c r="FVM4" t="s">
        <v>13402</v>
      </c>
      <c r="FVN4" t="s">
        <v>13402</v>
      </c>
      <c r="FVO4" t="s">
        <v>13402</v>
      </c>
      <c r="FVP4" t="s">
        <v>13402</v>
      </c>
      <c r="FVQ4" t="s">
        <v>13402</v>
      </c>
      <c r="FVR4" t="s">
        <v>13402</v>
      </c>
      <c r="FVS4" t="s">
        <v>13402</v>
      </c>
      <c r="FVT4" t="s">
        <v>13402</v>
      </c>
      <c r="FVU4" t="s">
        <v>13402</v>
      </c>
      <c r="FVV4" t="s">
        <v>13402</v>
      </c>
      <c r="FVW4" t="s">
        <v>13402</v>
      </c>
      <c r="FVX4" t="s">
        <v>13402</v>
      </c>
      <c r="FVY4" t="s">
        <v>13402</v>
      </c>
      <c r="FVZ4" t="s">
        <v>13402</v>
      </c>
      <c r="FWA4" t="s">
        <v>13402</v>
      </c>
      <c r="FWB4" t="s">
        <v>13402</v>
      </c>
      <c r="FWC4" t="s">
        <v>13402</v>
      </c>
      <c r="FWD4" t="s">
        <v>13402</v>
      </c>
      <c r="FWE4" t="s">
        <v>13402</v>
      </c>
      <c r="FWF4" t="s">
        <v>13402</v>
      </c>
      <c r="FWG4" t="s">
        <v>13402</v>
      </c>
      <c r="FWH4" t="s">
        <v>13402</v>
      </c>
      <c r="FWI4" t="s">
        <v>13402</v>
      </c>
      <c r="FWJ4" t="s">
        <v>13402</v>
      </c>
      <c r="FWK4" t="s">
        <v>13402</v>
      </c>
      <c r="FWL4" t="s">
        <v>13402</v>
      </c>
      <c r="FWM4" t="s">
        <v>13402</v>
      </c>
      <c r="FWN4" t="s">
        <v>13402</v>
      </c>
      <c r="FWO4" t="s">
        <v>13402</v>
      </c>
      <c r="FWP4" t="s">
        <v>13402</v>
      </c>
      <c r="FWQ4" t="s">
        <v>13402</v>
      </c>
      <c r="FWR4" t="s">
        <v>13402</v>
      </c>
      <c r="FWS4" t="s">
        <v>13402</v>
      </c>
      <c r="FWT4" t="s">
        <v>13402</v>
      </c>
      <c r="FWU4" t="s">
        <v>13402</v>
      </c>
      <c r="FWV4" t="s">
        <v>13402</v>
      </c>
      <c r="FWW4" t="s">
        <v>13402</v>
      </c>
      <c r="FWX4" t="s">
        <v>13402</v>
      </c>
      <c r="FWY4" t="s">
        <v>13402</v>
      </c>
      <c r="FWZ4" t="s">
        <v>13402</v>
      </c>
      <c r="FXA4" t="s">
        <v>13402</v>
      </c>
      <c r="FXB4" t="s">
        <v>13402</v>
      </c>
      <c r="FXC4" t="s">
        <v>13402</v>
      </c>
      <c r="FXD4" t="s">
        <v>13402</v>
      </c>
      <c r="FXE4" t="s">
        <v>13402</v>
      </c>
      <c r="FXF4" t="s">
        <v>13402</v>
      </c>
      <c r="FXG4" t="s">
        <v>13402</v>
      </c>
      <c r="FXH4" t="s">
        <v>13402</v>
      </c>
      <c r="FXI4" t="s">
        <v>13402</v>
      </c>
      <c r="FXJ4" t="s">
        <v>13402</v>
      </c>
      <c r="FXK4" t="s">
        <v>13402</v>
      </c>
      <c r="FXL4" t="s">
        <v>13402</v>
      </c>
      <c r="FXM4" t="s">
        <v>13402</v>
      </c>
      <c r="FXN4" t="s">
        <v>13402</v>
      </c>
      <c r="FXO4" t="s">
        <v>13402</v>
      </c>
      <c r="FXP4" t="s">
        <v>13402</v>
      </c>
      <c r="FXQ4" t="s">
        <v>13402</v>
      </c>
      <c r="FXR4" t="s">
        <v>13402</v>
      </c>
      <c r="FXS4" t="s">
        <v>13402</v>
      </c>
      <c r="FXT4" t="s">
        <v>13402</v>
      </c>
      <c r="FXU4" t="s">
        <v>13402</v>
      </c>
      <c r="FXV4" t="s">
        <v>13402</v>
      </c>
      <c r="FXW4" t="s">
        <v>13402</v>
      </c>
      <c r="FXX4" t="s">
        <v>13402</v>
      </c>
      <c r="FXY4" t="s">
        <v>13402</v>
      </c>
      <c r="FXZ4" t="s">
        <v>13402</v>
      </c>
      <c r="FYA4" t="s">
        <v>13402</v>
      </c>
      <c r="FYB4" t="s">
        <v>13402</v>
      </c>
      <c r="FYC4" t="s">
        <v>13402</v>
      </c>
      <c r="FYD4" t="s">
        <v>13402</v>
      </c>
      <c r="FYE4" t="s">
        <v>13402</v>
      </c>
      <c r="FYF4" t="s">
        <v>13402</v>
      </c>
      <c r="FYG4" t="s">
        <v>13402</v>
      </c>
      <c r="FYH4" t="s">
        <v>13402</v>
      </c>
      <c r="FYI4" t="s">
        <v>13402</v>
      </c>
      <c r="FYJ4" t="s">
        <v>13402</v>
      </c>
      <c r="FYK4" t="s">
        <v>13402</v>
      </c>
      <c r="FYL4" t="s">
        <v>13402</v>
      </c>
      <c r="FYM4" t="s">
        <v>13402</v>
      </c>
      <c r="FYN4" t="s">
        <v>13402</v>
      </c>
      <c r="FYO4" t="s">
        <v>13402</v>
      </c>
      <c r="FYP4" t="s">
        <v>13402</v>
      </c>
      <c r="FYQ4" t="s">
        <v>13402</v>
      </c>
      <c r="FYR4" t="s">
        <v>13402</v>
      </c>
      <c r="FYS4" t="s">
        <v>13402</v>
      </c>
      <c r="FYT4" t="s">
        <v>13402</v>
      </c>
      <c r="FYU4" t="s">
        <v>13402</v>
      </c>
      <c r="FYV4" t="s">
        <v>13402</v>
      </c>
      <c r="FYW4" t="s">
        <v>13402</v>
      </c>
      <c r="FYX4" t="s">
        <v>13402</v>
      </c>
      <c r="FYY4" t="s">
        <v>13402</v>
      </c>
      <c r="FYZ4" t="s">
        <v>13402</v>
      </c>
      <c r="FZA4" t="s">
        <v>13402</v>
      </c>
      <c r="FZB4" t="s">
        <v>13402</v>
      </c>
      <c r="FZC4" t="s">
        <v>13402</v>
      </c>
      <c r="FZD4" t="s">
        <v>13402</v>
      </c>
      <c r="FZE4" t="s">
        <v>13402</v>
      </c>
      <c r="FZF4" t="s">
        <v>13402</v>
      </c>
      <c r="FZG4" t="s">
        <v>13402</v>
      </c>
      <c r="FZH4" t="s">
        <v>13402</v>
      </c>
      <c r="FZI4" t="s">
        <v>13402</v>
      </c>
      <c r="FZJ4" t="s">
        <v>13402</v>
      </c>
      <c r="FZK4" t="s">
        <v>13402</v>
      </c>
      <c r="FZL4" t="s">
        <v>13402</v>
      </c>
      <c r="FZM4" t="s">
        <v>13402</v>
      </c>
      <c r="FZN4" t="s">
        <v>13402</v>
      </c>
      <c r="FZO4" t="s">
        <v>13402</v>
      </c>
      <c r="FZP4" t="s">
        <v>13402</v>
      </c>
      <c r="FZQ4" t="s">
        <v>13402</v>
      </c>
      <c r="FZR4" t="s">
        <v>13402</v>
      </c>
      <c r="FZS4" t="s">
        <v>13402</v>
      </c>
      <c r="FZT4" t="s">
        <v>13402</v>
      </c>
      <c r="FZU4" t="s">
        <v>13402</v>
      </c>
      <c r="FZV4" t="s">
        <v>13402</v>
      </c>
      <c r="FZW4" t="s">
        <v>13402</v>
      </c>
      <c r="FZX4" t="s">
        <v>13402</v>
      </c>
      <c r="FZY4" t="s">
        <v>13402</v>
      </c>
      <c r="FZZ4" t="s">
        <v>13402</v>
      </c>
      <c r="GAA4" t="s">
        <v>13402</v>
      </c>
      <c r="GAB4" t="s">
        <v>13402</v>
      </c>
      <c r="GAC4" t="s">
        <v>13402</v>
      </c>
      <c r="GAD4" t="s">
        <v>13402</v>
      </c>
      <c r="GAE4" t="s">
        <v>13402</v>
      </c>
      <c r="GAF4" t="s">
        <v>13402</v>
      </c>
      <c r="GAG4" t="s">
        <v>13402</v>
      </c>
      <c r="GAH4" t="s">
        <v>13402</v>
      </c>
      <c r="GAI4" t="s">
        <v>13402</v>
      </c>
      <c r="GAJ4" t="s">
        <v>13402</v>
      </c>
      <c r="GAK4" t="s">
        <v>13402</v>
      </c>
      <c r="GAL4" t="s">
        <v>13402</v>
      </c>
      <c r="GAM4" t="s">
        <v>13402</v>
      </c>
      <c r="GAN4" t="s">
        <v>13402</v>
      </c>
      <c r="GAO4" t="s">
        <v>13402</v>
      </c>
      <c r="GAP4" t="s">
        <v>13402</v>
      </c>
      <c r="GAQ4" t="s">
        <v>13402</v>
      </c>
      <c r="GAR4" t="s">
        <v>13402</v>
      </c>
      <c r="GAS4" t="s">
        <v>13402</v>
      </c>
      <c r="GAT4" t="s">
        <v>13402</v>
      </c>
      <c r="GAU4" t="s">
        <v>13402</v>
      </c>
      <c r="GAV4" t="s">
        <v>13402</v>
      </c>
      <c r="GAW4" t="s">
        <v>13402</v>
      </c>
      <c r="GAX4" t="s">
        <v>13402</v>
      </c>
      <c r="GAY4" t="s">
        <v>13402</v>
      </c>
      <c r="GAZ4" t="s">
        <v>13402</v>
      </c>
      <c r="GBA4" t="s">
        <v>13402</v>
      </c>
      <c r="GBB4" t="s">
        <v>13402</v>
      </c>
      <c r="GBC4" t="s">
        <v>13402</v>
      </c>
      <c r="GBD4" t="s">
        <v>13402</v>
      </c>
      <c r="GBE4" t="s">
        <v>13402</v>
      </c>
      <c r="GBF4" t="s">
        <v>13402</v>
      </c>
      <c r="GBG4" t="s">
        <v>13402</v>
      </c>
      <c r="GBH4" t="s">
        <v>13402</v>
      </c>
      <c r="GBI4" t="s">
        <v>13402</v>
      </c>
      <c r="GBJ4" t="s">
        <v>13402</v>
      </c>
      <c r="GBK4" t="s">
        <v>13402</v>
      </c>
      <c r="GBL4" t="s">
        <v>13402</v>
      </c>
      <c r="GBM4" t="s">
        <v>13402</v>
      </c>
      <c r="GBN4" t="s">
        <v>13402</v>
      </c>
      <c r="GBO4" t="s">
        <v>13402</v>
      </c>
      <c r="GBP4" t="s">
        <v>13402</v>
      </c>
      <c r="GBQ4" t="s">
        <v>13402</v>
      </c>
      <c r="GBR4" t="s">
        <v>13402</v>
      </c>
      <c r="GBS4" t="s">
        <v>13402</v>
      </c>
      <c r="GBT4" t="s">
        <v>13402</v>
      </c>
      <c r="GBU4" t="s">
        <v>13402</v>
      </c>
      <c r="GBV4" t="s">
        <v>13402</v>
      </c>
      <c r="GBW4" t="s">
        <v>13402</v>
      </c>
      <c r="GBX4" t="s">
        <v>13402</v>
      </c>
      <c r="GBY4" t="s">
        <v>13402</v>
      </c>
      <c r="GBZ4" t="s">
        <v>13402</v>
      </c>
      <c r="GCA4" t="s">
        <v>13402</v>
      </c>
      <c r="GCB4" t="s">
        <v>13402</v>
      </c>
      <c r="GCC4" t="s">
        <v>13402</v>
      </c>
      <c r="GCD4" t="s">
        <v>13402</v>
      </c>
      <c r="GCE4" t="s">
        <v>13402</v>
      </c>
      <c r="GCF4" t="s">
        <v>13402</v>
      </c>
      <c r="GCG4" t="s">
        <v>13402</v>
      </c>
      <c r="GCH4" t="s">
        <v>13402</v>
      </c>
      <c r="GCI4" t="s">
        <v>13402</v>
      </c>
      <c r="GCJ4" t="s">
        <v>13402</v>
      </c>
      <c r="GCK4" t="s">
        <v>13402</v>
      </c>
      <c r="GCL4" t="s">
        <v>13402</v>
      </c>
      <c r="GCM4" t="s">
        <v>13402</v>
      </c>
      <c r="GCN4" t="s">
        <v>13402</v>
      </c>
      <c r="GCO4" t="s">
        <v>13402</v>
      </c>
      <c r="GCP4" t="s">
        <v>13402</v>
      </c>
      <c r="GCQ4" t="s">
        <v>13402</v>
      </c>
      <c r="GCR4" t="s">
        <v>13402</v>
      </c>
      <c r="GCS4" t="s">
        <v>13402</v>
      </c>
      <c r="GCT4" t="s">
        <v>13402</v>
      </c>
      <c r="GCU4" t="s">
        <v>13402</v>
      </c>
      <c r="GCV4" t="s">
        <v>13402</v>
      </c>
      <c r="GCW4" t="s">
        <v>13402</v>
      </c>
      <c r="GCX4" t="s">
        <v>13402</v>
      </c>
      <c r="GCY4" t="s">
        <v>13402</v>
      </c>
      <c r="GCZ4" t="s">
        <v>13402</v>
      </c>
      <c r="GDA4" t="s">
        <v>13402</v>
      </c>
      <c r="GDB4" t="s">
        <v>13402</v>
      </c>
      <c r="GDC4" t="s">
        <v>13402</v>
      </c>
      <c r="GDD4" t="s">
        <v>13402</v>
      </c>
      <c r="GDE4" t="s">
        <v>13402</v>
      </c>
      <c r="GDF4" t="s">
        <v>13402</v>
      </c>
      <c r="GDG4" t="s">
        <v>13402</v>
      </c>
      <c r="GDH4" t="s">
        <v>13402</v>
      </c>
      <c r="GDI4" t="s">
        <v>13402</v>
      </c>
      <c r="GDJ4" t="s">
        <v>13402</v>
      </c>
      <c r="GDK4" t="s">
        <v>13402</v>
      </c>
      <c r="GDL4" t="s">
        <v>13402</v>
      </c>
      <c r="GDM4" t="s">
        <v>13402</v>
      </c>
      <c r="GDN4" t="s">
        <v>13402</v>
      </c>
      <c r="GDO4" t="s">
        <v>13402</v>
      </c>
      <c r="GDP4" t="s">
        <v>13402</v>
      </c>
      <c r="GDQ4" t="s">
        <v>13402</v>
      </c>
      <c r="GDR4" t="s">
        <v>13402</v>
      </c>
      <c r="GDS4" t="s">
        <v>13402</v>
      </c>
      <c r="GDT4" t="s">
        <v>13402</v>
      </c>
      <c r="GDU4" t="s">
        <v>13402</v>
      </c>
      <c r="GDV4" t="s">
        <v>13402</v>
      </c>
      <c r="GDW4" t="s">
        <v>13402</v>
      </c>
      <c r="GDX4" t="s">
        <v>13402</v>
      </c>
      <c r="GDY4" t="s">
        <v>13402</v>
      </c>
      <c r="GDZ4" t="s">
        <v>13402</v>
      </c>
      <c r="GEA4" t="s">
        <v>13402</v>
      </c>
      <c r="GEB4" t="s">
        <v>13402</v>
      </c>
      <c r="GEC4" t="s">
        <v>13402</v>
      </c>
      <c r="GED4" t="s">
        <v>13402</v>
      </c>
      <c r="GEE4" t="s">
        <v>13402</v>
      </c>
      <c r="GEF4" t="s">
        <v>13402</v>
      </c>
      <c r="GEG4" t="s">
        <v>13402</v>
      </c>
      <c r="GEH4" t="s">
        <v>13402</v>
      </c>
      <c r="GEI4" t="s">
        <v>13402</v>
      </c>
      <c r="GEJ4" t="s">
        <v>13402</v>
      </c>
      <c r="GEK4" t="s">
        <v>13402</v>
      </c>
      <c r="GEL4" t="s">
        <v>13402</v>
      </c>
      <c r="GEM4" t="s">
        <v>13402</v>
      </c>
      <c r="GEN4" t="s">
        <v>13402</v>
      </c>
      <c r="GEO4" t="s">
        <v>13402</v>
      </c>
      <c r="GEP4" t="s">
        <v>13402</v>
      </c>
      <c r="GEQ4" t="s">
        <v>13402</v>
      </c>
      <c r="GER4" t="s">
        <v>13402</v>
      </c>
      <c r="GES4" t="s">
        <v>13402</v>
      </c>
      <c r="GET4" t="s">
        <v>13402</v>
      </c>
      <c r="GEU4" t="s">
        <v>13402</v>
      </c>
      <c r="GEV4" t="s">
        <v>13402</v>
      </c>
      <c r="GEW4" t="s">
        <v>13402</v>
      </c>
      <c r="GEX4" t="s">
        <v>13402</v>
      </c>
      <c r="GEY4" t="s">
        <v>13402</v>
      </c>
      <c r="GEZ4" t="s">
        <v>13402</v>
      </c>
      <c r="GFA4" t="s">
        <v>13402</v>
      </c>
      <c r="GFB4" t="s">
        <v>13402</v>
      </c>
      <c r="GFC4" t="s">
        <v>13402</v>
      </c>
      <c r="GFD4" t="s">
        <v>13402</v>
      </c>
      <c r="GFE4" t="s">
        <v>13402</v>
      </c>
      <c r="GFF4" t="s">
        <v>13402</v>
      </c>
      <c r="GFG4" t="s">
        <v>13402</v>
      </c>
      <c r="GFH4" t="s">
        <v>13402</v>
      </c>
      <c r="GFI4" t="s">
        <v>13402</v>
      </c>
      <c r="GFJ4" t="s">
        <v>13402</v>
      </c>
      <c r="GFK4" t="s">
        <v>13402</v>
      </c>
      <c r="GFL4" t="s">
        <v>13402</v>
      </c>
      <c r="GFM4" t="s">
        <v>13402</v>
      </c>
      <c r="GFN4" t="s">
        <v>13402</v>
      </c>
      <c r="GFO4" t="s">
        <v>13402</v>
      </c>
      <c r="GFP4" t="s">
        <v>13402</v>
      </c>
      <c r="GFQ4" t="s">
        <v>13402</v>
      </c>
      <c r="GFR4" t="s">
        <v>13402</v>
      </c>
      <c r="GFS4" t="s">
        <v>13402</v>
      </c>
      <c r="GFT4" t="s">
        <v>13402</v>
      </c>
      <c r="GFU4" t="s">
        <v>13402</v>
      </c>
      <c r="GFV4" t="s">
        <v>13402</v>
      </c>
      <c r="GFW4" t="s">
        <v>13402</v>
      </c>
      <c r="GFX4" t="s">
        <v>13402</v>
      </c>
      <c r="GFY4" t="s">
        <v>13402</v>
      </c>
      <c r="GFZ4" t="s">
        <v>13402</v>
      </c>
      <c r="GGA4" t="s">
        <v>13402</v>
      </c>
      <c r="GGB4" t="s">
        <v>13402</v>
      </c>
      <c r="GGC4" t="s">
        <v>13402</v>
      </c>
      <c r="GGD4" t="s">
        <v>13402</v>
      </c>
      <c r="GGE4" t="s">
        <v>13402</v>
      </c>
      <c r="GGF4" t="s">
        <v>13402</v>
      </c>
      <c r="GGG4" t="s">
        <v>13402</v>
      </c>
      <c r="GGH4" t="s">
        <v>13402</v>
      </c>
      <c r="GGI4" t="s">
        <v>13402</v>
      </c>
      <c r="GGJ4" t="s">
        <v>13402</v>
      </c>
      <c r="GGK4" t="s">
        <v>13402</v>
      </c>
      <c r="GGL4" t="s">
        <v>13402</v>
      </c>
      <c r="GGM4" t="s">
        <v>13402</v>
      </c>
      <c r="GGN4" t="s">
        <v>13402</v>
      </c>
      <c r="GGO4" t="s">
        <v>13402</v>
      </c>
      <c r="GGP4" t="s">
        <v>13402</v>
      </c>
      <c r="GGQ4" t="s">
        <v>13402</v>
      </c>
      <c r="GGR4" t="s">
        <v>13402</v>
      </c>
      <c r="GGS4" t="s">
        <v>13402</v>
      </c>
      <c r="GGT4" t="s">
        <v>13402</v>
      </c>
      <c r="GGU4" t="s">
        <v>13402</v>
      </c>
      <c r="GGV4" t="s">
        <v>13402</v>
      </c>
      <c r="GGW4" t="s">
        <v>13402</v>
      </c>
      <c r="GGX4" t="s">
        <v>13402</v>
      </c>
      <c r="GGY4" t="s">
        <v>13402</v>
      </c>
      <c r="GGZ4" t="s">
        <v>13402</v>
      </c>
      <c r="GHA4" t="s">
        <v>13402</v>
      </c>
      <c r="GHB4" t="s">
        <v>13402</v>
      </c>
      <c r="GHC4" t="s">
        <v>13402</v>
      </c>
      <c r="GHD4" t="s">
        <v>13402</v>
      </c>
      <c r="GHE4" t="s">
        <v>13402</v>
      </c>
      <c r="GHF4" t="s">
        <v>13402</v>
      </c>
      <c r="GHG4" t="s">
        <v>13402</v>
      </c>
      <c r="GHH4" t="s">
        <v>13402</v>
      </c>
      <c r="GHI4" t="s">
        <v>13402</v>
      </c>
      <c r="GHJ4" t="s">
        <v>13402</v>
      </c>
      <c r="GHK4" t="s">
        <v>13402</v>
      </c>
      <c r="GHL4" t="s">
        <v>13402</v>
      </c>
      <c r="GHM4" t="s">
        <v>13402</v>
      </c>
      <c r="GHN4" t="s">
        <v>13402</v>
      </c>
      <c r="GHO4" t="s">
        <v>13402</v>
      </c>
      <c r="GHP4" t="s">
        <v>13402</v>
      </c>
      <c r="GHQ4" t="s">
        <v>13402</v>
      </c>
      <c r="GHR4" t="s">
        <v>13402</v>
      </c>
      <c r="GHS4" t="s">
        <v>13402</v>
      </c>
      <c r="GHT4" t="s">
        <v>13402</v>
      </c>
      <c r="GHU4" t="s">
        <v>13402</v>
      </c>
      <c r="GHV4" t="s">
        <v>13402</v>
      </c>
      <c r="GHW4" t="s">
        <v>13402</v>
      </c>
      <c r="GHX4" t="s">
        <v>13402</v>
      </c>
      <c r="GHY4" t="s">
        <v>13402</v>
      </c>
      <c r="GHZ4" t="s">
        <v>13402</v>
      </c>
      <c r="GIA4" t="s">
        <v>13402</v>
      </c>
      <c r="GIB4" t="s">
        <v>13402</v>
      </c>
      <c r="GIC4" t="s">
        <v>13402</v>
      </c>
      <c r="GID4" t="s">
        <v>13402</v>
      </c>
      <c r="GIE4" t="s">
        <v>13402</v>
      </c>
      <c r="GIF4" t="s">
        <v>13402</v>
      </c>
      <c r="GIG4" t="s">
        <v>13402</v>
      </c>
      <c r="GIH4" t="s">
        <v>13402</v>
      </c>
      <c r="GII4" t="s">
        <v>13402</v>
      </c>
      <c r="GIJ4" t="s">
        <v>13402</v>
      </c>
      <c r="GIK4" t="s">
        <v>13402</v>
      </c>
      <c r="GIL4" t="s">
        <v>13402</v>
      </c>
      <c r="GIM4" t="s">
        <v>13402</v>
      </c>
      <c r="GIN4" t="s">
        <v>13402</v>
      </c>
      <c r="GIO4" t="s">
        <v>13402</v>
      </c>
      <c r="GIP4" t="s">
        <v>13402</v>
      </c>
      <c r="GIQ4" t="s">
        <v>13402</v>
      </c>
      <c r="GIR4" t="s">
        <v>13402</v>
      </c>
      <c r="GIS4" t="s">
        <v>13402</v>
      </c>
      <c r="GIT4" t="s">
        <v>13402</v>
      </c>
      <c r="GIU4" t="s">
        <v>13402</v>
      </c>
      <c r="GIV4" t="s">
        <v>13402</v>
      </c>
      <c r="GIW4" t="s">
        <v>13402</v>
      </c>
      <c r="GIX4" t="s">
        <v>13402</v>
      </c>
      <c r="GIY4" t="s">
        <v>13402</v>
      </c>
      <c r="GIZ4" t="s">
        <v>13402</v>
      </c>
      <c r="GJA4" t="s">
        <v>13402</v>
      </c>
      <c r="GJB4" t="s">
        <v>13402</v>
      </c>
      <c r="GJC4" t="s">
        <v>13402</v>
      </c>
      <c r="GJD4" t="s">
        <v>13402</v>
      </c>
      <c r="GJE4" t="s">
        <v>13402</v>
      </c>
      <c r="GJF4" t="s">
        <v>13402</v>
      </c>
      <c r="GJG4" t="s">
        <v>13402</v>
      </c>
      <c r="GJH4" t="s">
        <v>13402</v>
      </c>
      <c r="GJI4" t="s">
        <v>13402</v>
      </c>
      <c r="GJJ4" t="s">
        <v>13402</v>
      </c>
      <c r="GJK4" t="s">
        <v>13402</v>
      </c>
      <c r="GJL4" t="s">
        <v>13402</v>
      </c>
      <c r="GJM4" t="s">
        <v>13402</v>
      </c>
      <c r="GJN4" t="s">
        <v>13402</v>
      </c>
      <c r="GJO4" t="s">
        <v>13402</v>
      </c>
      <c r="GJP4" t="s">
        <v>13402</v>
      </c>
      <c r="GJQ4" t="s">
        <v>13402</v>
      </c>
      <c r="GJR4" t="s">
        <v>13402</v>
      </c>
      <c r="GJS4" t="s">
        <v>13402</v>
      </c>
      <c r="GJT4" t="s">
        <v>13402</v>
      </c>
      <c r="GJU4" t="s">
        <v>13402</v>
      </c>
      <c r="GJV4" t="s">
        <v>13402</v>
      </c>
      <c r="GJW4" t="s">
        <v>13402</v>
      </c>
      <c r="GJX4" t="s">
        <v>13402</v>
      </c>
      <c r="GJY4" t="s">
        <v>13402</v>
      </c>
      <c r="GJZ4" t="s">
        <v>13402</v>
      </c>
      <c r="GKA4" t="s">
        <v>13402</v>
      </c>
      <c r="GKB4" t="s">
        <v>13402</v>
      </c>
      <c r="GKC4" t="s">
        <v>13402</v>
      </c>
      <c r="GKD4" t="s">
        <v>13402</v>
      </c>
      <c r="GKE4" t="s">
        <v>13402</v>
      </c>
      <c r="GKF4" t="s">
        <v>13402</v>
      </c>
      <c r="GKG4" t="s">
        <v>13402</v>
      </c>
      <c r="GKH4" t="s">
        <v>13402</v>
      </c>
      <c r="GKI4" t="s">
        <v>13402</v>
      </c>
      <c r="GKJ4" t="s">
        <v>13402</v>
      </c>
      <c r="GKK4" t="s">
        <v>13402</v>
      </c>
      <c r="GKL4" t="s">
        <v>13402</v>
      </c>
      <c r="GKM4" t="s">
        <v>13402</v>
      </c>
      <c r="GKN4" t="s">
        <v>13402</v>
      </c>
      <c r="GKO4" t="s">
        <v>13402</v>
      </c>
      <c r="GKP4" t="s">
        <v>13402</v>
      </c>
      <c r="GKQ4" t="s">
        <v>13402</v>
      </c>
      <c r="GKR4" t="s">
        <v>13402</v>
      </c>
      <c r="GKS4" t="s">
        <v>13402</v>
      </c>
      <c r="GKT4" t="s">
        <v>13402</v>
      </c>
      <c r="GKU4" t="s">
        <v>13402</v>
      </c>
      <c r="GKV4" t="s">
        <v>13402</v>
      </c>
      <c r="GKW4" t="s">
        <v>13402</v>
      </c>
      <c r="GKX4" t="s">
        <v>13402</v>
      </c>
      <c r="GKY4" t="s">
        <v>13402</v>
      </c>
      <c r="GKZ4" t="s">
        <v>13402</v>
      </c>
      <c r="GLA4" t="s">
        <v>13402</v>
      </c>
      <c r="GLB4" t="s">
        <v>13402</v>
      </c>
      <c r="GLC4" t="s">
        <v>13402</v>
      </c>
      <c r="GLD4" t="s">
        <v>13402</v>
      </c>
      <c r="GLE4" t="s">
        <v>13402</v>
      </c>
      <c r="GLF4" t="s">
        <v>13402</v>
      </c>
      <c r="GLG4" t="s">
        <v>13402</v>
      </c>
      <c r="GLH4" t="s">
        <v>13402</v>
      </c>
      <c r="GLI4" t="s">
        <v>13402</v>
      </c>
      <c r="GLJ4" t="s">
        <v>13402</v>
      </c>
      <c r="GLK4" t="s">
        <v>13402</v>
      </c>
      <c r="GLL4" t="s">
        <v>13402</v>
      </c>
      <c r="GLM4" t="s">
        <v>13402</v>
      </c>
      <c r="GLN4" t="s">
        <v>13402</v>
      </c>
      <c r="GLO4" t="s">
        <v>13402</v>
      </c>
      <c r="GLP4" t="s">
        <v>13402</v>
      </c>
      <c r="GLQ4" t="s">
        <v>13402</v>
      </c>
      <c r="GLR4" t="s">
        <v>13402</v>
      </c>
      <c r="GLS4" t="s">
        <v>13402</v>
      </c>
      <c r="GLT4" t="s">
        <v>13402</v>
      </c>
      <c r="GLU4" t="s">
        <v>13402</v>
      </c>
      <c r="GLV4" t="s">
        <v>13402</v>
      </c>
      <c r="GLW4" t="s">
        <v>13402</v>
      </c>
      <c r="GLX4" t="s">
        <v>13402</v>
      </c>
      <c r="GLY4" t="s">
        <v>13402</v>
      </c>
      <c r="GLZ4" t="s">
        <v>13402</v>
      </c>
      <c r="GMA4" t="s">
        <v>13402</v>
      </c>
      <c r="GMB4" t="s">
        <v>13402</v>
      </c>
      <c r="GMC4" t="s">
        <v>13402</v>
      </c>
      <c r="GMD4" t="s">
        <v>13402</v>
      </c>
      <c r="GME4" t="s">
        <v>13402</v>
      </c>
      <c r="GMF4" t="s">
        <v>13402</v>
      </c>
      <c r="GMG4" t="s">
        <v>13402</v>
      </c>
      <c r="GMH4" t="s">
        <v>13402</v>
      </c>
      <c r="GMI4" t="s">
        <v>13402</v>
      </c>
      <c r="GMJ4" t="s">
        <v>13402</v>
      </c>
      <c r="GMK4" t="s">
        <v>13402</v>
      </c>
      <c r="GML4" t="s">
        <v>13402</v>
      </c>
      <c r="GMM4" t="s">
        <v>13402</v>
      </c>
      <c r="GMN4" t="s">
        <v>13402</v>
      </c>
      <c r="GMO4" t="s">
        <v>13402</v>
      </c>
      <c r="GMP4" t="s">
        <v>13402</v>
      </c>
      <c r="GMQ4" t="s">
        <v>13402</v>
      </c>
      <c r="GMR4" t="s">
        <v>13402</v>
      </c>
      <c r="GMS4" t="s">
        <v>13402</v>
      </c>
      <c r="GMT4" t="s">
        <v>13402</v>
      </c>
      <c r="GMU4" t="s">
        <v>13402</v>
      </c>
      <c r="GMV4" t="s">
        <v>13402</v>
      </c>
      <c r="GMW4" t="s">
        <v>13402</v>
      </c>
      <c r="GMX4" t="s">
        <v>13402</v>
      </c>
      <c r="GMY4" t="s">
        <v>13402</v>
      </c>
      <c r="GMZ4" t="s">
        <v>13402</v>
      </c>
      <c r="GNA4" t="s">
        <v>13402</v>
      </c>
      <c r="GNB4" t="s">
        <v>13402</v>
      </c>
      <c r="GNC4" t="s">
        <v>13402</v>
      </c>
      <c r="GND4" t="s">
        <v>13402</v>
      </c>
      <c r="GNE4" t="s">
        <v>13402</v>
      </c>
      <c r="GNF4" t="s">
        <v>13402</v>
      </c>
      <c r="GNG4" t="s">
        <v>13402</v>
      </c>
      <c r="GNH4" t="s">
        <v>13402</v>
      </c>
      <c r="GNI4" t="s">
        <v>13402</v>
      </c>
      <c r="GNJ4" t="s">
        <v>13402</v>
      </c>
      <c r="GNK4" t="s">
        <v>13402</v>
      </c>
      <c r="GNL4" t="s">
        <v>13402</v>
      </c>
      <c r="GNM4" t="s">
        <v>13402</v>
      </c>
      <c r="GNN4" t="s">
        <v>13402</v>
      </c>
      <c r="GNO4" t="s">
        <v>13402</v>
      </c>
      <c r="GNP4" t="s">
        <v>13402</v>
      </c>
      <c r="GNQ4" t="s">
        <v>13402</v>
      </c>
      <c r="GNR4" t="s">
        <v>13402</v>
      </c>
      <c r="GNS4" t="s">
        <v>13402</v>
      </c>
      <c r="GNT4" t="s">
        <v>13402</v>
      </c>
      <c r="GNU4" t="s">
        <v>13402</v>
      </c>
      <c r="GNV4" t="s">
        <v>13402</v>
      </c>
      <c r="GNW4" t="s">
        <v>13402</v>
      </c>
      <c r="GNX4" t="s">
        <v>13402</v>
      </c>
      <c r="GNY4" t="s">
        <v>13402</v>
      </c>
      <c r="GNZ4" t="s">
        <v>13402</v>
      </c>
      <c r="GOA4" t="s">
        <v>13402</v>
      </c>
      <c r="GOB4" t="s">
        <v>13402</v>
      </c>
      <c r="GOC4" t="s">
        <v>13402</v>
      </c>
      <c r="GOD4" t="s">
        <v>13402</v>
      </c>
      <c r="GOE4" t="s">
        <v>13402</v>
      </c>
      <c r="GOF4" t="s">
        <v>13402</v>
      </c>
      <c r="GOG4" t="s">
        <v>13402</v>
      </c>
      <c r="GOH4" t="s">
        <v>13402</v>
      </c>
      <c r="GOI4" t="s">
        <v>13402</v>
      </c>
      <c r="GOJ4" t="s">
        <v>13402</v>
      </c>
      <c r="GOK4" t="s">
        <v>13402</v>
      </c>
      <c r="GOL4" t="s">
        <v>13402</v>
      </c>
      <c r="GOM4" t="s">
        <v>13402</v>
      </c>
      <c r="GON4" t="s">
        <v>13402</v>
      </c>
      <c r="GOO4" t="s">
        <v>13402</v>
      </c>
      <c r="GOP4" t="s">
        <v>13402</v>
      </c>
      <c r="GOQ4" t="s">
        <v>13402</v>
      </c>
      <c r="GOR4" t="s">
        <v>13402</v>
      </c>
      <c r="GOS4" t="s">
        <v>13402</v>
      </c>
      <c r="GOT4" t="s">
        <v>13402</v>
      </c>
      <c r="GOU4" t="s">
        <v>13402</v>
      </c>
      <c r="GOV4" t="s">
        <v>13402</v>
      </c>
      <c r="GOW4" t="s">
        <v>13402</v>
      </c>
      <c r="GOX4" t="s">
        <v>13402</v>
      </c>
      <c r="GOY4" t="s">
        <v>13402</v>
      </c>
      <c r="GOZ4" t="s">
        <v>13402</v>
      </c>
      <c r="GPA4" t="s">
        <v>13402</v>
      </c>
      <c r="GPB4" t="s">
        <v>13402</v>
      </c>
      <c r="GPC4" t="s">
        <v>13402</v>
      </c>
      <c r="GPD4" t="s">
        <v>13402</v>
      </c>
      <c r="GPE4" t="s">
        <v>13402</v>
      </c>
      <c r="GPF4" t="s">
        <v>13402</v>
      </c>
      <c r="GPG4" t="s">
        <v>13402</v>
      </c>
      <c r="GPH4" t="s">
        <v>13402</v>
      </c>
      <c r="GPI4" t="s">
        <v>13402</v>
      </c>
      <c r="GPJ4" t="s">
        <v>13402</v>
      </c>
      <c r="GPK4" t="s">
        <v>13402</v>
      </c>
      <c r="GPL4" t="s">
        <v>13402</v>
      </c>
      <c r="GPM4" t="s">
        <v>13402</v>
      </c>
      <c r="GPN4" t="s">
        <v>13402</v>
      </c>
      <c r="GPO4" t="s">
        <v>13402</v>
      </c>
      <c r="GPP4" t="s">
        <v>13402</v>
      </c>
      <c r="GPQ4" t="s">
        <v>13402</v>
      </c>
      <c r="GPR4" t="s">
        <v>13402</v>
      </c>
      <c r="GPS4" t="s">
        <v>13402</v>
      </c>
      <c r="GPT4" t="s">
        <v>13402</v>
      </c>
      <c r="GPU4" t="s">
        <v>13402</v>
      </c>
      <c r="GPV4" t="s">
        <v>13402</v>
      </c>
      <c r="GPW4" t="s">
        <v>13402</v>
      </c>
      <c r="GPX4" t="s">
        <v>13402</v>
      </c>
      <c r="GPY4" t="s">
        <v>13402</v>
      </c>
      <c r="GPZ4" t="s">
        <v>13402</v>
      </c>
      <c r="GQA4" t="s">
        <v>13402</v>
      </c>
      <c r="GQB4" t="s">
        <v>13402</v>
      </c>
      <c r="GQC4" t="s">
        <v>13402</v>
      </c>
      <c r="GQD4" t="s">
        <v>13402</v>
      </c>
      <c r="GQE4" t="s">
        <v>13402</v>
      </c>
      <c r="GQF4" t="s">
        <v>13402</v>
      </c>
      <c r="GQG4" t="s">
        <v>13402</v>
      </c>
      <c r="GQH4" t="s">
        <v>13402</v>
      </c>
      <c r="GQI4" t="s">
        <v>13402</v>
      </c>
      <c r="GQJ4" t="s">
        <v>13402</v>
      </c>
      <c r="GQK4" t="s">
        <v>13402</v>
      </c>
      <c r="GQL4" t="s">
        <v>13402</v>
      </c>
      <c r="GQM4" t="s">
        <v>13402</v>
      </c>
      <c r="GQN4" t="s">
        <v>13402</v>
      </c>
      <c r="GQO4" t="s">
        <v>13402</v>
      </c>
      <c r="GQP4" t="s">
        <v>13402</v>
      </c>
      <c r="GQQ4" t="s">
        <v>13402</v>
      </c>
      <c r="GQR4" t="s">
        <v>13402</v>
      </c>
      <c r="GQS4" t="s">
        <v>13402</v>
      </c>
      <c r="GQT4" t="s">
        <v>13402</v>
      </c>
      <c r="GQU4" t="s">
        <v>13402</v>
      </c>
      <c r="GQV4" t="s">
        <v>13402</v>
      </c>
      <c r="GQW4" t="s">
        <v>13402</v>
      </c>
      <c r="GQX4" t="s">
        <v>13402</v>
      </c>
      <c r="GQY4" t="s">
        <v>13402</v>
      </c>
      <c r="GQZ4" t="s">
        <v>13402</v>
      </c>
      <c r="GRA4" t="s">
        <v>13402</v>
      </c>
      <c r="GRB4" t="s">
        <v>13402</v>
      </c>
      <c r="GRC4" t="s">
        <v>13402</v>
      </c>
      <c r="GRD4" t="s">
        <v>13402</v>
      </c>
      <c r="GRE4" t="s">
        <v>13402</v>
      </c>
      <c r="GRF4" t="s">
        <v>13402</v>
      </c>
      <c r="GRG4" t="s">
        <v>13402</v>
      </c>
      <c r="GRH4" t="s">
        <v>13402</v>
      </c>
      <c r="GRI4" t="s">
        <v>13402</v>
      </c>
      <c r="GRJ4" t="s">
        <v>13402</v>
      </c>
      <c r="GRK4" t="s">
        <v>13402</v>
      </c>
      <c r="GRL4" t="s">
        <v>13402</v>
      </c>
      <c r="GRM4" t="s">
        <v>13402</v>
      </c>
      <c r="GRN4" t="s">
        <v>13402</v>
      </c>
      <c r="GRO4" t="s">
        <v>13402</v>
      </c>
      <c r="GRP4" t="s">
        <v>13402</v>
      </c>
      <c r="GRQ4" t="s">
        <v>13402</v>
      </c>
      <c r="GRR4" t="s">
        <v>13402</v>
      </c>
      <c r="GRS4" t="s">
        <v>13402</v>
      </c>
      <c r="GRT4" t="s">
        <v>13402</v>
      </c>
      <c r="GRU4" t="s">
        <v>13402</v>
      </c>
      <c r="GRV4" t="s">
        <v>13402</v>
      </c>
      <c r="GRW4" t="s">
        <v>13402</v>
      </c>
      <c r="GRX4" t="s">
        <v>13402</v>
      </c>
      <c r="GRY4" t="s">
        <v>13402</v>
      </c>
      <c r="GRZ4" t="s">
        <v>13402</v>
      </c>
      <c r="GSA4" t="s">
        <v>13402</v>
      </c>
      <c r="GSB4" t="s">
        <v>13402</v>
      </c>
      <c r="GSC4" t="s">
        <v>13402</v>
      </c>
      <c r="GSD4" t="s">
        <v>13402</v>
      </c>
      <c r="GSE4" t="s">
        <v>13402</v>
      </c>
      <c r="GSF4" t="s">
        <v>13402</v>
      </c>
      <c r="GSG4" t="s">
        <v>13402</v>
      </c>
      <c r="GSH4" t="s">
        <v>13402</v>
      </c>
      <c r="GSI4" t="s">
        <v>13402</v>
      </c>
      <c r="GSJ4" t="s">
        <v>13402</v>
      </c>
      <c r="GSK4" t="s">
        <v>13402</v>
      </c>
      <c r="GSL4" t="s">
        <v>13402</v>
      </c>
      <c r="GSM4" t="s">
        <v>13402</v>
      </c>
      <c r="GSN4" t="s">
        <v>13402</v>
      </c>
      <c r="GSO4" t="s">
        <v>13402</v>
      </c>
      <c r="GSP4" t="s">
        <v>13402</v>
      </c>
      <c r="GSQ4" t="s">
        <v>13402</v>
      </c>
      <c r="GSR4" t="s">
        <v>13402</v>
      </c>
      <c r="GSS4" t="s">
        <v>13402</v>
      </c>
      <c r="GST4" t="s">
        <v>13402</v>
      </c>
      <c r="GSU4" t="s">
        <v>13402</v>
      </c>
      <c r="GSV4" t="s">
        <v>13402</v>
      </c>
      <c r="GSW4" t="s">
        <v>13402</v>
      </c>
      <c r="GSX4" t="s">
        <v>13402</v>
      </c>
      <c r="GSY4" t="s">
        <v>13402</v>
      </c>
      <c r="GSZ4" t="s">
        <v>13402</v>
      </c>
      <c r="GTA4" t="s">
        <v>13402</v>
      </c>
      <c r="GTB4" t="s">
        <v>13402</v>
      </c>
      <c r="GTC4" t="s">
        <v>13402</v>
      </c>
      <c r="GTD4" t="s">
        <v>13402</v>
      </c>
      <c r="GTE4" t="s">
        <v>13402</v>
      </c>
      <c r="GTF4" t="s">
        <v>13402</v>
      </c>
      <c r="GTG4" t="s">
        <v>13402</v>
      </c>
      <c r="GTH4" t="s">
        <v>13402</v>
      </c>
      <c r="GTI4" t="s">
        <v>13402</v>
      </c>
      <c r="GTJ4" t="s">
        <v>13402</v>
      </c>
      <c r="GTK4" t="s">
        <v>13402</v>
      </c>
      <c r="GTL4" t="s">
        <v>13402</v>
      </c>
      <c r="GTM4" t="s">
        <v>13402</v>
      </c>
      <c r="GTN4" t="s">
        <v>13402</v>
      </c>
      <c r="GTO4" t="s">
        <v>13402</v>
      </c>
      <c r="GTP4" t="s">
        <v>13402</v>
      </c>
      <c r="GTQ4" t="s">
        <v>13402</v>
      </c>
      <c r="GTR4" t="s">
        <v>13402</v>
      </c>
      <c r="GTS4" t="s">
        <v>13402</v>
      </c>
      <c r="GTT4" t="s">
        <v>13402</v>
      </c>
      <c r="GTU4" t="s">
        <v>13402</v>
      </c>
      <c r="GTV4" t="s">
        <v>13402</v>
      </c>
      <c r="GTW4" t="s">
        <v>13402</v>
      </c>
      <c r="GTX4" t="s">
        <v>13402</v>
      </c>
      <c r="GTY4" t="s">
        <v>13402</v>
      </c>
      <c r="GTZ4" t="s">
        <v>13402</v>
      </c>
      <c r="GUA4" t="s">
        <v>13402</v>
      </c>
      <c r="GUB4" t="s">
        <v>13402</v>
      </c>
      <c r="GUC4" t="s">
        <v>13402</v>
      </c>
      <c r="GUD4" t="s">
        <v>13402</v>
      </c>
      <c r="GUE4" t="s">
        <v>13402</v>
      </c>
      <c r="GUF4" t="s">
        <v>13402</v>
      </c>
      <c r="GUG4" t="s">
        <v>13402</v>
      </c>
      <c r="GUH4" t="s">
        <v>13402</v>
      </c>
      <c r="GUI4" t="s">
        <v>13402</v>
      </c>
      <c r="GUJ4" t="s">
        <v>13402</v>
      </c>
      <c r="GUK4" t="s">
        <v>13402</v>
      </c>
      <c r="GUL4" t="s">
        <v>13402</v>
      </c>
      <c r="GUM4" t="s">
        <v>13402</v>
      </c>
      <c r="GUN4" t="s">
        <v>13402</v>
      </c>
      <c r="GUO4" t="s">
        <v>13402</v>
      </c>
      <c r="GUP4" t="s">
        <v>13402</v>
      </c>
      <c r="GUQ4" t="s">
        <v>13402</v>
      </c>
      <c r="GUR4" t="s">
        <v>13402</v>
      </c>
      <c r="GUS4" t="s">
        <v>13402</v>
      </c>
      <c r="GUT4" t="s">
        <v>13402</v>
      </c>
      <c r="GUU4" t="s">
        <v>13402</v>
      </c>
      <c r="GUV4" t="s">
        <v>13402</v>
      </c>
      <c r="GUW4" t="s">
        <v>13402</v>
      </c>
      <c r="GUX4" t="s">
        <v>13402</v>
      </c>
      <c r="GUY4" t="s">
        <v>13402</v>
      </c>
      <c r="GUZ4" t="s">
        <v>13402</v>
      </c>
      <c r="GVA4" t="s">
        <v>13402</v>
      </c>
      <c r="GVB4" t="s">
        <v>13402</v>
      </c>
      <c r="GVC4" t="s">
        <v>13402</v>
      </c>
      <c r="GVD4" t="s">
        <v>13402</v>
      </c>
      <c r="GVE4" t="s">
        <v>13402</v>
      </c>
      <c r="GVF4" t="s">
        <v>13402</v>
      </c>
      <c r="GVG4" t="s">
        <v>13402</v>
      </c>
      <c r="GVH4" t="s">
        <v>13402</v>
      </c>
      <c r="GVI4" t="s">
        <v>13402</v>
      </c>
      <c r="GVJ4" t="s">
        <v>13402</v>
      </c>
      <c r="GVK4" t="s">
        <v>13402</v>
      </c>
      <c r="GVL4" t="s">
        <v>13402</v>
      </c>
      <c r="GVM4" t="s">
        <v>13402</v>
      </c>
      <c r="GVN4" t="s">
        <v>13402</v>
      </c>
      <c r="GVO4" t="s">
        <v>13402</v>
      </c>
      <c r="GVP4" t="s">
        <v>13402</v>
      </c>
      <c r="GVQ4" t="s">
        <v>13402</v>
      </c>
      <c r="GVR4" t="s">
        <v>13402</v>
      </c>
      <c r="GVS4" t="s">
        <v>13402</v>
      </c>
      <c r="GVT4" t="s">
        <v>13402</v>
      </c>
      <c r="GVU4" t="s">
        <v>13402</v>
      </c>
      <c r="GVV4" t="s">
        <v>13402</v>
      </c>
      <c r="GVW4" t="s">
        <v>13402</v>
      </c>
      <c r="GVX4" t="s">
        <v>13402</v>
      </c>
      <c r="GVY4" t="s">
        <v>13402</v>
      </c>
      <c r="GVZ4" t="s">
        <v>13402</v>
      </c>
      <c r="GWA4" t="s">
        <v>13402</v>
      </c>
      <c r="GWB4" t="s">
        <v>13402</v>
      </c>
      <c r="GWC4" t="s">
        <v>13402</v>
      </c>
      <c r="GWD4" t="s">
        <v>13402</v>
      </c>
      <c r="GWE4" t="s">
        <v>13402</v>
      </c>
      <c r="GWF4" t="s">
        <v>13402</v>
      </c>
      <c r="GWG4" t="s">
        <v>13402</v>
      </c>
      <c r="GWH4" t="s">
        <v>13402</v>
      </c>
      <c r="GWI4" t="s">
        <v>13402</v>
      </c>
      <c r="GWJ4" t="s">
        <v>13402</v>
      </c>
      <c r="GWK4" t="s">
        <v>13402</v>
      </c>
      <c r="GWL4" t="s">
        <v>13402</v>
      </c>
      <c r="GWM4" t="s">
        <v>13402</v>
      </c>
      <c r="GWN4" t="s">
        <v>13402</v>
      </c>
      <c r="GWO4" t="s">
        <v>13402</v>
      </c>
      <c r="GWP4" t="s">
        <v>13402</v>
      </c>
      <c r="GWQ4" t="s">
        <v>13402</v>
      </c>
      <c r="GWR4" t="s">
        <v>13402</v>
      </c>
      <c r="GWS4" t="s">
        <v>13402</v>
      </c>
      <c r="GWT4" t="s">
        <v>13402</v>
      </c>
      <c r="GWU4" t="s">
        <v>13402</v>
      </c>
      <c r="GWV4" t="s">
        <v>13402</v>
      </c>
      <c r="GWW4" t="s">
        <v>13402</v>
      </c>
      <c r="GWX4" t="s">
        <v>13402</v>
      </c>
      <c r="GWY4" t="s">
        <v>13402</v>
      </c>
      <c r="GWZ4" t="s">
        <v>13402</v>
      </c>
      <c r="GXA4" t="s">
        <v>13402</v>
      </c>
      <c r="GXB4" t="s">
        <v>13402</v>
      </c>
      <c r="GXC4" t="s">
        <v>13402</v>
      </c>
      <c r="GXD4" t="s">
        <v>13402</v>
      </c>
      <c r="GXE4" t="s">
        <v>13402</v>
      </c>
      <c r="GXF4" t="s">
        <v>13402</v>
      </c>
      <c r="GXG4" t="s">
        <v>13402</v>
      </c>
      <c r="GXH4" t="s">
        <v>13402</v>
      </c>
      <c r="GXI4" t="s">
        <v>13402</v>
      </c>
      <c r="GXJ4" t="s">
        <v>13402</v>
      </c>
      <c r="GXK4" t="s">
        <v>13402</v>
      </c>
      <c r="GXL4" t="s">
        <v>13402</v>
      </c>
      <c r="GXM4" t="s">
        <v>13402</v>
      </c>
      <c r="GXN4" t="s">
        <v>13402</v>
      </c>
      <c r="GXO4" t="s">
        <v>13402</v>
      </c>
      <c r="GXP4" t="s">
        <v>13402</v>
      </c>
      <c r="GXQ4" t="s">
        <v>13402</v>
      </c>
      <c r="GXR4" t="s">
        <v>13402</v>
      </c>
      <c r="GXS4" t="s">
        <v>13402</v>
      </c>
      <c r="GXT4" t="s">
        <v>13402</v>
      </c>
      <c r="GXU4" t="s">
        <v>13402</v>
      </c>
      <c r="GXV4" t="s">
        <v>13402</v>
      </c>
      <c r="GXW4" t="s">
        <v>13402</v>
      </c>
      <c r="GXX4" t="s">
        <v>13402</v>
      </c>
      <c r="GXY4" t="s">
        <v>13402</v>
      </c>
      <c r="GXZ4" t="s">
        <v>13402</v>
      </c>
      <c r="GYA4" t="s">
        <v>13402</v>
      </c>
      <c r="GYB4" t="s">
        <v>13402</v>
      </c>
      <c r="GYC4" t="s">
        <v>13402</v>
      </c>
      <c r="GYD4" t="s">
        <v>13402</v>
      </c>
      <c r="GYE4" t="s">
        <v>13402</v>
      </c>
      <c r="GYF4" t="s">
        <v>13402</v>
      </c>
      <c r="GYG4" t="s">
        <v>13402</v>
      </c>
      <c r="GYH4" t="s">
        <v>13402</v>
      </c>
      <c r="GYI4" t="s">
        <v>13402</v>
      </c>
      <c r="GYJ4" t="s">
        <v>13402</v>
      </c>
      <c r="GYK4" t="s">
        <v>13402</v>
      </c>
      <c r="GYL4" t="s">
        <v>13402</v>
      </c>
      <c r="GYM4" t="s">
        <v>13402</v>
      </c>
      <c r="GYN4" t="s">
        <v>13402</v>
      </c>
      <c r="GYO4" t="s">
        <v>13402</v>
      </c>
      <c r="GYP4" t="s">
        <v>13402</v>
      </c>
      <c r="GYQ4" t="s">
        <v>13402</v>
      </c>
      <c r="GYR4" t="s">
        <v>13402</v>
      </c>
      <c r="GYS4" t="s">
        <v>13402</v>
      </c>
      <c r="GYT4" t="s">
        <v>13402</v>
      </c>
      <c r="GYU4" t="s">
        <v>13402</v>
      </c>
      <c r="GYV4" t="s">
        <v>13402</v>
      </c>
      <c r="GYW4" t="s">
        <v>13402</v>
      </c>
      <c r="GYX4" t="s">
        <v>13402</v>
      </c>
      <c r="GYY4" t="s">
        <v>13402</v>
      </c>
      <c r="GYZ4" t="s">
        <v>13402</v>
      </c>
      <c r="GZA4" t="s">
        <v>13402</v>
      </c>
      <c r="GZB4" t="s">
        <v>13402</v>
      </c>
      <c r="GZC4" t="s">
        <v>13402</v>
      </c>
      <c r="GZD4" t="s">
        <v>13402</v>
      </c>
      <c r="GZE4" t="s">
        <v>13402</v>
      </c>
      <c r="GZF4" t="s">
        <v>13402</v>
      </c>
      <c r="GZG4" t="s">
        <v>13402</v>
      </c>
      <c r="GZH4" t="s">
        <v>13402</v>
      </c>
      <c r="GZI4" t="s">
        <v>13402</v>
      </c>
      <c r="GZJ4" t="s">
        <v>13402</v>
      </c>
      <c r="GZK4" t="s">
        <v>13402</v>
      </c>
      <c r="GZL4" t="s">
        <v>13402</v>
      </c>
      <c r="GZM4" t="s">
        <v>13402</v>
      </c>
      <c r="GZN4" t="s">
        <v>13402</v>
      </c>
      <c r="GZO4" t="s">
        <v>13402</v>
      </c>
      <c r="GZP4" t="s">
        <v>13402</v>
      </c>
      <c r="GZQ4" t="s">
        <v>13402</v>
      </c>
      <c r="GZR4" t="s">
        <v>13402</v>
      </c>
      <c r="GZS4" t="s">
        <v>13402</v>
      </c>
      <c r="GZT4" t="s">
        <v>13402</v>
      </c>
      <c r="GZU4" t="s">
        <v>13402</v>
      </c>
      <c r="GZV4" t="s">
        <v>13402</v>
      </c>
      <c r="GZW4" t="s">
        <v>13402</v>
      </c>
      <c r="GZX4" t="s">
        <v>13402</v>
      </c>
      <c r="GZY4" t="s">
        <v>13402</v>
      </c>
      <c r="GZZ4" t="s">
        <v>13402</v>
      </c>
      <c r="HAA4" t="s">
        <v>13402</v>
      </c>
      <c r="HAB4" t="s">
        <v>13402</v>
      </c>
      <c r="HAC4" t="s">
        <v>13402</v>
      </c>
      <c r="HAD4" t="s">
        <v>13402</v>
      </c>
      <c r="HAE4" t="s">
        <v>13402</v>
      </c>
      <c r="HAF4" t="s">
        <v>13402</v>
      </c>
      <c r="HAG4" t="s">
        <v>13402</v>
      </c>
      <c r="HAH4" t="s">
        <v>13402</v>
      </c>
      <c r="HAI4" t="s">
        <v>13402</v>
      </c>
      <c r="HAJ4" t="s">
        <v>13402</v>
      </c>
      <c r="HAK4" t="s">
        <v>13402</v>
      </c>
      <c r="HAL4" t="s">
        <v>13402</v>
      </c>
      <c r="HAM4" t="s">
        <v>13402</v>
      </c>
      <c r="HAN4" t="s">
        <v>13402</v>
      </c>
      <c r="HAO4" t="s">
        <v>13402</v>
      </c>
      <c r="HAP4" t="s">
        <v>13402</v>
      </c>
      <c r="HAQ4" t="s">
        <v>13402</v>
      </c>
      <c r="HAR4" t="s">
        <v>13402</v>
      </c>
      <c r="HAS4" t="s">
        <v>13402</v>
      </c>
      <c r="HAT4" t="s">
        <v>13402</v>
      </c>
      <c r="HAU4" t="s">
        <v>13402</v>
      </c>
      <c r="HAV4" t="s">
        <v>13402</v>
      </c>
      <c r="HAW4" t="s">
        <v>13402</v>
      </c>
      <c r="HAX4" t="s">
        <v>13402</v>
      </c>
      <c r="HAY4" t="s">
        <v>13402</v>
      </c>
      <c r="HAZ4" t="s">
        <v>13402</v>
      </c>
      <c r="HBA4" t="s">
        <v>13402</v>
      </c>
      <c r="HBB4" t="s">
        <v>13402</v>
      </c>
      <c r="HBC4" t="s">
        <v>13402</v>
      </c>
      <c r="HBD4" t="s">
        <v>13402</v>
      </c>
      <c r="HBE4" t="s">
        <v>13402</v>
      </c>
      <c r="HBF4" t="s">
        <v>13402</v>
      </c>
      <c r="HBG4" t="s">
        <v>13402</v>
      </c>
      <c r="HBH4" t="s">
        <v>13402</v>
      </c>
      <c r="HBI4" t="s">
        <v>13402</v>
      </c>
      <c r="HBJ4" t="s">
        <v>13402</v>
      </c>
      <c r="HBK4" t="s">
        <v>13402</v>
      </c>
      <c r="HBL4" t="s">
        <v>13402</v>
      </c>
      <c r="HBM4" t="s">
        <v>13402</v>
      </c>
      <c r="HBN4" t="s">
        <v>13402</v>
      </c>
      <c r="HBO4" t="s">
        <v>13402</v>
      </c>
      <c r="HBP4" t="s">
        <v>13402</v>
      </c>
      <c r="HBQ4" t="s">
        <v>13402</v>
      </c>
      <c r="HBR4" t="s">
        <v>13402</v>
      </c>
      <c r="HBS4" t="s">
        <v>13402</v>
      </c>
      <c r="HBT4" t="s">
        <v>13402</v>
      </c>
      <c r="HBU4" t="s">
        <v>13402</v>
      </c>
      <c r="HBV4" t="s">
        <v>13402</v>
      </c>
      <c r="HBW4" t="s">
        <v>13402</v>
      </c>
      <c r="HBX4" t="s">
        <v>13402</v>
      </c>
      <c r="HBY4" t="s">
        <v>13402</v>
      </c>
      <c r="HBZ4" t="s">
        <v>13402</v>
      </c>
      <c r="HCA4" t="s">
        <v>13402</v>
      </c>
      <c r="HCB4" t="s">
        <v>13402</v>
      </c>
      <c r="HCC4" t="s">
        <v>13402</v>
      </c>
      <c r="HCD4" t="s">
        <v>13402</v>
      </c>
      <c r="HCE4" t="s">
        <v>13402</v>
      </c>
      <c r="HCF4" t="s">
        <v>13402</v>
      </c>
      <c r="HCG4" t="s">
        <v>13402</v>
      </c>
      <c r="HCH4" t="s">
        <v>13402</v>
      </c>
      <c r="HCI4" t="s">
        <v>13402</v>
      </c>
      <c r="HCJ4" t="s">
        <v>13402</v>
      </c>
      <c r="HCK4" t="s">
        <v>13402</v>
      </c>
      <c r="HCL4" t="s">
        <v>13402</v>
      </c>
      <c r="HCM4" t="s">
        <v>13402</v>
      </c>
      <c r="HCN4" t="s">
        <v>13402</v>
      </c>
      <c r="HCO4" t="s">
        <v>13402</v>
      </c>
      <c r="HCP4" t="s">
        <v>13402</v>
      </c>
      <c r="HCQ4" t="s">
        <v>13402</v>
      </c>
      <c r="HCR4" t="s">
        <v>13402</v>
      </c>
      <c r="HCS4" t="s">
        <v>13402</v>
      </c>
      <c r="HCT4" t="s">
        <v>13402</v>
      </c>
      <c r="HCU4" t="s">
        <v>13402</v>
      </c>
      <c r="HCV4" t="s">
        <v>13402</v>
      </c>
      <c r="HCW4" t="s">
        <v>13402</v>
      </c>
      <c r="HCX4" t="s">
        <v>13402</v>
      </c>
      <c r="HCY4" t="s">
        <v>13402</v>
      </c>
      <c r="HCZ4" t="s">
        <v>13402</v>
      </c>
      <c r="HDA4" t="s">
        <v>13402</v>
      </c>
      <c r="HDB4" t="s">
        <v>13402</v>
      </c>
      <c r="HDC4" t="s">
        <v>13402</v>
      </c>
      <c r="HDD4" t="s">
        <v>13402</v>
      </c>
      <c r="HDE4" t="s">
        <v>13402</v>
      </c>
      <c r="HDF4" t="s">
        <v>13402</v>
      </c>
      <c r="HDG4" t="s">
        <v>13402</v>
      </c>
      <c r="HDH4" t="s">
        <v>13402</v>
      </c>
      <c r="HDI4" t="s">
        <v>13402</v>
      </c>
      <c r="HDJ4" t="s">
        <v>13402</v>
      </c>
      <c r="HDK4" t="s">
        <v>13402</v>
      </c>
      <c r="HDL4" t="s">
        <v>13402</v>
      </c>
      <c r="HDM4" t="s">
        <v>13402</v>
      </c>
      <c r="HDN4" t="s">
        <v>13402</v>
      </c>
      <c r="HDO4" t="s">
        <v>13402</v>
      </c>
      <c r="HDP4" t="s">
        <v>13402</v>
      </c>
      <c r="HDQ4" t="s">
        <v>13402</v>
      </c>
      <c r="HDR4" t="s">
        <v>13402</v>
      </c>
      <c r="HDS4" t="s">
        <v>13402</v>
      </c>
      <c r="HDT4" t="s">
        <v>13402</v>
      </c>
      <c r="HDU4" t="s">
        <v>13402</v>
      </c>
      <c r="HDV4" t="s">
        <v>13402</v>
      </c>
      <c r="HDW4" t="s">
        <v>13402</v>
      </c>
      <c r="HDX4" t="s">
        <v>13402</v>
      </c>
      <c r="HDY4" t="s">
        <v>13402</v>
      </c>
      <c r="HDZ4" t="s">
        <v>13402</v>
      </c>
      <c r="HEA4" t="s">
        <v>13402</v>
      </c>
      <c r="HEB4" t="s">
        <v>13402</v>
      </c>
      <c r="HEC4" t="s">
        <v>13402</v>
      </c>
      <c r="HED4" t="s">
        <v>13402</v>
      </c>
      <c r="HEE4" t="s">
        <v>13402</v>
      </c>
      <c r="HEF4" t="s">
        <v>13402</v>
      </c>
      <c r="HEG4" t="s">
        <v>13402</v>
      </c>
      <c r="HEH4" t="s">
        <v>13402</v>
      </c>
      <c r="HEI4" t="s">
        <v>13402</v>
      </c>
      <c r="HEJ4" t="s">
        <v>13402</v>
      </c>
      <c r="HEK4" t="s">
        <v>13402</v>
      </c>
      <c r="HEL4" t="s">
        <v>13402</v>
      </c>
      <c r="HEM4" t="s">
        <v>13402</v>
      </c>
      <c r="HEN4" t="s">
        <v>13402</v>
      </c>
      <c r="HEO4" t="s">
        <v>13402</v>
      </c>
      <c r="HEP4" t="s">
        <v>13402</v>
      </c>
      <c r="HEQ4" t="s">
        <v>13402</v>
      </c>
      <c r="HER4" t="s">
        <v>13402</v>
      </c>
      <c r="HES4" t="s">
        <v>13402</v>
      </c>
      <c r="HET4" t="s">
        <v>13402</v>
      </c>
      <c r="HEU4" t="s">
        <v>13402</v>
      </c>
      <c r="HEV4" t="s">
        <v>13402</v>
      </c>
      <c r="HEW4" t="s">
        <v>13402</v>
      </c>
      <c r="HEX4" t="s">
        <v>13402</v>
      </c>
      <c r="HEY4" t="s">
        <v>13402</v>
      </c>
      <c r="HEZ4" t="s">
        <v>13402</v>
      </c>
      <c r="HFA4" t="s">
        <v>13402</v>
      </c>
      <c r="HFB4" t="s">
        <v>13402</v>
      </c>
      <c r="HFC4" t="s">
        <v>13402</v>
      </c>
      <c r="HFD4" t="s">
        <v>13402</v>
      </c>
      <c r="HFE4" t="s">
        <v>13402</v>
      </c>
      <c r="HFF4" t="s">
        <v>13402</v>
      </c>
      <c r="HFG4" t="s">
        <v>13402</v>
      </c>
      <c r="HFH4" t="s">
        <v>13402</v>
      </c>
      <c r="HFI4" t="s">
        <v>13402</v>
      </c>
      <c r="HFJ4" t="s">
        <v>13402</v>
      </c>
      <c r="HFK4" t="s">
        <v>13402</v>
      </c>
      <c r="HFL4" t="s">
        <v>13402</v>
      </c>
      <c r="HFM4" t="s">
        <v>13402</v>
      </c>
      <c r="HFN4" t="s">
        <v>13402</v>
      </c>
      <c r="HFO4" t="s">
        <v>13402</v>
      </c>
      <c r="HFP4" t="s">
        <v>13402</v>
      </c>
      <c r="HFQ4" t="s">
        <v>13402</v>
      </c>
      <c r="HFR4" t="s">
        <v>13402</v>
      </c>
      <c r="HFS4" t="s">
        <v>13402</v>
      </c>
      <c r="HFT4" t="s">
        <v>13402</v>
      </c>
      <c r="HFU4" t="s">
        <v>13402</v>
      </c>
      <c r="HFV4" t="s">
        <v>13402</v>
      </c>
      <c r="HFW4" t="s">
        <v>13402</v>
      </c>
      <c r="HFX4" t="s">
        <v>13402</v>
      </c>
      <c r="HFY4" t="s">
        <v>13402</v>
      </c>
      <c r="HFZ4" t="s">
        <v>13402</v>
      </c>
      <c r="HGA4" t="s">
        <v>13402</v>
      </c>
      <c r="HGB4" t="s">
        <v>13402</v>
      </c>
      <c r="HGC4" t="s">
        <v>13402</v>
      </c>
      <c r="HGD4" t="s">
        <v>13402</v>
      </c>
      <c r="HGE4" t="s">
        <v>13402</v>
      </c>
      <c r="HGF4" t="s">
        <v>13402</v>
      </c>
      <c r="HGG4" t="s">
        <v>13402</v>
      </c>
      <c r="HGH4" t="s">
        <v>13402</v>
      </c>
      <c r="HGI4" t="s">
        <v>13402</v>
      </c>
      <c r="HGJ4" t="s">
        <v>13402</v>
      </c>
      <c r="HGK4" t="s">
        <v>13402</v>
      </c>
      <c r="HGL4" t="s">
        <v>13402</v>
      </c>
      <c r="HGM4" t="s">
        <v>13402</v>
      </c>
      <c r="HGN4" t="s">
        <v>13402</v>
      </c>
      <c r="HGO4" t="s">
        <v>13402</v>
      </c>
      <c r="HGP4" t="s">
        <v>13402</v>
      </c>
      <c r="HGQ4" t="s">
        <v>13402</v>
      </c>
      <c r="HGR4" t="s">
        <v>13402</v>
      </c>
      <c r="HGS4" t="s">
        <v>13402</v>
      </c>
      <c r="HGT4" t="s">
        <v>13402</v>
      </c>
      <c r="HGU4" t="s">
        <v>13402</v>
      </c>
      <c r="HGV4" t="s">
        <v>13402</v>
      </c>
      <c r="HGW4" t="s">
        <v>13402</v>
      </c>
      <c r="HGX4" t="s">
        <v>13402</v>
      </c>
      <c r="HGY4" t="s">
        <v>13402</v>
      </c>
      <c r="HGZ4" t="s">
        <v>13402</v>
      </c>
      <c r="HHA4" t="s">
        <v>13402</v>
      </c>
      <c r="HHB4" t="s">
        <v>13402</v>
      </c>
      <c r="HHC4" t="s">
        <v>13402</v>
      </c>
      <c r="HHD4" t="s">
        <v>13402</v>
      </c>
      <c r="HHE4" t="s">
        <v>13402</v>
      </c>
      <c r="HHF4" t="s">
        <v>13402</v>
      </c>
      <c r="HHG4" t="s">
        <v>13402</v>
      </c>
      <c r="HHH4" t="s">
        <v>13402</v>
      </c>
      <c r="HHI4" t="s">
        <v>13402</v>
      </c>
      <c r="HHJ4" t="s">
        <v>13402</v>
      </c>
      <c r="HHK4" t="s">
        <v>13402</v>
      </c>
      <c r="HHL4" t="s">
        <v>13402</v>
      </c>
      <c r="HHM4" t="s">
        <v>13402</v>
      </c>
      <c r="HHN4" t="s">
        <v>13402</v>
      </c>
      <c r="HHO4" t="s">
        <v>13402</v>
      </c>
      <c r="HHP4" t="s">
        <v>13402</v>
      </c>
      <c r="HHQ4" t="s">
        <v>13402</v>
      </c>
      <c r="HHR4" t="s">
        <v>13402</v>
      </c>
      <c r="HHS4" t="s">
        <v>13402</v>
      </c>
      <c r="HHT4" t="s">
        <v>13402</v>
      </c>
      <c r="HHU4" t="s">
        <v>13402</v>
      </c>
      <c r="HHV4" t="s">
        <v>13402</v>
      </c>
      <c r="HHW4" t="s">
        <v>13402</v>
      </c>
      <c r="HHX4" t="s">
        <v>13402</v>
      </c>
      <c r="HHY4" t="s">
        <v>13402</v>
      </c>
      <c r="HHZ4" t="s">
        <v>13402</v>
      </c>
      <c r="HIA4" t="s">
        <v>13402</v>
      </c>
      <c r="HIB4" t="s">
        <v>13402</v>
      </c>
      <c r="HIC4" t="s">
        <v>13402</v>
      </c>
      <c r="HID4" t="s">
        <v>13402</v>
      </c>
      <c r="HIE4" t="s">
        <v>13402</v>
      </c>
      <c r="HIF4" t="s">
        <v>13402</v>
      </c>
      <c r="HIG4" t="s">
        <v>13402</v>
      </c>
      <c r="HIH4" t="s">
        <v>13402</v>
      </c>
      <c r="HII4" t="s">
        <v>13402</v>
      </c>
      <c r="HIJ4" t="s">
        <v>13402</v>
      </c>
      <c r="HIK4" t="s">
        <v>13402</v>
      </c>
      <c r="HIL4" t="s">
        <v>13402</v>
      </c>
      <c r="HIM4" t="s">
        <v>13402</v>
      </c>
      <c r="HIN4" t="s">
        <v>13402</v>
      </c>
      <c r="HIO4" t="s">
        <v>13402</v>
      </c>
      <c r="HIP4" t="s">
        <v>13402</v>
      </c>
      <c r="HIQ4" t="s">
        <v>13402</v>
      </c>
      <c r="HIR4" t="s">
        <v>13402</v>
      </c>
      <c r="HIS4" t="s">
        <v>13402</v>
      </c>
      <c r="HIT4" t="s">
        <v>13402</v>
      </c>
      <c r="HIU4" t="s">
        <v>13402</v>
      </c>
      <c r="HIV4" t="s">
        <v>13402</v>
      </c>
      <c r="HIW4" t="s">
        <v>13402</v>
      </c>
      <c r="HIX4" t="s">
        <v>13402</v>
      </c>
      <c r="HIY4" t="s">
        <v>13402</v>
      </c>
      <c r="HIZ4" t="s">
        <v>13402</v>
      </c>
      <c r="HJA4" t="s">
        <v>13402</v>
      </c>
      <c r="HJB4" t="s">
        <v>13402</v>
      </c>
      <c r="HJC4" t="s">
        <v>13402</v>
      </c>
      <c r="HJD4" t="s">
        <v>13402</v>
      </c>
      <c r="HJE4" t="s">
        <v>13402</v>
      </c>
      <c r="HJF4" t="s">
        <v>13402</v>
      </c>
      <c r="HJG4" t="s">
        <v>13402</v>
      </c>
      <c r="HJH4" t="s">
        <v>13402</v>
      </c>
      <c r="HJI4" t="s">
        <v>13402</v>
      </c>
      <c r="HJJ4" t="s">
        <v>13402</v>
      </c>
      <c r="HJK4" t="s">
        <v>13402</v>
      </c>
      <c r="HJL4" t="s">
        <v>13402</v>
      </c>
      <c r="HJM4" t="s">
        <v>13402</v>
      </c>
      <c r="HJN4" t="s">
        <v>13402</v>
      </c>
      <c r="HJO4" t="s">
        <v>13402</v>
      </c>
      <c r="HJP4" t="s">
        <v>13402</v>
      </c>
      <c r="HJQ4" t="s">
        <v>13402</v>
      </c>
      <c r="HJR4" t="s">
        <v>13402</v>
      </c>
      <c r="HJS4" t="s">
        <v>13402</v>
      </c>
      <c r="HJT4" t="s">
        <v>13402</v>
      </c>
      <c r="HJU4" t="s">
        <v>13402</v>
      </c>
      <c r="HJV4" t="s">
        <v>13402</v>
      </c>
      <c r="HJW4" t="s">
        <v>13402</v>
      </c>
      <c r="HJX4" t="s">
        <v>13402</v>
      </c>
      <c r="HJY4" t="s">
        <v>13402</v>
      </c>
      <c r="HJZ4" t="s">
        <v>13402</v>
      </c>
      <c r="HKA4" t="s">
        <v>13402</v>
      </c>
      <c r="HKB4" t="s">
        <v>13402</v>
      </c>
      <c r="HKC4" t="s">
        <v>13402</v>
      </c>
      <c r="HKD4" t="s">
        <v>13402</v>
      </c>
      <c r="HKE4" t="s">
        <v>13402</v>
      </c>
      <c r="HKF4" t="s">
        <v>13402</v>
      </c>
      <c r="HKG4" t="s">
        <v>13402</v>
      </c>
      <c r="HKH4" t="s">
        <v>13402</v>
      </c>
      <c r="HKI4" t="s">
        <v>13402</v>
      </c>
      <c r="HKJ4" t="s">
        <v>13402</v>
      </c>
      <c r="HKK4" t="s">
        <v>13402</v>
      </c>
      <c r="HKL4" t="s">
        <v>13402</v>
      </c>
      <c r="HKM4" t="s">
        <v>13402</v>
      </c>
      <c r="HKN4" t="s">
        <v>13402</v>
      </c>
      <c r="HKO4" t="s">
        <v>13402</v>
      </c>
      <c r="HKP4" t="s">
        <v>13402</v>
      </c>
      <c r="HKQ4" t="s">
        <v>13402</v>
      </c>
      <c r="HKR4" t="s">
        <v>13402</v>
      </c>
      <c r="HKS4" t="s">
        <v>13402</v>
      </c>
      <c r="HKT4" t="s">
        <v>13402</v>
      </c>
      <c r="HKU4" t="s">
        <v>13402</v>
      </c>
      <c r="HKV4" t="s">
        <v>13402</v>
      </c>
      <c r="HKW4" t="s">
        <v>13402</v>
      </c>
      <c r="HKX4" t="s">
        <v>13402</v>
      </c>
      <c r="HKY4" t="s">
        <v>13402</v>
      </c>
      <c r="HKZ4" t="s">
        <v>13402</v>
      </c>
      <c r="HLA4" t="s">
        <v>13402</v>
      </c>
      <c r="HLB4" t="s">
        <v>13402</v>
      </c>
      <c r="HLC4" t="s">
        <v>13402</v>
      </c>
      <c r="HLD4" t="s">
        <v>13402</v>
      </c>
      <c r="HLE4" t="s">
        <v>13402</v>
      </c>
      <c r="HLF4" t="s">
        <v>13402</v>
      </c>
      <c r="HLG4" t="s">
        <v>13402</v>
      </c>
      <c r="HLH4" t="s">
        <v>13402</v>
      </c>
      <c r="HLI4" t="s">
        <v>13402</v>
      </c>
      <c r="HLJ4" t="s">
        <v>13402</v>
      </c>
      <c r="HLK4" t="s">
        <v>13402</v>
      </c>
      <c r="HLL4" t="s">
        <v>13402</v>
      </c>
      <c r="HLM4" t="s">
        <v>13402</v>
      </c>
      <c r="HLN4" t="s">
        <v>13402</v>
      </c>
      <c r="HLO4" t="s">
        <v>13402</v>
      </c>
      <c r="HLP4" t="s">
        <v>13402</v>
      </c>
      <c r="HLQ4" t="s">
        <v>13402</v>
      </c>
      <c r="HLR4" t="s">
        <v>13402</v>
      </c>
      <c r="HLS4" t="s">
        <v>13402</v>
      </c>
      <c r="HLT4" t="s">
        <v>13402</v>
      </c>
      <c r="HLU4" t="s">
        <v>13402</v>
      </c>
      <c r="HLV4" t="s">
        <v>13402</v>
      </c>
      <c r="HLW4" t="s">
        <v>13402</v>
      </c>
      <c r="HLX4" t="s">
        <v>13402</v>
      </c>
      <c r="HLY4" t="s">
        <v>13402</v>
      </c>
      <c r="HLZ4" t="s">
        <v>13402</v>
      </c>
      <c r="HMA4" t="s">
        <v>13402</v>
      </c>
      <c r="HMB4" t="s">
        <v>13402</v>
      </c>
      <c r="HMC4" t="s">
        <v>13402</v>
      </c>
      <c r="HMD4" t="s">
        <v>13402</v>
      </c>
      <c r="HME4" t="s">
        <v>13402</v>
      </c>
      <c r="HMF4" t="s">
        <v>13402</v>
      </c>
      <c r="HMG4" t="s">
        <v>13402</v>
      </c>
      <c r="HMH4" t="s">
        <v>13402</v>
      </c>
      <c r="HMI4" t="s">
        <v>13402</v>
      </c>
      <c r="HMJ4" t="s">
        <v>13402</v>
      </c>
      <c r="HMK4" t="s">
        <v>13402</v>
      </c>
      <c r="HML4" t="s">
        <v>13402</v>
      </c>
      <c r="HMM4" t="s">
        <v>13402</v>
      </c>
      <c r="HMN4" t="s">
        <v>13402</v>
      </c>
      <c r="HMO4" t="s">
        <v>13402</v>
      </c>
      <c r="HMP4" t="s">
        <v>13402</v>
      </c>
      <c r="HMQ4" t="s">
        <v>13402</v>
      </c>
      <c r="HMR4" t="s">
        <v>13402</v>
      </c>
      <c r="HMS4" t="s">
        <v>13402</v>
      </c>
      <c r="HMT4" t="s">
        <v>13402</v>
      </c>
      <c r="HMU4" t="s">
        <v>13402</v>
      </c>
      <c r="HMV4" t="s">
        <v>13402</v>
      </c>
      <c r="HMW4" t="s">
        <v>13402</v>
      </c>
      <c r="HMX4" t="s">
        <v>13402</v>
      </c>
      <c r="HMY4" t="s">
        <v>13402</v>
      </c>
      <c r="HMZ4" t="s">
        <v>13402</v>
      </c>
      <c r="HNA4" t="s">
        <v>13402</v>
      </c>
      <c r="HNB4" t="s">
        <v>13402</v>
      </c>
      <c r="HNC4" t="s">
        <v>13402</v>
      </c>
      <c r="HND4" t="s">
        <v>13402</v>
      </c>
      <c r="HNE4" t="s">
        <v>13402</v>
      </c>
      <c r="HNF4" t="s">
        <v>13402</v>
      </c>
      <c r="HNG4" t="s">
        <v>13402</v>
      </c>
      <c r="HNH4" t="s">
        <v>13402</v>
      </c>
      <c r="HNI4" t="s">
        <v>13402</v>
      </c>
      <c r="HNJ4" t="s">
        <v>13402</v>
      </c>
      <c r="HNK4" t="s">
        <v>13402</v>
      </c>
      <c r="HNL4" t="s">
        <v>13402</v>
      </c>
      <c r="HNM4" t="s">
        <v>13402</v>
      </c>
      <c r="HNN4" t="s">
        <v>13402</v>
      </c>
      <c r="HNO4" t="s">
        <v>13402</v>
      </c>
      <c r="HNP4" t="s">
        <v>13402</v>
      </c>
      <c r="HNQ4" t="s">
        <v>13402</v>
      </c>
      <c r="HNR4" t="s">
        <v>13402</v>
      </c>
      <c r="HNS4" t="s">
        <v>13402</v>
      </c>
      <c r="HNT4" t="s">
        <v>13402</v>
      </c>
      <c r="HNU4" t="s">
        <v>13402</v>
      </c>
      <c r="HNV4" t="s">
        <v>13402</v>
      </c>
      <c r="HNW4" t="s">
        <v>13402</v>
      </c>
      <c r="HNX4" t="s">
        <v>13402</v>
      </c>
      <c r="HNY4" t="s">
        <v>13402</v>
      </c>
      <c r="HNZ4" t="s">
        <v>13402</v>
      </c>
      <c r="HOA4" t="s">
        <v>13402</v>
      </c>
      <c r="HOB4" t="s">
        <v>13402</v>
      </c>
      <c r="HOC4" t="s">
        <v>13402</v>
      </c>
      <c r="HOD4" t="s">
        <v>13402</v>
      </c>
      <c r="HOE4" t="s">
        <v>13402</v>
      </c>
      <c r="HOF4" t="s">
        <v>13402</v>
      </c>
      <c r="HOG4" t="s">
        <v>13402</v>
      </c>
      <c r="HOH4" t="s">
        <v>13402</v>
      </c>
      <c r="HOI4" t="s">
        <v>13402</v>
      </c>
      <c r="HOJ4" t="s">
        <v>13402</v>
      </c>
      <c r="HOK4" t="s">
        <v>13402</v>
      </c>
      <c r="HOL4" t="s">
        <v>13402</v>
      </c>
      <c r="HOM4" t="s">
        <v>13402</v>
      </c>
      <c r="HON4" t="s">
        <v>13402</v>
      </c>
      <c r="HOO4" t="s">
        <v>13402</v>
      </c>
      <c r="HOP4" t="s">
        <v>13402</v>
      </c>
      <c r="HOQ4" t="s">
        <v>13402</v>
      </c>
      <c r="HOR4" t="s">
        <v>13402</v>
      </c>
      <c r="HOS4" t="s">
        <v>13402</v>
      </c>
      <c r="HOT4" t="s">
        <v>13402</v>
      </c>
      <c r="HOU4" t="s">
        <v>13402</v>
      </c>
      <c r="HOV4" t="s">
        <v>13402</v>
      </c>
      <c r="HOW4" t="s">
        <v>13402</v>
      </c>
      <c r="HOX4" t="s">
        <v>13402</v>
      </c>
      <c r="HOY4" t="s">
        <v>13402</v>
      </c>
      <c r="HOZ4" t="s">
        <v>13402</v>
      </c>
      <c r="HPA4" t="s">
        <v>13402</v>
      </c>
      <c r="HPB4" t="s">
        <v>13402</v>
      </c>
      <c r="HPC4" t="s">
        <v>13402</v>
      </c>
      <c r="HPD4" t="s">
        <v>13402</v>
      </c>
      <c r="HPE4" t="s">
        <v>13402</v>
      </c>
      <c r="HPF4" t="s">
        <v>13402</v>
      </c>
      <c r="HPG4" t="s">
        <v>13402</v>
      </c>
      <c r="HPH4" t="s">
        <v>13402</v>
      </c>
      <c r="HPI4" t="s">
        <v>13402</v>
      </c>
      <c r="HPJ4" t="s">
        <v>13402</v>
      </c>
      <c r="HPK4" t="s">
        <v>13402</v>
      </c>
      <c r="HPL4" t="s">
        <v>13402</v>
      </c>
      <c r="HPM4" t="s">
        <v>13402</v>
      </c>
      <c r="HPN4" t="s">
        <v>13402</v>
      </c>
      <c r="HPO4" t="s">
        <v>13402</v>
      </c>
      <c r="HPP4" t="s">
        <v>13402</v>
      </c>
      <c r="HPQ4" t="s">
        <v>13402</v>
      </c>
      <c r="HPR4" t="s">
        <v>13402</v>
      </c>
      <c r="HPS4" t="s">
        <v>13402</v>
      </c>
      <c r="HPT4" t="s">
        <v>13402</v>
      </c>
      <c r="HPU4" t="s">
        <v>13402</v>
      </c>
      <c r="HPV4" t="s">
        <v>13402</v>
      </c>
      <c r="HPW4" t="s">
        <v>13402</v>
      </c>
      <c r="HPX4" t="s">
        <v>13402</v>
      </c>
      <c r="HPY4" t="s">
        <v>13402</v>
      </c>
      <c r="HPZ4" t="s">
        <v>13402</v>
      </c>
      <c r="HQA4" t="s">
        <v>13402</v>
      </c>
      <c r="HQB4" t="s">
        <v>13402</v>
      </c>
      <c r="HQC4" t="s">
        <v>13402</v>
      </c>
      <c r="HQD4" t="s">
        <v>13402</v>
      </c>
      <c r="HQE4" t="s">
        <v>13402</v>
      </c>
      <c r="HQF4" t="s">
        <v>13402</v>
      </c>
      <c r="HQG4" t="s">
        <v>13402</v>
      </c>
      <c r="HQH4" t="s">
        <v>13402</v>
      </c>
      <c r="HQI4" t="s">
        <v>13402</v>
      </c>
      <c r="HQJ4" t="s">
        <v>13402</v>
      </c>
      <c r="HQK4" t="s">
        <v>13402</v>
      </c>
      <c r="HQL4" t="s">
        <v>13402</v>
      </c>
      <c r="HQM4" t="s">
        <v>13402</v>
      </c>
      <c r="HQN4" t="s">
        <v>13402</v>
      </c>
      <c r="HQO4" t="s">
        <v>13402</v>
      </c>
      <c r="HQP4" t="s">
        <v>13402</v>
      </c>
      <c r="HQQ4" t="s">
        <v>13402</v>
      </c>
      <c r="HQR4" t="s">
        <v>13402</v>
      </c>
      <c r="HQS4" t="s">
        <v>13402</v>
      </c>
      <c r="HQT4" t="s">
        <v>13402</v>
      </c>
      <c r="HQU4" t="s">
        <v>13402</v>
      </c>
      <c r="HQV4" t="s">
        <v>13402</v>
      </c>
      <c r="HQW4" t="s">
        <v>13402</v>
      </c>
      <c r="HQX4" t="s">
        <v>13402</v>
      </c>
      <c r="HQY4" t="s">
        <v>13402</v>
      </c>
      <c r="HQZ4" t="s">
        <v>13402</v>
      </c>
      <c r="HRA4" t="s">
        <v>13402</v>
      </c>
      <c r="HRB4" t="s">
        <v>13402</v>
      </c>
      <c r="HRC4" t="s">
        <v>13402</v>
      </c>
      <c r="HRD4" t="s">
        <v>13402</v>
      </c>
      <c r="HRE4" t="s">
        <v>13402</v>
      </c>
      <c r="HRF4" t="s">
        <v>13402</v>
      </c>
      <c r="HRG4" t="s">
        <v>13402</v>
      </c>
      <c r="HRH4" t="s">
        <v>13402</v>
      </c>
      <c r="HRI4" t="s">
        <v>13402</v>
      </c>
      <c r="HRJ4" t="s">
        <v>13402</v>
      </c>
      <c r="HRK4" t="s">
        <v>13402</v>
      </c>
      <c r="HRL4" t="s">
        <v>13402</v>
      </c>
      <c r="HRM4" t="s">
        <v>13402</v>
      </c>
      <c r="HRN4" t="s">
        <v>13402</v>
      </c>
      <c r="HRO4" t="s">
        <v>13402</v>
      </c>
      <c r="HRP4" t="s">
        <v>13402</v>
      </c>
      <c r="HRQ4" t="s">
        <v>13402</v>
      </c>
      <c r="HRR4" t="s">
        <v>13402</v>
      </c>
      <c r="HRS4" t="s">
        <v>13402</v>
      </c>
      <c r="HRT4" t="s">
        <v>13402</v>
      </c>
      <c r="HRU4" t="s">
        <v>13402</v>
      </c>
      <c r="HRV4" t="s">
        <v>13402</v>
      </c>
      <c r="HRW4" t="s">
        <v>13402</v>
      </c>
      <c r="HRX4" t="s">
        <v>13402</v>
      </c>
      <c r="HRY4" t="s">
        <v>13402</v>
      </c>
      <c r="HRZ4" t="s">
        <v>13402</v>
      </c>
      <c r="HSA4" t="s">
        <v>13402</v>
      </c>
      <c r="HSB4" t="s">
        <v>13402</v>
      </c>
      <c r="HSC4" t="s">
        <v>13402</v>
      </c>
      <c r="HSD4" t="s">
        <v>13402</v>
      </c>
      <c r="HSE4" t="s">
        <v>13402</v>
      </c>
      <c r="HSF4" t="s">
        <v>13402</v>
      </c>
      <c r="HSG4" t="s">
        <v>13402</v>
      </c>
      <c r="HSH4" t="s">
        <v>13402</v>
      </c>
      <c r="HSI4" t="s">
        <v>13402</v>
      </c>
      <c r="HSJ4" t="s">
        <v>13402</v>
      </c>
      <c r="HSK4" t="s">
        <v>13402</v>
      </c>
      <c r="HSL4" t="s">
        <v>13402</v>
      </c>
      <c r="HSM4" t="s">
        <v>13402</v>
      </c>
      <c r="HSN4" t="s">
        <v>13402</v>
      </c>
      <c r="HSO4" t="s">
        <v>13402</v>
      </c>
      <c r="HSP4" t="s">
        <v>13402</v>
      </c>
      <c r="HSQ4" t="s">
        <v>13402</v>
      </c>
      <c r="HSR4" t="s">
        <v>13402</v>
      </c>
      <c r="HSS4" t="s">
        <v>13402</v>
      </c>
      <c r="HST4" t="s">
        <v>13402</v>
      </c>
      <c r="HSU4" t="s">
        <v>13402</v>
      </c>
      <c r="HSV4" t="s">
        <v>13402</v>
      </c>
      <c r="HSW4" t="s">
        <v>13402</v>
      </c>
      <c r="HSX4" t="s">
        <v>13402</v>
      </c>
      <c r="HSY4" t="s">
        <v>13402</v>
      </c>
      <c r="HSZ4" t="s">
        <v>13402</v>
      </c>
      <c r="HTA4" t="s">
        <v>13402</v>
      </c>
      <c r="HTB4" t="s">
        <v>13402</v>
      </c>
      <c r="HTC4" t="s">
        <v>13402</v>
      </c>
      <c r="HTD4" t="s">
        <v>13402</v>
      </c>
      <c r="HTE4" t="s">
        <v>13402</v>
      </c>
      <c r="HTF4" t="s">
        <v>13402</v>
      </c>
      <c r="HTG4" t="s">
        <v>13402</v>
      </c>
      <c r="HTH4" t="s">
        <v>13402</v>
      </c>
      <c r="HTI4" t="s">
        <v>13402</v>
      </c>
      <c r="HTJ4" t="s">
        <v>13402</v>
      </c>
      <c r="HTK4" t="s">
        <v>13402</v>
      </c>
      <c r="HTL4" t="s">
        <v>13402</v>
      </c>
      <c r="HTM4" t="s">
        <v>13402</v>
      </c>
      <c r="HTN4" t="s">
        <v>13402</v>
      </c>
      <c r="HTO4" t="s">
        <v>13402</v>
      </c>
      <c r="HTP4" t="s">
        <v>13402</v>
      </c>
      <c r="HTQ4" t="s">
        <v>13402</v>
      </c>
      <c r="HTR4" t="s">
        <v>13402</v>
      </c>
      <c r="HTS4" t="s">
        <v>13402</v>
      </c>
      <c r="HTT4" t="s">
        <v>13402</v>
      </c>
      <c r="HTU4" t="s">
        <v>13402</v>
      </c>
      <c r="HTV4" t="s">
        <v>13402</v>
      </c>
      <c r="HTW4" t="s">
        <v>13402</v>
      </c>
      <c r="HTX4" t="s">
        <v>13402</v>
      </c>
      <c r="HTY4" t="s">
        <v>13402</v>
      </c>
      <c r="HTZ4" t="s">
        <v>13402</v>
      </c>
      <c r="HUA4" t="s">
        <v>13402</v>
      </c>
      <c r="HUB4" t="s">
        <v>13402</v>
      </c>
      <c r="HUC4" t="s">
        <v>13402</v>
      </c>
      <c r="HUD4" t="s">
        <v>13402</v>
      </c>
      <c r="HUE4" t="s">
        <v>13402</v>
      </c>
      <c r="HUF4" t="s">
        <v>13402</v>
      </c>
      <c r="HUG4" t="s">
        <v>13402</v>
      </c>
      <c r="HUH4" t="s">
        <v>13402</v>
      </c>
      <c r="HUI4" t="s">
        <v>13402</v>
      </c>
      <c r="HUJ4" t="s">
        <v>13402</v>
      </c>
      <c r="HUK4" t="s">
        <v>13402</v>
      </c>
      <c r="HUL4" t="s">
        <v>13402</v>
      </c>
      <c r="HUM4" t="s">
        <v>13402</v>
      </c>
      <c r="HUN4" t="s">
        <v>13402</v>
      </c>
      <c r="HUO4" t="s">
        <v>13402</v>
      </c>
      <c r="HUP4" t="s">
        <v>13402</v>
      </c>
      <c r="HUQ4" t="s">
        <v>13402</v>
      </c>
      <c r="HUR4" t="s">
        <v>13402</v>
      </c>
      <c r="HUS4" t="s">
        <v>13402</v>
      </c>
      <c r="HUT4" t="s">
        <v>13402</v>
      </c>
      <c r="HUU4" t="s">
        <v>13402</v>
      </c>
      <c r="HUV4" t="s">
        <v>13402</v>
      </c>
      <c r="HUW4" t="s">
        <v>13402</v>
      </c>
      <c r="HUX4" t="s">
        <v>13402</v>
      </c>
      <c r="HUY4" t="s">
        <v>13402</v>
      </c>
      <c r="HUZ4" t="s">
        <v>13402</v>
      </c>
      <c r="HVA4" t="s">
        <v>13402</v>
      </c>
      <c r="HVB4" t="s">
        <v>13402</v>
      </c>
      <c r="HVC4" t="s">
        <v>13402</v>
      </c>
      <c r="HVD4" t="s">
        <v>13402</v>
      </c>
      <c r="HVE4" t="s">
        <v>13402</v>
      </c>
      <c r="HVF4" t="s">
        <v>13402</v>
      </c>
      <c r="HVG4" t="s">
        <v>13402</v>
      </c>
      <c r="HVH4" t="s">
        <v>13402</v>
      </c>
      <c r="HVI4" t="s">
        <v>13402</v>
      </c>
      <c r="HVJ4" t="s">
        <v>13402</v>
      </c>
      <c r="HVK4" t="s">
        <v>13402</v>
      </c>
      <c r="HVL4" t="s">
        <v>13402</v>
      </c>
      <c r="HVM4" t="s">
        <v>13402</v>
      </c>
      <c r="HVN4" t="s">
        <v>13402</v>
      </c>
      <c r="HVO4" t="s">
        <v>13402</v>
      </c>
      <c r="HVP4" t="s">
        <v>13402</v>
      </c>
      <c r="HVQ4" t="s">
        <v>13402</v>
      </c>
      <c r="HVR4" t="s">
        <v>13402</v>
      </c>
      <c r="HVS4" t="s">
        <v>13402</v>
      </c>
      <c r="HVT4" t="s">
        <v>13402</v>
      </c>
      <c r="HVU4" t="s">
        <v>13402</v>
      </c>
      <c r="HVV4" t="s">
        <v>13402</v>
      </c>
      <c r="HVW4" t="s">
        <v>13402</v>
      </c>
      <c r="HVX4" t="s">
        <v>13402</v>
      </c>
      <c r="HVY4" t="s">
        <v>13402</v>
      </c>
      <c r="HVZ4" t="s">
        <v>13402</v>
      </c>
      <c r="HWA4" t="s">
        <v>13402</v>
      </c>
      <c r="HWB4" t="s">
        <v>13402</v>
      </c>
      <c r="HWC4" t="s">
        <v>13402</v>
      </c>
      <c r="HWD4" t="s">
        <v>13402</v>
      </c>
      <c r="HWE4" t="s">
        <v>13402</v>
      </c>
      <c r="HWF4" t="s">
        <v>13402</v>
      </c>
      <c r="HWG4" t="s">
        <v>13402</v>
      </c>
      <c r="HWH4" t="s">
        <v>13402</v>
      </c>
      <c r="HWI4" t="s">
        <v>13402</v>
      </c>
      <c r="HWJ4" t="s">
        <v>13402</v>
      </c>
      <c r="HWK4" t="s">
        <v>13402</v>
      </c>
      <c r="HWL4" t="s">
        <v>13402</v>
      </c>
      <c r="HWM4" t="s">
        <v>13402</v>
      </c>
      <c r="HWN4" t="s">
        <v>13402</v>
      </c>
      <c r="HWO4" t="s">
        <v>13402</v>
      </c>
      <c r="HWP4" t="s">
        <v>13402</v>
      </c>
      <c r="HWQ4" t="s">
        <v>13402</v>
      </c>
      <c r="HWR4" t="s">
        <v>13402</v>
      </c>
      <c r="HWS4" t="s">
        <v>13402</v>
      </c>
      <c r="HWT4" t="s">
        <v>13402</v>
      </c>
      <c r="HWU4" t="s">
        <v>13402</v>
      </c>
      <c r="HWV4" t="s">
        <v>13402</v>
      </c>
      <c r="HWW4" t="s">
        <v>13402</v>
      </c>
      <c r="HWX4" t="s">
        <v>13402</v>
      </c>
      <c r="HWY4" t="s">
        <v>13402</v>
      </c>
      <c r="HWZ4" t="s">
        <v>13402</v>
      </c>
      <c r="HXA4" t="s">
        <v>13402</v>
      </c>
      <c r="HXB4" t="s">
        <v>13402</v>
      </c>
      <c r="HXC4" t="s">
        <v>13402</v>
      </c>
      <c r="HXD4" t="s">
        <v>13402</v>
      </c>
      <c r="HXE4" t="s">
        <v>13402</v>
      </c>
      <c r="HXF4" t="s">
        <v>13402</v>
      </c>
      <c r="HXG4" t="s">
        <v>13402</v>
      </c>
      <c r="HXH4" t="s">
        <v>13402</v>
      </c>
      <c r="HXI4" t="s">
        <v>13402</v>
      </c>
      <c r="HXJ4" t="s">
        <v>13402</v>
      </c>
      <c r="HXK4" t="s">
        <v>13402</v>
      </c>
      <c r="HXL4" t="s">
        <v>13402</v>
      </c>
      <c r="HXM4" t="s">
        <v>13402</v>
      </c>
      <c r="HXN4" t="s">
        <v>13402</v>
      </c>
      <c r="HXO4" t="s">
        <v>13402</v>
      </c>
      <c r="HXP4" t="s">
        <v>13402</v>
      </c>
      <c r="HXQ4" t="s">
        <v>13402</v>
      </c>
      <c r="HXR4" t="s">
        <v>13402</v>
      </c>
      <c r="HXS4" t="s">
        <v>13402</v>
      </c>
      <c r="HXT4" t="s">
        <v>13402</v>
      </c>
      <c r="HXU4" t="s">
        <v>13402</v>
      </c>
      <c r="HXV4" t="s">
        <v>13402</v>
      </c>
      <c r="HXW4" t="s">
        <v>13402</v>
      </c>
      <c r="HXX4" t="s">
        <v>13402</v>
      </c>
      <c r="HXY4" t="s">
        <v>13402</v>
      </c>
      <c r="HXZ4" t="s">
        <v>13402</v>
      </c>
      <c r="HYA4" t="s">
        <v>13402</v>
      </c>
      <c r="HYB4" t="s">
        <v>13402</v>
      </c>
      <c r="HYC4" t="s">
        <v>13402</v>
      </c>
      <c r="HYD4" t="s">
        <v>13402</v>
      </c>
      <c r="HYE4" t="s">
        <v>13402</v>
      </c>
      <c r="HYF4" t="s">
        <v>13402</v>
      </c>
      <c r="HYG4" t="s">
        <v>13402</v>
      </c>
      <c r="HYH4" t="s">
        <v>13402</v>
      </c>
      <c r="HYI4" t="s">
        <v>13402</v>
      </c>
      <c r="HYJ4" t="s">
        <v>13402</v>
      </c>
      <c r="HYK4" t="s">
        <v>13402</v>
      </c>
      <c r="HYL4" t="s">
        <v>13402</v>
      </c>
      <c r="HYM4" t="s">
        <v>13402</v>
      </c>
      <c r="HYN4" t="s">
        <v>13402</v>
      </c>
      <c r="HYO4" t="s">
        <v>13402</v>
      </c>
      <c r="HYP4" t="s">
        <v>13402</v>
      </c>
      <c r="HYQ4" t="s">
        <v>13402</v>
      </c>
      <c r="HYR4" t="s">
        <v>13402</v>
      </c>
      <c r="HYS4" t="s">
        <v>13402</v>
      </c>
      <c r="HYT4" t="s">
        <v>13402</v>
      </c>
      <c r="HYU4" t="s">
        <v>13402</v>
      </c>
      <c r="HYV4" t="s">
        <v>13402</v>
      </c>
      <c r="HYW4" t="s">
        <v>13402</v>
      </c>
      <c r="HYX4" t="s">
        <v>13402</v>
      </c>
      <c r="HYY4" t="s">
        <v>13402</v>
      </c>
      <c r="HYZ4" t="s">
        <v>13402</v>
      </c>
      <c r="HZA4" t="s">
        <v>13402</v>
      </c>
      <c r="HZB4" t="s">
        <v>13402</v>
      </c>
      <c r="HZC4" t="s">
        <v>13402</v>
      </c>
      <c r="HZD4" t="s">
        <v>13402</v>
      </c>
      <c r="HZE4" t="s">
        <v>13402</v>
      </c>
      <c r="HZF4" t="s">
        <v>13402</v>
      </c>
      <c r="HZG4" t="s">
        <v>13402</v>
      </c>
      <c r="HZH4" t="s">
        <v>13402</v>
      </c>
      <c r="HZI4" t="s">
        <v>13402</v>
      </c>
      <c r="HZJ4" t="s">
        <v>13402</v>
      </c>
      <c r="HZK4" t="s">
        <v>13402</v>
      </c>
      <c r="HZL4" t="s">
        <v>13402</v>
      </c>
      <c r="HZM4" t="s">
        <v>13402</v>
      </c>
      <c r="HZN4" t="s">
        <v>13402</v>
      </c>
      <c r="HZO4" t="s">
        <v>13402</v>
      </c>
      <c r="HZP4" t="s">
        <v>13402</v>
      </c>
      <c r="HZQ4" t="s">
        <v>13402</v>
      </c>
      <c r="HZR4" t="s">
        <v>13402</v>
      </c>
      <c r="HZS4" t="s">
        <v>13402</v>
      </c>
      <c r="HZT4" t="s">
        <v>13402</v>
      </c>
      <c r="HZU4" t="s">
        <v>13402</v>
      </c>
      <c r="HZV4" t="s">
        <v>13402</v>
      </c>
      <c r="HZW4" t="s">
        <v>13402</v>
      </c>
      <c r="HZX4" t="s">
        <v>13402</v>
      </c>
      <c r="HZY4" t="s">
        <v>13402</v>
      </c>
      <c r="HZZ4" t="s">
        <v>13402</v>
      </c>
      <c r="IAA4" t="s">
        <v>13402</v>
      </c>
      <c r="IAB4" t="s">
        <v>13402</v>
      </c>
      <c r="IAC4" t="s">
        <v>13402</v>
      </c>
      <c r="IAD4" t="s">
        <v>13402</v>
      </c>
      <c r="IAE4" t="s">
        <v>13402</v>
      </c>
      <c r="IAF4" t="s">
        <v>13402</v>
      </c>
      <c r="IAG4" t="s">
        <v>13402</v>
      </c>
      <c r="IAH4" t="s">
        <v>13402</v>
      </c>
      <c r="IAI4" t="s">
        <v>13402</v>
      </c>
      <c r="IAJ4" t="s">
        <v>13402</v>
      </c>
      <c r="IAK4" t="s">
        <v>13402</v>
      </c>
      <c r="IAL4" t="s">
        <v>13402</v>
      </c>
      <c r="IAM4" t="s">
        <v>13402</v>
      </c>
      <c r="IAN4" t="s">
        <v>13402</v>
      </c>
      <c r="IAO4" t="s">
        <v>13402</v>
      </c>
      <c r="IAP4" t="s">
        <v>13402</v>
      </c>
      <c r="IAQ4" t="s">
        <v>13402</v>
      </c>
      <c r="IAR4" t="s">
        <v>13402</v>
      </c>
      <c r="IAS4" t="s">
        <v>13402</v>
      </c>
      <c r="IAT4" t="s">
        <v>13402</v>
      </c>
      <c r="IAU4" t="s">
        <v>13402</v>
      </c>
      <c r="IAV4" t="s">
        <v>13402</v>
      </c>
      <c r="IAW4" t="s">
        <v>13402</v>
      </c>
      <c r="IAX4" t="s">
        <v>13402</v>
      </c>
      <c r="IAY4" t="s">
        <v>13402</v>
      </c>
      <c r="IAZ4" t="s">
        <v>13402</v>
      </c>
      <c r="IBA4" t="s">
        <v>13402</v>
      </c>
      <c r="IBB4" t="s">
        <v>13402</v>
      </c>
      <c r="IBC4" t="s">
        <v>13402</v>
      </c>
      <c r="IBD4" t="s">
        <v>13402</v>
      </c>
      <c r="IBE4" t="s">
        <v>13402</v>
      </c>
      <c r="IBF4" t="s">
        <v>13402</v>
      </c>
      <c r="IBG4" t="s">
        <v>13402</v>
      </c>
      <c r="IBH4" t="s">
        <v>13402</v>
      </c>
      <c r="IBI4" t="s">
        <v>13402</v>
      </c>
      <c r="IBJ4" t="s">
        <v>13402</v>
      </c>
      <c r="IBK4" t="s">
        <v>13402</v>
      </c>
      <c r="IBL4" t="s">
        <v>13402</v>
      </c>
      <c r="IBM4" t="s">
        <v>13402</v>
      </c>
      <c r="IBN4" t="s">
        <v>13402</v>
      </c>
      <c r="IBO4" t="s">
        <v>13402</v>
      </c>
      <c r="IBP4" t="s">
        <v>13402</v>
      </c>
      <c r="IBQ4" t="s">
        <v>13402</v>
      </c>
      <c r="IBR4" t="s">
        <v>13402</v>
      </c>
      <c r="IBS4" t="s">
        <v>13402</v>
      </c>
      <c r="IBT4" t="s">
        <v>13402</v>
      </c>
      <c r="IBU4" t="s">
        <v>13402</v>
      </c>
      <c r="IBV4" t="s">
        <v>13402</v>
      </c>
      <c r="IBW4" t="s">
        <v>13402</v>
      </c>
      <c r="IBX4" t="s">
        <v>13402</v>
      </c>
      <c r="IBY4" t="s">
        <v>13402</v>
      </c>
      <c r="IBZ4" t="s">
        <v>13402</v>
      </c>
      <c r="ICA4" t="s">
        <v>13402</v>
      </c>
      <c r="ICB4" t="s">
        <v>13402</v>
      </c>
      <c r="ICC4" t="s">
        <v>13402</v>
      </c>
      <c r="ICD4" t="s">
        <v>13402</v>
      </c>
      <c r="ICE4" t="s">
        <v>13402</v>
      </c>
      <c r="ICF4" t="s">
        <v>13402</v>
      </c>
      <c r="ICG4" t="s">
        <v>13402</v>
      </c>
      <c r="ICH4" t="s">
        <v>13402</v>
      </c>
      <c r="ICI4" t="s">
        <v>13402</v>
      </c>
      <c r="ICJ4" t="s">
        <v>13402</v>
      </c>
      <c r="ICK4" t="s">
        <v>13402</v>
      </c>
      <c r="ICL4" t="s">
        <v>13402</v>
      </c>
      <c r="ICM4" t="s">
        <v>13402</v>
      </c>
      <c r="ICN4" t="s">
        <v>13402</v>
      </c>
      <c r="ICO4" t="s">
        <v>13402</v>
      </c>
      <c r="ICP4" t="s">
        <v>13402</v>
      </c>
      <c r="ICQ4" t="s">
        <v>13402</v>
      </c>
      <c r="ICR4" t="s">
        <v>13402</v>
      </c>
      <c r="ICS4" t="s">
        <v>13402</v>
      </c>
      <c r="ICT4" t="s">
        <v>13402</v>
      </c>
      <c r="ICU4" t="s">
        <v>13402</v>
      </c>
      <c r="ICV4" t="s">
        <v>13402</v>
      </c>
      <c r="ICW4" t="s">
        <v>13402</v>
      </c>
      <c r="ICX4" t="s">
        <v>13402</v>
      </c>
      <c r="ICY4" t="s">
        <v>13402</v>
      </c>
      <c r="ICZ4" t="s">
        <v>13402</v>
      </c>
      <c r="IDA4" t="s">
        <v>13402</v>
      </c>
      <c r="IDB4" t="s">
        <v>13402</v>
      </c>
      <c r="IDC4" t="s">
        <v>13402</v>
      </c>
      <c r="IDD4" t="s">
        <v>13402</v>
      </c>
      <c r="IDE4" t="s">
        <v>13402</v>
      </c>
      <c r="IDF4" t="s">
        <v>13402</v>
      </c>
      <c r="IDG4" t="s">
        <v>13402</v>
      </c>
      <c r="IDH4" t="s">
        <v>13402</v>
      </c>
      <c r="IDI4" t="s">
        <v>13402</v>
      </c>
      <c r="IDJ4" t="s">
        <v>13402</v>
      </c>
      <c r="IDK4" t="s">
        <v>13402</v>
      </c>
      <c r="IDL4" t="s">
        <v>13402</v>
      </c>
      <c r="IDM4" t="s">
        <v>13402</v>
      </c>
      <c r="IDN4" t="s">
        <v>13402</v>
      </c>
      <c r="IDO4" t="s">
        <v>13402</v>
      </c>
      <c r="IDP4" t="s">
        <v>13402</v>
      </c>
      <c r="IDQ4" t="s">
        <v>13402</v>
      </c>
      <c r="IDR4" t="s">
        <v>13402</v>
      </c>
      <c r="IDS4" t="s">
        <v>13402</v>
      </c>
      <c r="IDT4" t="s">
        <v>13402</v>
      </c>
      <c r="IDU4" t="s">
        <v>13402</v>
      </c>
      <c r="IDV4" t="s">
        <v>13402</v>
      </c>
      <c r="IDW4" t="s">
        <v>13402</v>
      </c>
      <c r="IDX4" t="s">
        <v>13402</v>
      </c>
      <c r="IDY4" t="s">
        <v>13402</v>
      </c>
      <c r="IDZ4" t="s">
        <v>13402</v>
      </c>
      <c r="IEA4" t="s">
        <v>13402</v>
      </c>
      <c r="IEB4" t="s">
        <v>13402</v>
      </c>
      <c r="IEC4" t="s">
        <v>13402</v>
      </c>
      <c r="IED4" t="s">
        <v>13402</v>
      </c>
      <c r="IEE4" t="s">
        <v>13402</v>
      </c>
      <c r="IEF4" t="s">
        <v>13402</v>
      </c>
      <c r="IEG4" t="s">
        <v>13402</v>
      </c>
      <c r="IEH4" t="s">
        <v>13402</v>
      </c>
      <c r="IEI4" t="s">
        <v>13402</v>
      </c>
      <c r="IEJ4" t="s">
        <v>13402</v>
      </c>
      <c r="IEK4" t="s">
        <v>13402</v>
      </c>
      <c r="IEL4" t="s">
        <v>13402</v>
      </c>
      <c r="IEM4" t="s">
        <v>13402</v>
      </c>
      <c r="IEN4" t="s">
        <v>13402</v>
      </c>
      <c r="IEO4" t="s">
        <v>13402</v>
      </c>
      <c r="IEP4" t="s">
        <v>13402</v>
      </c>
      <c r="IEQ4" t="s">
        <v>13402</v>
      </c>
      <c r="IER4" t="s">
        <v>13402</v>
      </c>
      <c r="IES4" t="s">
        <v>13402</v>
      </c>
      <c r="IET4" t="s">
        <v>13402</v>
      </c>
      <c r="IEU4" t="s">
        <v>13402</v>
      </c>
      <c r="IEV4" t="s">
        <v>13402</v>
      </c>
      <c r="IEW4" t="s">
        <v>13402</v>
      </c>
      <c r="IEX4" t="s">
        <v>13402</v>
      </c>
      <c r="IEY4" t="s">
        <v>13402</v>
      </c>
      <c r="IEZ4" t="s">
        <v>13402</v>
      </c>
      <c r="IFA4" t="s">
        <v>13402</v>
      </c>
      <c r="IFB4" t="s">
        <v>13402</v>
      </c>
      <c r="IFC4" t="s">
        <v>13402</v>
      </c>
      <c r="IFD4" t="s">
        <v>13402</v>
      </c>
      <c r="IFE4" t="s">
        <v>13402</v>
      </c>
      <c r="IFF4" t="s">
        <v>13402</v>
      </c>
      <c r="IFG4" t="s">
        <v>13402</v>
      </c>
      <c r="IFH4" t="s">
        <v>13402</v>
      </c>
      <c r="IFI4" t="s">
        <v>13402</v>
      </c>
      <c r="IFJ4" t="s">
        <v>13402</v>
      </c>
      <c r="IFK4" t="s">
        <v>13402</v>
      </c>
      <c r="IFL4" t="s">
        <v>13402</v>
      </c>
      <c r="IFM4" t="s">
        <v>13402</v>
      </c>
      <c r="IFN4" t="s">
        <v>13402</v>
      </c>
      <c r="IFO4" t="s">
        <v>13402</v>
      </c>
      <c r="IFP4" t="s">
        <v>13402</v>
      </c>
      <c r="IFQ4" t="s">
        <v>13402</v>
      </c>
      <c r="IFR4" t="s">
        <v>13402</v>
      </c>
      <c r="IFS4" t="s">
        <v>13402</v>
      </c>
      <c r="IFT4" t="s">
        <v>13402</v>
      </c>
      <c r="IFU4" t="s">
        <v>13402</v>
      </c>
      <c r="IFV4" t="s">
        <v>13402</v>
      </c>
      <c r="IFW4" t="s">
        <v>13402</v>
      </c>
      <c r="IFX4" t="s">
        <v>13402</v>
      </c>
      <c r="IFY4" t="s">
        <v>13402</v>
      </c>
      <c r="IFZ4" t="s">
        <v>13402</v>
      </c>
      <c r="IGA4" t="s">
        <v>13402</v>
      </c>
      <c r="IGB4" t="s">
        <v>13402</v>
      </c>
      <c r="IGC4" t="s">
        <v>13402</v>
      </c>
      <c r="IGD4" t="s">
        <v>13402</v>
      </c>
      <c r="IGE4" t="s">
        <v>13402</v>
      </c>
      <c r="IGF4" t="s">
        <v>13402</v>
      </c>
      <c r="IGG4" t="s">
        <v>13402</v>
      </c>
      <c r="IGH4" t="s">
        <v>13402</v>
      </c>
      <c r="IGI4" t="s">
        <v>13402</v>
      </c>
      <c r="IGJ4" t="s">
        <v>13402</v>
      </c>
      <c r="IGK4" t="s">
        <v>13402</v>
      </c>
      <c r="IGL4" t="s">
        <v>13402</v>
      </c>
      <c r="IGM4" t="s">
        <v>13402</v>
      </c>
      <c r="IGN4" t="s">
        <v>13402</v>
      </c>
      <c r="IGO4" t="s">
        <v>13402</v>
      </c>
      <c r="IGP4" t="s">
        <v>13402</v>
      </c>
      <c r="IGQ4" t="s">
        <v>13402</v>
      </c>
      <c r="IGR4" t="s">
        <v>13402</v>
      </c>
      <c r="IGS4" t="s">
        <v>13402</v>
      </c>
      <c r="IGT4" t="s">
        <v>13402</v>
      </c>
      <c r="IGU4" t="s">
        <v>13402</v>
      </c>
      <c r="IGV4" t="s">
        <v>13402</v>
      </c>
      <c r="IGW4" t="s">
        <v>13402</v>
      </c>
      <c r="IGX4" t="s">
        <v>13402</v>
      </c>
      <c r="IGY4" t="s">
        <v>13402</v>
      </c>
      <c r="IGZ4" t="s">
        <v>13402</v>
      </c>
      <c r="IHA4" t="s">
        <v>13402</v>
      </c>
      <c r="IHB4" t="s">
        <v>13402</v>
      </c>
      <c r="IHC4" t="s">
        <v>13402</v>
      </c>
      <c r="IHD4" t="s">
        <v>13402</v>
      </c>
      <c r="IHE4" t="s">
        <v>13402</v>
      </c>
      <c r="IHF4" t="s">
        <v>13402</v>
      </c>
      <c r="IHG4" t="s">
        <v>13402</v>
      </c>
      <c r="IHH4" t="s">
        <v>13402</v>
      </c>
      <c r="IHI4" t="s">
        <v>13402</v>
      </c>
      <c r="IHJ4" t="s">
        <v>13402</v>
      </c>
      <c r="IHK4" t="s">
        <v>13402</v>
      </c>
      <c r="IHL4" t="s">
        <v>13402</v>
      </c>
      <c r="IHM4" t="s">
        <v>13402</v>
      </c>
      <c r="IHN4" t="s">
        <v>13402</v>
      </c>
      <c r="IHO4" t="s">
        <v>13402</v>
      </c>
      <c r="IHP4" t="s">
        <v>13402</v>
      </c>
      <c r="IHQ4" t="s">
        <v>13402</v>
      </c>
      <c r="IHR4" t="s">
        <v>13402</v>
      </c>
      <c r="IHS4" t="s">
        <v>13402</v>
      </c>
      <c r="IHT4" t="s">
        <v>13402</v>
      </c>
      <c r="IHU4" t="s">
        <v>13402</v>
      </c>
      <c r="IHV4" t="s">
        <v>13402</v>
      </c>
      <c r="IHW4" t="s">
        <v>13402</v>
      </c>
      <c r="IHX4" t="s">
        <v>13402</v>
      </c>
      <c r="IHY4" t="s">
        <v>13402</v>
      </c>
      <c r="IHZ4" t="s">
        <v>13402</v>
      </c>
      <c r="IIA4" t="s">
        <v>13402</v>
      </c>
      <c r="IIB4" t="s">
        <v>13402</v>
      </c>
      <c r="IIC4" t="s">
        <v>13402</v>
      </c>
      <c r="IID4" t="s">
        <v>13402</v>
      </c>
      <c r="IIE4" t="s">
        <v>13402</v>
      </c>
      <c r="IIF4" t="s">
        <v>13402</v>
      </c>
      <c r="IIG4" t="s">
        <v>13402</v>
      </c>
      <c r="IIH4" t="s">
        <v>13402</v>
      </c>
      <c r="III4" t="s">
        <v>13402</v>
      </c>
      <c r="IIJ4" t="s">
        <v>13402</v>
      </c>
      <c r="IIK4" t="s">
        <v>13402</v>
      </c>
      <c r="IIL4" t="s">
        <v>13402</v>
      </c>
      <c r="IIM4" t="s">
        <v>13402</v>
      </c>
      <c r="IIN4" t="s">
        <v>13402</v>
      </c>
      <c r="IIO4" t="s">
        <v>13402</v>
      </c>
      <c r="IIP4" t="s">
        <v>13402</v>
      </c>
      <c r="IIQ4" t="s">
        <v>13402</v>
      </c>
      <c r="IIR4" t="s">
        <v>13402</v>
      </c>
      <c r="IIS4" t="s">
        <v>13402</v>
      </c>
      <c r="IIT4" t="s">
        <v>13402</v>
      </c>
      <c r="IIU4" t="s">
        <v>13402</v>
      </c>
      <c r="IIV4" t="s">
        <v>13402</v>
      </c>
      <c r="IIW4" t="s">
        <v>13402</v>
      </c>
      <c r="IIX4" t="s">
        <v>13402</v>
      </c>
      <c r="IIY4" t="s">
        <v>13402</v>
      </c>
      <c r="IIZ4" t="s">
        <v>13402</v>
      </c>
      <c r="IJA4" t="s">
        <v>13402</v>
      </c>
      <c r="IJB4" t="s">
        <v>13402</v>
      </c>
      <c r="IJC4" t="s">
        <v>13402</v>
      </c>
      <c r="IJD4" t="s">
        <v>13402</v>
      </c>
      <c r="IJE4" t="s">
        <v>13402</v>
      </c>
      <c r="IJF4" t="s">
        <v>13402</v>
      </c>
      <c r="IJG4" t="s">
        <v>13402</v>
      </c>
      <c r="IJH4" t="s">
        <v>13402</v>
      </c>
      <c r="IJI4" t="s">
        <v>13402</v>
      </c>
      <c r="IJJ4" t="s">
        <v>13402</v>
      </c>
      <c r="IJK4" t="s">
        <v>13402</v>
      </c>
      <c r="IJL4" t="s">
        <v>13402</v>
      </c>
      <c r="IJM4" t="s">
        <v>13402</v>
      </c>
      <c r="IJN4" t="s">
        <v>13402</v>
      </c>
      <c r="IJO4" t="s">
        <v>13402</v>
      </c>
      <c r="IJP4" t="s">
        <v>13402</v>
      </c>
      <c r="IJQ4" t="s">
        <v>13402</v>
      </c>
      <c r="IJR4" t="s">
        <v>13402</v>
      </c>
      <c r="IJS4" t="s">
        <v>13402</v>
      </c>
      <c r="IJT4" t="s">
        <v>13402</v>
      </c>
      <c r="IJU4" t="s">
        <v>13402</v>
      </c>
      <c r="IJV4" t="s">
        <v>13402</v>
      </c>
      <c r="IJW4" t="s">
        <v>13402</v>
      </c>
      <c r="IJX4" t="s">
        <v>13402</v>
      </c>
      <c r="IJY4" t="s">
        <v>13402</v>
      </c>
      <c r="IJZ4" t="s">
        <v>13402</v>
      </c>
      <c r="IKA4" t="s">
        <v>13402</v>
      </c>
      <c r="IKB4" t="s">
        <v>13402</v>
      </c>
      <c r="IKC4" t="s">
        <v>13402</v>
      </c>
      <c r="IKD4" t="s">
        <v>13402</v>
      </c>
      <c r="IKE4" t="s">
        <v>13402</v>
      </c>
      <c r="IKF4" t="s">
        <v>13402</v>
      </c>
      <c r="IKG4" t="s">
        <v>13402</v>
      </c>
      <c r="IKH4" t="s">
        <v>13402</v>
      </c>
      <c r="IKI4" t="s">
        <v>13402</v>
      </c>
      <c r="IKJ4" t="s">
        <v>13402</v>
      </c>
      <c r="IKK4" t="s">
        <v>13402</v>
      </c>
      <c r="IKL4" t="s">
        <v>13402</v>
      </c>
      <c r="IKM4" t="s">
        <v>13402</v>
      </c>
      <c r="IKN4" t="s">
        <v>13402</v>
      </c>
      <c r="IKO4" t="s">
        <v>13402</v>
      </c>
      <c r="IKP4" t="s">
        <v>13402</v>
      </c>
      <c r="IKQ4" t="s">
        <v>13402</v>
      </c>
      <c r="IKR4" t="s">
        <v>13402</v>
      </c>
      <c r="IKS4" t="s">
        <v>13402</v>
      </c>
      <c r="IKT4" t="s">
        <v>13402</v>
      </c>
      <c r="IKU4" t="s">
        <v>13402</v>
      </c>
      <c r="IKV4" t="s">
        <v>13402</v>
      </c>
      <c r="IKW4" t="s">
        <v>13402</v>
      </c>
      <c r="IKX4" t="s">
        <v>13402</v>
      </c>
      <c r="IKY4" t="s">
        <v>13402</v>
      </c>
      <c r="IKZ4" t="s">
        <v>13402</v>
      </c>
      <c r="ILA4" t="s">
        <v>13402</v>
      </c>
      <c r="ILB4" t="s">
        <v>13402</v>
      </c>
      <c r="ILC4" t="s">
        <v>13402</v>
      </c>
      <c r="ILD4" t="s">
        <v>13402</v>
      </c>
      <c r="ILE4" t="s">
        <v>13402</v>
      </c>
      <c r="ILF4" t="s">
        <v>13402</v>
      </c>
      <c r="ILG4" t="s">
        <v>13402</v>
      </c>
      <c r="ILH4" t="s">
        <v>13402</v>
      </c>
      <c r="ILI4" t="s">
        <v>13402</v>
      </c>
      <c r="ILJ4" t="s">
        <v>13402</v>
      </c>
      <c r="ILK4" t="s">
        <v>13402</v>
      </c>
      <c r="ILL4" t="s">
        <v>13402</v>
      </c>
      <c r="ILM4" t="s">
        <v>13402</v>
      </c>
      <c r="ILN4" t="s">
        <v>13402</v>
      </c>
      <c r="ILO4" t="s">
        <v>13402</v>
      </c>
      <c r="ILP4" t="s">
        <v>13402</v>
      </c>
      <c r="ILQ4" t="s">
        <v>13402</v>
      </c>
      <c r="ILR4" t="s">
        <v>13402</v>
      </c>
      <c r="ILS4" t="s">
        <v>13402</v>
      </c>
      <c r="ILT4" t="s">
        <v>13402</v>
      </c>
      <c r="ILU4" t="s">
        <v>13402</v>
      </c>
      <c r="ILV4" t="s">
        <v>13402</v>
      </c>
      <c r="ILW4" t="s">
        <v>13402</v>
      </c>
      <c r="ILX4" t="s">
        <v>13402</v>
      </c>
      <c r="ILY4" t="s">
        <v>13402</v>
      </c>
      <c r="ILZ4" t="s">
        <v>13402</v>
      </c>
      <c r="IMA4" t="s">
        <v>13402</v>
      </c>
      <c r="IMB4" t="s">
        <v>13402</v>
      </c>
      <c r="IMC4" t="s">
        <v>13402</v>
      </c>
      <c r="IMD4" t="s">
        <v>13402</v>
      </c>
      <c r="IME4" t="s">
        <v>13402</v>
      </c>
      <c r="IMF4" t="s">
        <v>13402</v>
      </c>
      <c r="IMG4" t="s">
        <v>13402</v>
      </c>
      <c r="IMH4" t="s">
        <v>13402</v>
      </c>
      <c r="IMI4" t="s">
        <v>13402</v>
      </c>
      <c r="IMJ4" t="s">
        <v>13402</v>
      </c>
      <c r="IMK4" t="s">
        <v>13402</v>
      </c>
      <c r="IML4" t="s">
        <v>13402</v>
      </c>
      <c r="IMM4" t="s">
        <v>13402</v>
      </c>
      <c r="IMN4" t="s">
        <v>13402</v>
      </c>
      <c r="IMO4" t="s">
        <v>13402</v>
      </c>
      <c r="IMP4" t="s">
        <v>13402</v>
      </c>
      <c r="IMQ4" t="s">
        <v>13402</v>
      </c>
      <c r="IMR4" t="s">
        <v>13402</v>
      </c>
      <c r="IMS4" t="s">
        <v>13402</v>
      </c>
      <c r="IMT4" t="s">
        <v>13402</v>
      </c>
      <c r="IMU4" t="s">
        <v>13402</v>
      </c>
      <c r="IMV4" t="s">
        <v>13402</v>
      </c>
      <c r="IMW4" t="s">
        <v>13402</v>
      </c>
      <c r="IMX4" t="s">
        <v>13402</v>
      </c>
      <c r="IMY4" t="s">
        <v>13402</v>
      </c>
      <c r="IMZ4" t="s">
        <v>13402</v>
      </c>
      <c r="INA4" t="s">
        <v>13402</v>
      </c>
      <c r="INB4" t="s">
        <v>13402</v>
      </c>
      <c r="INC4" t="s">
        <v>13402</v>
      </c>
      <c r="IND4" t="s">
        <v>13402</v>
      </c>
      <c r="INE4" t="s">
        <v>13402</v>
      </c>
      <c r="INF4" t="s">
        <v>13402</v>
      </c>
      <c r="ING4" t="s">
        <v>13402</v>
      </c>
      <c r="INH4" t="s">
        <v>13402</v>
      </c>
      <c r="INI4" t="s">
        <v>13402</v>
      </c>
      <c r="INJ4" t="s">
        <v>13402</v>
      </c>
      <c r="INK4" t="s">
        <v>13402</v>
      </c>
      <c r="INL4" t="s">
        <v>13402</v>
      </c>
      <c r="INM4" t="s">
        <v>13402</v>
      </c>
      <c r="INN4" t="s">
        <v>13402</v>
      </c>
      <c r="INO4" t="s">
        <v>13402</v>
      </c>
      <c r="INP4" t="s">
        <v>13402</v>
      </c>
      <c r="INQ4" t="s">
        <v>13402</v>
      </c>
      <c r="INR4" t="s">
        <v>13402</v>
      </c>
      <c r="INS4" t="s">
        <v>13402</v>
      </c>
      <c r="INT4" t="s">
        <v>13402</v>
      </c>
      <c r="INU4" t="s">
        <v>13402</v>
      </c>
      <c r="INV4" t="s">
        <v>13402</v>
      </c>
      <c r="INW4" t="s">
        <v>13402</v>
      </c>
      <c r="INX4" t="s">
        <v>13402</v>
      </c>
      <c r="INY4" t="s">
        <v>13402</v>
      </c>
      <c r="INZ4" t="s">
        <v>13402</v>
      </c>
      <c r="IOA4" t="s">
        <v>13402</v>
      </c>
      <c r="IOB4" t="s">
        <v>13402</v>
      </c>
      <c r="IOC4" t="s">
        <v>13402</v>
      </c>
      <c r="IOD4" t="s">
        <v>13402</v>
      </c>
      <c r="IOE4" t="s">
        <v>13402</v>
      </c>
      <c r="IOF4" t="s">
        <v>13402</v>
      </c>
      <c r="IOG4" t="s">
        <v>13402</v>
      </c>
      <c r="IOH4" t="s">
        <v>13402</v>
      </c>
      <c r="IOI4" t="s">
        <v>13402</v>
      </c>
      <c r="IOJ4" t="s">
        <v>13402</v>
      </c>
      <c r="IOK4" t="s">
        <v>13402</v>
      </c>
      <c r="IOL4" t="s">
        <v>13402</v>
      </c>
      <c r="IOM4" t="s">
        <v>13402</v>
      </c>
      <c r="ION4" t="s">
        <v>13402</v>
      </c>
      <c r="IOO4" t="s">
        <v>13402</v>
      </c>
      <c r="IOP4" t="s">
        <v>13402</v>
      </c>
      <c r="IOQ4" t="s">
        <v>13402</v>
      </c>
      <c r="IOR4" t="s">
        <v>13402</v>
      </c>
      <c r="IOS4" t="s">
        <v>13402</v>
      </c>
      <c r="IOT4" t="s">
        <v>13402</v>
      </c>
      <c r="IOU4" t="s">
        <v>13402</v>
      </c>
      <c r="IOV4" t="s">
        <v>13402</v>
      </c>
      <c r="IOW4" t="s">
        <v>13402</v>
      </c>
      <c r="IOX4" t="s">
        <v>13402</v>
      </c>
      <c r="IOY4" t="s">
        <v>13402</v>
      </c>
      <c r="IOZ4" t="s">
        <v>13402</v>
      </c>
      <c r="IPA4" t="s">
        <v>13402</v>
      </c>
      <c r="IPB4" t="s">
        <v>13402</v>
      </c>
      <c r="IPC4" t="s">
        <v>13402</v>
      </c>
      <c r="IPD4" t="s">
        <v>13402</v>
      </c>
      <c r="IPE4" t="s">
        <v>13402</v>
      </c>
      <c r="IPF4" t="s">
        <v>13402</v>
      </c>
      <c r="IPG4" t="s">
        <v>13402</v>
      </c>
      <c r="IPH4" t="s">
        <v>13402</v>
      </c>
      <c r="IPI4" t="s">
        <v>13402</v>
      </c>
      <c r="IPJ4" t="s">
        <v>13402</v>
      </c>
      <c r="IPK4" t="s">
        <v>13402</v>
      </c>
      <c r="IPL4" t="s">
        <v>13402</v>
      </c>
      <c r="IPM4" t="s">
        <v>13402</v>
      </c>
      <c r="IPN4" t="s">
        <v>13402</v>
      </c>
      <c r="IPO4" t="s">
        <v>13402</v>
      </c>
      <c r="IPP4" t="s">
        <v>13402</v>
      </c>
      <c r="IPQ4" t="s">
        <v>13402</v>
      </c>
      <c r="IPR4" t="s">
        <v>13402</v>
      </c>
      <c r="IPS4" t="s">
        <v>13402</v>
      </c>
      <c r="IPT4" t="s">
        <v>13402</v>
      </c>
      <c r="IPU4" t="s">
        <v>13402</v>
      </c>
      <c r="IPV4" t="s">
        <v>13402</v>
      </c>
      <c r="IPW4" t="s">
        <v>13402</v>
      </c>
      <c r="IPX4" t="s">
        <v>13402</v>
      </c>
      <c r="IPY4" t="s">
        <v>13402</v>
      </c>
      <c r="IPZ4" t="s">
        <v>13402</v>
      </c>
      <c r="IQA4" t="s">
        <v>13402</v>
      </c>
      <c r="IQB4" t="s">
        <v>13402</v>
      </c>
      <c r="IQC4" t="s">
        <v>13402</v>
      </c>
      <c r="IQD4" t="s">
        <v>13402</v>
      </c>
      <c r="IQE4" t="s">
        <v>13402</v>
      </c>
      <c r="IQF4" t="s">
        <v>13402</v>
      </c>
      <c r="IQG4" t="s">
        <v>13402</v>
      </c>
      <c r="IQH4" t="s">
        <v>13402</v>
      </c>
      <c r="IQI4" t="s">
        <v>13402</v>
      </c>
      <c r="IQJ4" t="s">
        <v>13402</v>
      </c>
      <c r="IQK4" t="s">
        <v>13402</v>
      </c>
      <c r="IQL4" t="s">
        <v>13402</v>
      </c>
      <c r="IQM4" t="s">
        <v>13402</v>
      </c>
      <c r="IQN4" t="s">
        <v>13402</v>
      </c>
      <c r="IQO4" t="s">
        <v>13402</v>
      </c>
      <c r="IQP4" t="s">
        <v>13402</v>
      </c>
      <c r="IQQ4" t="s">
        <v>13402</v>
      </c>
      <c r="IQR4" t="s">
        <v>13402</v>
      </c>
      <c r="IQS4" t="s">
        <v>13402</v>
      </c>
      <c r="IQT4" t="s">
        <v>13402</v>
      </c>
      <c r="IQU4" t="s">
        <v>13402</v>
      </c>
      <c r="IQV4" t="s">
        <v>13402</v>
      </c>
      <c r="IQW4" t="s">
        <v>13402</v>
      </c>
      <c r="IQX4" t="s">
        <v>13402</v>
      </c>
      <c r="IQY4" t="s">
        <v>13402</v>
      </c>
      <c r="IQZ4" t="s">
        <v>13402</v>
      </c>
      <c r="IRA4" t="s">
        <v>13402</v>
      </c>
      <c r="IRB4" t="s">
        <v>13402</v>
      </c>
      <c r="IRC4" t="s">
        <v>13402</v>
      </c>
      <c r="IRD4" t="s">
        <v>13402</v>
      </c>
      <c r="IRE4" t="s">
        <v>13402</v>
      </c>
      <c r="IRF4" t="s">
        <v>13402</v>
      </c>
      <c r="IRG4" t="s">
        <v>13402</v>
      </c>
      <c r="IRH4" t="s">
        <v>13402</v>
      </c>
      <c r="IRI4" t="s">
        <v>13402</v>
      </c>
      <c r="IRJ4" t="s">
        <v>13402</v>
      </c>
      <c r="IRK4" t="s">
        <v>13402</v>
      </c>
      <c r="IRL4" t="s">
        <v>13402</v>
      </c>
      <c r="IRM4" t="s">
        <v>13402</v>
      </c>
      <c r="IRN4" t="s">
        <v>13402</v>
      </c>
      <c r="IRO4" t="s">
        <v>13402</v>
      </c>
      <c r="IRP4" t="s">
        <v>13402</v>
      </c>
      <c r="IRQ4" t="s">
        <v>13402</v>
      </c>
      <c r="IRR4" t="s">
        <v>13402</v>
      </c>
      <c r="IRS4" t="s">
        <v>13402</v>
      </c>
      <c r="IRT4" t="s">
        <v>13402</v>
      </c>
      <c r="IRU4" t="s">
        <v>13402</v>
      </c>
      <c r="IRV4" t="s">
        <v>13402</v>
      </c>
      <c r="IRW4" t="s">
        <v>13402</v>
      </c>
      <c r="IRX4" t="s">
        <v>13402</v>
      </c>
      <c r="IRY4" t="s">
        <v>13402</v>
      </c>
      <c r="IRZ4" t="s">
        <v>13402</v>
      </c>
      <c r="ISA4" t="s">
        <v>13402</v>
      </c>
      <c r="ISB4" t="s">
        <v>13402</v>
      </c>
      <c r="ISC4" t="s">
        <v>13402</v>
      </c>
      <c r="ISD4" t="s">
        <v>13402</v>
      </c>
      <c r="ISE4" t="s">
        <v>13402</v>
      </c>
      <c r="ISF4" t="s">
        <v>13402</v>
      </c>
      <c r="ISG4" t="s">
        <v>13402</v>
      </c>
      <c r="ISH4" t="s">
        <v>13402</v>
      </c>
      <c r="ISI4" t="s">
        <v>13402</v>
      </c>
      <c r="ISJ4" t="s">
        <v>13402</v>
      </c>
      <c r="ISK4" t="s">
        <v>13402</v>
      </c>
      <c r="ISL4" t="s">
        <v>13402</v>
      </c>
      <c r="ISM4" t="s">
        <v>13402</v>
      </c>
      <c r="ISN4" t="s">
        <v>13402</v>
      </c>
      <c r="ISO4" t="s">
        <v>13402</v>
      </c>
      <c r="ISP4" t="s">
        <v>13402</v>
      </c>
      <c r="ISQ4" t="s">
        <v>13402</v>
      </c>
      <c r="ISR4" t="s">
        <v>13402</v>
      </c>
      <c r="ISS4" t="s">
        <v>13402</v>
      </c>
      <c r="IST4" t="s">
        <v>13402</v>
      </c>
      <c r="ISU4" t="s">
        <v>13402</v>
      </c>
      <c r="ISV4" t="s">
        <v>13402</v>
      </c>
      <c r="ISW4" t="s">
        <v>13402</v>
      </c>
      <c r="ISX4" t="s">
        <v>13402</v>
      </c>
      <c r="ISY4" t="s">
        <v>13402</v>
      </c>
      <c r="ISZ4" t="s">
        <v>13402</v>
      </c>
      <c r="ITA4" t="s">
        <v>13402</v>
      </c>
      <c r="ITB4" t="s">
        <v>13402</v>
      </c>
      <c r="ITC4" t="s">
        <v>13402</v>
      </c>
      <c r="ITD4" t="s">
        <v>13402</v>
      </c>
      <c r="ITE4" t="s">
        <v>13402</v>
      </c>
      <c r="ITF4" t="s">
        <v>13402</v>
      </c>
      <c r="ITG4" t="s">
        <v>13402</v>
      </c>
      <c r="ITH4" t="s">
        <v>13402</v>
      </c>
      <c r="ITI4" t="s">
        <v>13402</v>
      </c>
      <c r="ITJ4" t="s">
        <v>13402</v>
      </c>
      <c r="ITK4" t="s">
        <v>13402</v>
      </c>
      <c r="ITL4" t="s">
        <v>13402</v>
      </c>
      <c r="ITM4" t="s">
        <v>13402</v>
      </c>
      <c r="ITN4" t="s">
        <v>13402</v>
      </c>
      <c r="ITO4" t="s">
        <v>13402</v>
      </c>
      <c r="ITP4" t="s">
        <v>13402</v>
      </c>
      <c r="ITQ4" t="s">
        <v>13402</v>
      </c>
      <c r="ITR4" t="s">
        <v>13402</v>
      </c>
      <c r="ITS4" t="s">
        <v>13402</v>
      </c>
      <c r="ITT4" t="s">
        <v>13402</v>
      </c>
      <c r="ITU4" t="s">
        <v>13402</v>
      </c>
      <c r="ITV4" t="s">
        <v>13402</v>
      </c>
      <c r="ITW4" t="s">
        <v>13402</v>
      </c>
      <c r="ITX4" t="s">
        <v>13402</v>
      </c>
      <c r="ITY4" t="s">
        <v>13402</v>
      </c>
      <c r="ITZ4" t="s">
        <v>13402</v>
      </c>
      <c r="IUA4" t="s">
        <v>13402</v>
      </c>
      <c r="IUB4" t="s">
        <v>13402</v>
      </c>
      <c r="IUC4" t="s">
        <v>13402</v>
      </c>
      <c r="IUD4" t="s">
        <v>13402</v>
      </c>
      <c r="IUE4" t="s">
        <v>13402</v>
      </c>
      <c r="IUF4" t="s">
        <v>13402</v>
      </c>
      <c r="IUG4" t="s">
        <v>13402</v>
      </c>
      <c r="IUH4" t="s">
        <v>13402</v>
      </c>
      <c r="IUI4" t="s">
        <v>13402</v>
      </c>
      <c r="IUJ4" t="s">
        <v>13402</v>
      </c>
      <c r="IUK4" t="s">
        <v>13402</v>
      </c>
      <c r="IUL4" t="s">
        <v>13402</v>
      </c>
      <c r="IUM4" t="s">
        <v>13402</v>
      </c>
      <c r="IUN4" t="s">
        <v>13402</v>
      </c>
      <c r="IUO4" t="s">
        <v>13402</v>
      </c>
      <c r="IUP4" t="s">
        <v>13402</v>
      </c>
      <c r="IUQ4" t="s">
        <v>13402</v>
      </c>
      <c r="IUR4" t="s">
        <v>13402</v>
      </c>
      <c r="IUS4" t="s">
        <v>13402</v>
      </c>
      <c r="IUT4" t="s">
        <v>13402</v>
      </c>
      <c r="IUU4" t="s">
        <v>13402</v>
      </c>
      <c r="IUV4" t="s">
        <v>13402</v>
      </c>
      <c r="IUW4" t="s">
        <v>13402</v>
      </c>
      <c r="IUX4" t="s">
        <v>13402</v>
      </c>
      <c r="IUY4" t="s">
        <v>13402</v>
      </c>
      <c r="IUZ4" t="s">
        <v>13402</v>
      </c>
      <c r="IVA4" t="s">
        <v>13402</v>
      </c>
      <c r="IVB4" t="s">
        <v>13402</v>
      </c>
      <c r="IVC4" t="s">
        <v>13402</v>
      </c>
      <c r="IVD4" t="s">
        <v>13402</v>
      </c>
      <c r="IVE4" t="s">
        <v>13402</v>
      </c>
      <c r="IVF4" t="s">
        <v>13402</v>
      </c>
      <c r="IVG4" t="s">
        <v>13402</v>
      </c>
      <c r="IVH4" t="s">
        <v>13402</v>
      </c>
      <c r="IVI4" t="s">
        <v>13402</v>
      </c>
      <c r="IVJ4" t="s">
        <v>13402</v>
      </c>
      <c r="IVK4" t="s">
        <v>13402</v>
      </c>
      <c r="IVL4" t="s">
        <v>13402</v>
      </c>
      <c r="IVM4" t="s">
        <v>13402</v>
      </c>
      <c r="IVN4" t="s">
        <v>13402</v>
      </c>
      <c r="IVO4" t="s">
        <v>13402</v>
      </c>
      <c r="IVP4" t="s">
        <v>13402</v>
      </c>
      <c r="IVQ4" t="s">
        <v>13402</v>
      </c>
      <c r="IVR4" t="s">
        <v>13402</v>
      </c>
      <c r="IVS4" t="s">
        <v>13402</v>
      </c>
      <c r="IVT4" t="s">
        <v>13402</v>
      </c>
      <c r="IVU4" t="s">
        <v>13402</v>
      </c>
      <c r="IVV4" t="s">
        <v>13402</v>
      </c>
      <c r="IVW4" t="s">
        <v>13402</v>
      </c>
      <c r="IVX4" t="s">
        <v>13402</v>
      </c>
      <c r="IVY4" t="s">
        <v>13402</v>
      </c>
      <c r="IVZ4" t="s">
        <v>13402</v>
      </c>
      <c r="IWA4" t="s">
        <v>13402</v>
      </c>
      <c r="IWB4" t="s">
        <v>13402</v>
      </c>
      <c r="IWC4" t="s">
        <v>13402</v>
      </c>
      <c r="IWD4" t="s">
        <v>13402</v>
      </c>
      <c r="IWE4" t="s">
        <v>13402</v>
      </c>
      <c r="IWF4" t="s">
        <v>13402</v>
      </c>
      <c r="IWG4" t="s">
        <v>13402</v>
      </c>
      <c r="IWH4" t="s">
        <v>13402</v>
      </c>
      <c r="IWI4" t="s">
        <v>13402</v>
      </c>
      <c r="IWJ4" t="s">
        <v>13402</v>
      </c>
      <c r="IWK4" t="s">
        <v>13402</v>
      </c>
      <c r="IWL4" t="s">
        <v>13402</v>
      </c>
      <c r="IWM4" t="s">
        <v>13402</v>
      </c>
      <c r="IWN4" t="s">
        <v>13402</v>
      </c>
      <c r="IWO4" t="s">
        <v>13402</v>
      </c>
      <c r="IWP4" t="s">
        <v>13402</v>
      </c>
      <c r="IWQ4" t="s">
        <v>13402</v>
      </c>
      <c r="IWR4" t="s">
        <v>13402</v>
      </c>
      <c r="IWS4" t="s">
        <v>13402</v>
      </c>
      <c r="IWT4" t="s">
        <v>13402</v>
      </c>
      <c r="IWU4" t="s">
        <v>13402</v>
      </c>
      <c r="IWV4" t="s">
        <v>13402</v>
      </c>
      <c r="IWW4" t="s">
        <v>13402</v>
      </c>
      <c r="IWX4" t="s">
        <v>13402</v>
      </c>
      <c r="IWY4" t="s">
        <v>13402</v>
      </c>
      <c r="IWZ4" t="s">
        <v>13402</v>
      </c>
      <c r="IXA4" t="s">
        <v>13402</v>
      </c>
      <c r="IXB4" t="s">
        <v>13402</v>
      </c>
      <c r="IXC4" t="s">
        <v>13402</v>
      </c>
      <c r="IXD4" t="s">
        <v>13402</v>
      </c>
      <c r="IXE4" t="s">
        <v>13402</v>
      </c>
      <c r="IXF4" t="s">
        <v>13402</v>
      </c>
      <c r="IXG4" t="s">
        <v>13402</v>
      </c>
      <c r="IXH4" t="s">
        <v>13402</v>
      </c>
      <c r="IXI4" t="s">
        <v>13402</v>
      </c>
      <c r="IXJ4" t="s">
        <v>13402</v>
      </c>
      <c r="IXK4" t="s">
        <v>13402</v>
      </c>
      <c r="IXL4" t="s">
        <v>13402</v>
      </c>
      <c r="IXM4" t="s">
        <v>13402</v>
      </c>
      <c r="IXN4" t="s">
        <v>13402</v>
      </c>
      <c r="IXO4" t="s">
        <v>13402</v>
      </c>
      <c r="IXP4" t="s">
        <v>13402</v>
      </c>
      <c r="IXQ4" t="s">
        <v>13402</v>
      </c>
      <c r="IXR4" t="s">
        <v>13402</v>
      </c>
      <c r="IXS4" t="s">
        <v>13402</v>
      </c>
      <c r="IXT4" t="s">
        <v>13402</v>
      </c>
      <c r="IXU4" t="s">
        <v>13402</v>
      </c>
      <c r="IXV4" t="s">
        <v>13402</v>
      </c>
      <c r="IXW4" t="s">
        <v>13402</v>
      </c>
      <c r="IXX4" t="s">
        <v>13402</v>
      </c>
      <c r="IXY4" t="s">
        <v>13402</v>
      </c>
      <c r="IXZ4" t="s">
        <v>13402</v>
      </c>
      <c r="IYA4" t="s">
        <v>13402</v>
      </c>
      <c r="IYB4" t="s">
        <v>13402</v>
      </c>
      <c r="IYC4" t="s">
        <v>13402</v>
      </c>
      <c r="IYD4" t="s">
        <v>13402</v>
      </c>
      <c r="IYE4" t="s">
        <v>13402</v>
      </c>
      <c r="IYF4" t="s">
        <v>13402</v>
      </c>
      <c r="IYG4" t="s">
        <v>13402</v>
      </c>
      <c r="IYH4" t="s">
        <v>13402</v>
      </c>
      <c r="IYI4" t="s">
        <v>13402</v>
      </c>
      <c r="IYJ4" t="s">
        <v>13402</v>
      </c>
      <c r="IYK4" t="s">
        <v>13402</v>
      </c>
      <c r="IYL4" t="s">
        <v>13402</v>
      </c>
      <c r="IYM4" t="s">
        <v>13402</v>
      </c>
      <c r="IYN4" t="s">
        <v>13402</v>
      </c>
      <c r="IYO4" t="s">
        <v>13402</v>
      </c>
      <c r="IYP4" t="s">
        <v>13402</v>
      </c>
      <c r="IYQ4" t="s">
        <v>13402</v>
      </c>
      <c r="IYR4" t="s">
        <v>13402</v>
      </c>
      <c r="IYS4" t="s">
        <v>13402</v>
      </c>
      <c r="IYT4" t="s">
        <v>13402</v>
      </c>
      <c r="IYU4" t="s">
        <v>13402</v>
      </c>
      <c r="IYV4" t="s">
        <v>13402</v>
      </c>
      <c r="IYW4" t="s">
        <v>13402</v>
      </c>
      <c r="IYX4" t="s">
        <v>13402</v>
      </c>
      <c r="IYY4" t="s">
        <v>13402</v>
      </c>
      <c r="IYZ4" t="s">
        <v>13402</v>
      </c>
      <c r="IZA4" t="s">
        <v>13402</v>
      </c>
      <c r="IZB4" t="s">
        <v>13402</v>
      </c>
      <c r="IZC4" t="s">
        <v>13402</v>
      </c>
      <c r="IZD4" t="s">
        <v>13402</v>
      </c>
      <c r="IZE4" t="s">
        <v>13402</v>
      </c>
      <c r="IZF4" t="s">
        <v>13402</v>
      </c>
      <c r="IZG4" t="s">
        <v>13402</v>
      </c>
      <c r="IZH4" t="s">
        <v>13402</v>
      </c>
      <c r="IZI4" t="s">
        <v>13402</v>
      </c>
      <c r="IZJ4" t="s">
        <v>13402</v>
      </c>
      <c r="IZK4" t="s">
        <v>13402</v>
      </c>
      <c r="IZL4" t="s">
        <v>13402</v>
      </c>
      <c r="IZM4" t="s">
        <v>13402</v>
      </c>
      <c r="IZN4" t="s">
        <v>13402</v>
      </c>
      <c r="IZO4" t="s">
        <v>13402</v>
      </c>
      <c r="IZP4" t="s">
        <v>13402</v>
      </c>
      <c r="IZQ4" t="s">
        <v>13402</v>
      </c>
      <c r="IZR4" t="s">
        <v>13402</v>
      </c>
      <c r="IZS4" t="s">
        <v>13402</v>
      </c>
      <c r="IZT4" t="s">
        <v>13402</v>
      </c>
      <c r="IZU4" t="s">
        <v>13402</v>
      </c>
      <c r="IZV4" t="s">
        <v>13402</v>
      </c>
      <c r="IZW4" t="s">
        <v>13402</v>
      </c>
      <c r="IZX4" t="s">
        <v>13402</v>
      </c>
      <c r="IZY4" t="s">
        <v>13402</v>
      </c>
      <c r="IZZ4" t="s">
        <v>13402</v>
      </c>
      <c r="JAA4" t="s">
        <v>13402</v>
      </c>
      <c r="JAB4" t="s">
        <v>13402</v>
      </c>
      <c r="JAC4" t="s">
        <v>13402</v>
      </c>
      <c r="JAD4" t="s">
        <v>13402</v>
      </c>
      <c r="JAE4" t="s">
        <v>13402</v>
      </c>
      <c r="JAF4" t="s">
        <v>13402</v>
      </c>
      <c r="JAG4" t="s">
        <v>13402</v>
      </c>
      <c r="JAH4" t="s">
        <v>13402</v>
      </c>
      <c r="JAI4" t="s">
        <v>13402</v>
      </c>
      <c r="JAJ4" t="s">
        <v>13402</v>
      </c>
      <c r="JAK4" t="s">
        <v>13402</v>
      </c>
      <c r="JAL4" t="s">
        <v>13402</v>
      </c>
      <c r="JAM4" t="s">
        <v>13402</v>
      </c>
      <c r="JAN4" t="s">
        <v>13402</v>
      </c>
      <c r="JAO4" t="s">
        <v>13402</v>
      </c>
      <c r="JAP4" t="s">
        <v>13402</v>
      </c>
      <c r="JAQ4" t="s">
        <v>13402</v>
      </c>
      <c r="JAR4" t="s">
        <v>13402</v>
      </c>
      <c r="JAS4" t="s">
        <v>13402</v>
      </c>
      <c r="JAT4" t="s">
        <v>13402</v>
      </c>
      <c r="JAU4" t="s">
        <v>13402</v>
      </c>
      <c r="JAV4" t="s">
        <v>13402</v>
      </c>
      <c r="JAW4" t="s">
        <v>13402</v>
      </c>
      <c r="JAX4" t="s">
        <v>13402</v>
      </c>
      <c r="JAY4" t="s">
        <v>13402</v>
      </c>
      <c r="JAZ4" t="s">
        <v>13402</v>
      </c>
      <c r="JBA4" t="s">
        <v>13402</v>
      </c>
      <c r="JBB4" t="s">
        <v>13402</v>
      </c>
      <c r="JBC4" t="s">
        <v>13402</v>
      </c>
      <c r="JBD4" t="s">
        <v>13402</v>
      </c>
      <c r="JBE4" t="s">
        <v>13402</v>
      </c>
      <c r="JBF4" t="s">
        <v>13402</v>
      </c>
      <c r="JBG4" t="s">
        <v>13402</v>
      </c>
      <c r="JBH4" t="s">
        <v>13402</v>
      </c>
      <c r="JBI4" t="s">
        <v>13402</v>
      </c>
      <c r="JBJ4" t="s">
        <v>13402</v>
      </c>
      <c r="JBK4" t="s">
        <v>13402</v>
      </c>
      <c r="JBL4" t="s">
        <v>13402</v>
      </c>
      <c r="JBM4" t="s">
        <v>13402</v>
      </c>
      <c r="JBN4" t="s">
        <v>13402</v>
      </c>
      <c r="JBO4" t="s">
        <v>13402</v>
      </c>
      <c r="JBP4" t="s">
        <v>13402</v>
      </c>
      <c r="JBQ4" t="s">
        <v>13402</v>
      </c>
      <c r="JBR4" t="s">
        <v>13402</v>
      </c>
      <c r="JBS4" t="s">
        <v>13402</v>
      </c>
      <c r="JBT4" t="s">
        <v>13402</v>
      </c>
      <c r="JBU4" t="s">
        <v>13402</v>
      </c>
      <c r="JBV4" t="s">
        <v>13402</v>
      </c>
      <c r="JBW4" t="s">
        <v>13402</v>
      </c>
      <c r="JBX4" t="s">
        <v>13402</v>
      </c>
      <c r="JBY4" t="s">
        <v>13402</v>
      </c>
      <c r="JBZ4" t="s">
        <v>13402</v>
      </c>
      <c r="JCA4" t="s">
        <v>13402</v>
      </c>
      <c r="JCB4" t="s">
        <v>13402</v>
      </c>
      <c r="JCC4" t="s">
        <v>13402</v>
      </c>
      <c r="JCD4" t="s">
        <v>13402</v>
      </c>
      <c r="JCE4" t="s">
        <v>13402</v>
      </c>
      <c r="JCF4" t="s">
        <v>13402</v>
      </c>
      <c r="JCG4" t="s">
        <v>13402</v>
      </c>
      <c r="JCH4" t="s">
        <v>13402</v>
      </c>
      <c r="JCI4" t="s">
        <v>13402</v>
      </c>
      <c r="JCJ4" t="s">
        <v>13402</v>
      </c>
      <c r="JCK4" t="s">
        <v>13402</v>
      </c>
      <c r="JCL4" t="s">
        <v>13402</v>
      </c>
      <c r="JCM4" t="s">
        <v>13402</v>
      </c>
      <c r="JCN4" t="s">
        <v>13402</v>
      </c>
      <c r="JCO4" t="s">
        <v>13402</v>
      </c>
      <c r="JCP4" t="s">
        <v>13402</v>
      </c>
      <c r="JCQ4" t="s">
        <v>13402</v>
      </c>
      <c r="JCR4" t="s">
        <v>13402</v>
      </c>
      <c r="JCS4" t="s">
        <v>13402</v>
      </c>
      <c r="JCT4" t="s">
        <v>13402</v>
      </c>
      <c r="JCU4" t="s">
        <v>13402</v>
      </c>
      <c r="JCV4" t="s">
        <v>13402</v>
      </c>
      <c r="JCW4" t="s">
        <v>13402</v>
      </c>
      <c r="JCX4" t="s">
        <v>13402</v>
      </c>
      <c r="JCY4" t="s">
        <v>13402</v>
      </c>
      <c r="JCZ4" t="s">
        <v>13402</v>
      </c>
      <c r="JDA4" t="s">
        <v>13402</v>
      </c>
      <c r="JDB4" t="s">
        <v>13402</v>
      </c>
      <c r="JDC4" t="s">
        <v>13402</v>
      </c>
      <c r="JDD4" t="s">
        <v>13402</v>
      </c>
      <c r="JDE4" t="s">
        <v>13402</v>
      </c>
      <c r="JDF4" t="s">
        <v>13402</v>
      </c>
      <c r="JDG4" t="s">
        <v>13402</v>
      </c>
      <c r="JDH4" t="s">
        <v>13402</v>
      </c>
      <c r="JDI4" t="s">
        <v>13402</v>
      </c>
      <c r="JDJ4" t="s">
        <v>13402</v>
      </c>
      <c r="JDK4" t="s">
        <v>13402</v>
      </c>
      <c r="JDL4" t="s">
        <v>13402</v>
      </c>
      <c r="JDM4" t="s">
        <v>13402</v>
      </c>
      <c r="JDN4" t="s">
        <v>13402</v>
      </c>
      <c r="JDO4" t="s">
        <v>13402</v>
      </c>
      <c r="JDP4" t="s">
        <v>13402</v>
      </c>
      <c r="JDQ4" t="s">
        <v>13402</v>
      </c>
      <c r="JDR4" t="s">
        <v>13402</v>
      </c>
      <c r="JDS4" t="s">
        <v>13402</v>
      </c>
      <c r="JDT4" t="s">
        <v>13402</v>
      </c>
      <c r="JDU4" t="s">
        <v>13402</v>
      </c>
      <c r="JDV4" t="s">
        <v>13402</v>
      </c>
      <c r="JDW4" t="s">
        <v>13402</v>
      </c>
      <c r="JDX4" t="s">
        <v>13402</v>
      </c>
      <c r="JDY4" t="s">
        <v>13402</v>
      </c>
      <c r="JDZ4" t="s">
        <v>13402</v>
      </c>
      <c r="JEA4" t="s">
        <v>13402</v>
      </c>
      <c r="JEB4" t="s">
        <v>13402</v>
      </c>
      <c r="JEC4" t="s">
        <v>13402</v>
      </c>
      <c r="JED4" t="s">
        <v>13402</v>
      </c>
      <c r="JEE4" t="s">
        <v>13402</v>
      </c>
      <c r="JEF4" t="s">
        <v>13402</v>
      </c>
      <c r="JEG4" t="s">
        <v>13402</v>
      </c>
      <c r="JEH4" t="s">
        <v>13402</v>
      </c>
      <c r="JEI4" t="s">
        <v>13402</v>
      </c>
      <c r="JEJ4" t="s">
        <v>13402</v>
      </c>
      <c r="JEK4" t="s">
        <v>13402</v>
      </c>
      <c r="JEL4" t="s">
        <v>13402</v>
      </c>
      <c r="JEM4" t="s">
        <v>13402</v>
      </c>
      <c r="JEN4" t="s">
        <v>13402</v>
      </c>
      <c r="JEO4" t="s">
        <v>13402</v>
      </c>
      <c r="JEP4" t="s">
        <v>13402</v>
      </c>
      <c r="JEQ4" t="s">
        <v>13402</v>
      </c>
      <c r="JER4" t="s">
        <v>13402</v>
      </c>
      <c r="JES4" t="s">
        <v>13402</v>
      </c>
      <c r="JET4" t="s">
        <v>13402</v>
      </c>
      <c r="JEU4" t="s">
        <v>13402</v>
      </c>
      <c r="JEV4" t="s">
        <v>13402</v>
      </c>
      <c r="JEW4" t="s">
        <v>13402</v>
      </c>
      <c r="JEX4" t="s">
        <v>13402</v>
      </c>
      <c r="JEY4" t="s">
        <v>13402</v>
      </c>
      <c r="JEZ4" t="s">
        <v>13402</v>
      </c>
      <c r="JFA4" t="s">
        <v>13402</v>
      </c>
      <c r="JFB4" t="s">
        <v>13402</v>
      </c>
      <c r="JFC4" t="s">
        <v>13402</v>
      </c>
      <c r="JFD4" t="s">
        <v>13402</v>
      </c>
      <c r="JFE4" t="s">
        <v>13402</v>
      </c>
      <c r="JFF4" t="s">
        <v>13402</v>
      </c>
      <c r="JFG4" t="s">
        <v>13402</v>
      </c>
      <c r="JFH4" t="s">
        <v>13402</v>
      </c>
      <c r="JFI4" t="s">
        <v>13402</v>
      </c>
      <c r="JFJ4" t="s">
        <v>13402</v>
      </c>
      <c r="JFK4" t="s">
        <v>13402</v>
      </c>
      <c r="JFL4" t="s">
        <v>13402</v>
      </c>
      <c r="JFM4" t="s">
        <v>13402</v>
      </c>
      <c r="JFN4" t="s">
        <v>13402</v>
      </c>
      <c r="JFO4" t="s">
        <v>13402</v>
      </c>
      <c r="JFP4" t="s">
        <v>13402</v>
      </c>
      <c r="JFQ4" t="s">
        <v>13402</v>
      </c>
      <c r="JFR4" t="s">
        <v>13402</v>
      </c>
      <c r="JFS4" t="s">
        <v>13402</v>
      </c>
      <c r="JFT4" t="s">
        <v>13402</v>
      </c>
      <c r="JFU4" t="s">
        <v>13402</v>
      </c>
      <c r="JFV4" t="s">
        <v>13402</v>
      </c>
      <c r="JFW4" t="s">
        <v>13402</v>
      </c>
      <c r="JFX4" t="s">
        <v>13402</v>
      </c>
      <c r="JFY4" t="s">
        <v>13402</v>
      </c>
      <c r="JFZ4" t="s">
        <v>13402</v>
      </c>
      <c r="JGA4" t="s">
        <v>13402</v>
      </c>
      <c r="JGB4" t="s">
        <v>13402</v>
      </c>
      <c r="JGC4" t="s">
        <v>13402</v>
      </c>
      <c r="JGD4" t="s">
        <v>13402</v>
      </c>
      <c r="JGE4" t="s">
        <v>13402</v>
      </c>
      <c r="JGF4" t="s">
        <v>13402</v>
      </c>
      <c r="JGG4" t="s">
        <v>13402</v>
      </c>
      <c r="JGH4" t="s">
        <v>13402</v>
      </c>
      <c r="JGI4" t="s">
        <v>13402</v>
      </c>
      <c r="JGJ4" t="s">
        <v>13402</v>
      </c>
      <c r="JGK4" t="s">
        <v>13402</v>
      </c>
      <c r="JGL4" t="s">
        <v>13402</v>
      </c>
      <c r="JGM4" t="s">
        <v>13402</v>
      </c>
      <c r="JGN4" t="s">
        <v>13402</v>
      </c>
      <c r="JGO4" t="s">
        <v>13402</v>
      </c>
      <c r="JGP4" t="s">
        <v>13402</v>
      </c>
      <c r="JGQ4" t="s">
        <v>13402</v>
      </c>
      <c r="JGR4" t="s">
        <v>13402</v>
      </c>
      <c r="JGS4" t="s">
        <v>13402</v>
      </c>
      <c r="JGT4" t="s">
        <v>13402</v>
      </c>
      <c r="JGU4" t="s">
        <v>13402</v>
      </c>
      <c r="JGV4" t="s">
        <v>13402</v>
      </c>
      <c r="JGW4" t="s">
        <v>13402</v>
      </c>
      <c r="JGX4" t="s">
        <v>13402</v>
      </c>
      <c r="JGY4" t="s">
        <v>13402</v>
      </c>
      <c r="JGZ4" t="s">
        <v>13402</v>
      </c>
      <c r="JHA4" t="s">
        <v>13402</v>
      </c>
      <c r="JHB4" t="s">
        <v>13402</v>
      </c>
      <c r="JHC4" t="s">
        <v>13402</v>
      </c>
      <c r="JHD4" t="s">
        <v>13402</v>
      </c>
      <c r="JHE4" t="s">
        <v>13402</v>
      </c>
      <c r="JHF4" t="s">
        <v>13402</v>
      </c>
      <c r="JHG4" t="s">
        <v>13402</v>
      </c>
      <c r="JHH4" t="s">
        <v>13402</v>
      </c>
      <c r="JHI4" t="s">
        <v>13402</v>
      </c>
      <c r="JHJ4" t="s">
        <v>13402</v>
      </c>
      <c r="JHK4" t="s">
        <v>13402</v>
      </c>
      <c r="JHL4" t="s">
        <v>13402</v>
      </c>
      <c r="JHM4" t="s">
        <v>13402</v>
      </c>
      <c r="JHN4" t="s">
        <v>13402</v>
      </c>
      <c r="JHO4" t="s">
        <v>13402</v>
      </c>
      <c r="JHP4" t="s">
        <v>13402</v>
      </c>
      <c r="JHQ4" t="s">
        <v>13402</v>
      </c>
      <c r="JHR4" t="s">
        <v>13402</v>
      </c>
      <c r="JHS4" t="s">
        <v>13402</v>
      </c>
      <c r="JHT4" t="s">
        <v>13402</v>
      </c>
      <c r="JHU4" t="s">
        <v>13402</v>
      </c>
      <c r="JHV4" t="s">
        <v>13402</v>
      </c>
      <c r="JHW4" t="s">
        <v>13402</v>
      </c>
      <c r="JHX4" t="s">
        <v>13402</v>
      </c>
      <c r="JHY4" t="s">
        <v>13402</v>
      </c>
      <c r="JHZ4" t="s">
        <v>13402</v>
      </c>
      <c r="JIA4" t="s">
        <v>13402</v>
      </c>
      <c r="JIB4" t="s">
        <v>13402</v>
      </c>
      <c r="JIC4" t="s">
        <v>13402</v>
      </c>
      <c r="JID4" t="s">
        <v>13402</v>
      </c>
      <c r="JIE4" t="s">
        <v>13402</v>
      </c>
      <c r="JIF4" t="s">
        <v>13402</v>
      </c>
      <c r="JIG4" t="s">
        <v>13402</v>
      </c>
      <c r="JIH4" t="s">
        <v>13402</v>
      </c>
      <c r="JII4" t="s">
        <v>13402</v>
      </c>
      <c r="JIJ4" t="s">
        <v>13402</v>
      </c>
      <c r="JIK4" t="s">
        <v>13402</v>
      </c>
      <c r="JIL4" t="s">
        <v>13402</v>
      </c>
      <c r="JIM4" t="s">
        <v>13402</v>
      </c>
      <c r="JIN4" t="s">
        <v>13402</v>
      </c>
      <c r="JIO4" t="s">
        <v>13402</v>
      </c>
      <c r="JIP4" t="s">
        <v>13402</v>
      </c>
      <c r="JIQ4" t="s">
        <v>13402</v>
      </c>
      <c r="JIR4" t="s">
        <v>13402</v>
      </c>
      <c r="JIS4" t="s">
        <v>13402</v>
      </c>
      <c r="JIT4" t="s">
        <v>13402</v>
      </c>
      <c r="JIU4" t="s">
        <v>13402</v>
      </c>
      <c r="JIV4" t="s">
        <v>13402</v>
      </c>
      <c r="JIW4" t="s">
        <v>13402</v>
      </c>
      <c r="JIX4" t="s">
        <v>13402</v>
      </c>
      <c r="JIY4" t="s">
        <v>13402</v>
      </c>
      <c r="JIZ4" t="s">
        <v>13402</v>
      </c>
      <c r="JJA4" t="s">
        <v>13402</v>
      </c>
      <c r="JJB4" t="s">
        <v>13402</v>
      </c>
      <c r="JJC4" t="s">
        <v>13402</v>
      </c>
      <c r="JJD4" t="s">
        <v>13402</v>
      </c>
      <c r="JJE4" t="s">
        <v>13402</v>
      </c>
      <c r="JJF4" t="s">
        <v>13402</v>
      </c>
      <c r="JJG4" t="s">
        <v>13402</v>
      </c>
      <c r="JJH4" t="s">
        <v>13402</v>
      </c>
      <c r="JJI4" t="s">
        <v>13402</v>
      </c>
      <c r="JJJ4" t="s">
        <v>13402</v>
      </c>
      <c r="JJK4" t="s">
        <v>13402</v>
      </c>
      <c r="JJL4" t="s">
        <v>13402</v>
      </c>
      <c r="JJM4" t="s">
        <v>13402</v>
      </c>
      <c r="JJN4" t="s">
        <v>13402</v>
      </c>
      <c r="JJO4" t="s">
        <v>13402</v>
      </c>
      <c r="JJP4" t="s">
        <v>13402</v>
      </c>
      <c r="JJQ4" t="s">
        <v>13402</v>
      </c>
      <c r="JJR4" t="s">
        <v>13402</v>
      </c>
      <c r="JJS4" t="s">
        <v>13402</v>
      </c>
      <c r="JJT4" t="s">
        <v>13402</v>
      </c>
      <c r="JJU4" t="s">
        <v>13402</v>
      </c>
      <c r="JJV4" t="s">
        <v>13402</v>
      </c>
      <c r="JJW4" t="s">
        <v>13402</v>
      </c>
      <c r="JJX4" t="s">
        <v>13402</v>
      </c>
      <c r="JJY4" t="s">
        <v>13402</v>
      </c>
      <c r="JJZ4" t="s">
        <v>13402</v>
      </c>
      <c r="JKA4" t="s">
        <v>13402</v>
      </c>
      <c r="JKB4" t="s">
        <v>13402</v>
      </c>
      <c r="JKC4" t="s">
        <v>13402</v>
      </c>
      <c r="JKD4" t="s">
        <v>13402</v>
      </c>
      <c r="JKE4" t="s">
        <v>13402</v>
      </c>
      <c r="JKF4" t="s">
        <v>13402</v>
      </c>
      <c r="JKG4" t="s">
        <v>13402</v>
      </c>
      <c r="JKH4" t="s">
        <v>13402</v>
      </c>
      <c r="JKI4" t="s">
        <v>13402</v>
      </c>
      <c r="JKJ4" t="s">
        <v>13402</v>
      </c>
      <c r="JKK4" t="s">
        <v>13402</v>
      </c>
      <c r="JKL4" t="s">
        <v>13402</v>
      </c>
      <c r="JKM4" t="s">
        <v>13402</v>
      </c>
      <c r="JKN4" t="s">
        <v>13402</v>
      </c>
      <c r="JKO4" t="s">
        <v>13402</v>
      </c>
      <c r="JKP4" t="s">
        <v>13402</v>
      </c>
      <c r="JKQ4" t="s">
        <v>13402</v>
      </c>
      <c r="JKR4" t="s">
        <v>13402</v>
      </c>
      <c r="JKS4" t="s">
        <v>13402</v>
      </c>
      <c r="JKT4" t="s">
        <v>13402</v>
      </c>
      <c r="JKU4" t="s">
        <v>13402</v>
      </c>
      <c r="JKV4" t="s">
        <v>13402</v>
      </c>
      <c r="JKW4" t="s">
        <v>13402</v>
      </c>
      <c r="JKX4" t="s">
        <v>13402</v>
      </c>
      <c r="JKY4" t="s">
        <v>13402</v>
      </c>
      <c r="JKZ4" t="s">
        <v>13402</v>
      </c>
      <c r="JLA4" t="s">
        <v>13402</v>
      </c>
      <c r="JLB4" t="s">
        <v>13402</v>
      </c>
      <c r="JLC4" t="s">
        <v>13402</v>
      </c>
      <c r="JLD4" t="s">
        <v>13402</v>
      </c>
      <c r="JLE4" t="s">
        <v>13402</v>
      </c>
      <c r="JLF4" t="s">
        <v>13402</v>
      </c>
      <c r="JLG4" t="s">
        <v>13402</v>
      </c>
      <c r="JLH4" t="s">
        <v>13402</v>
      </c>
      <c r="JLI4" t="s">
        <v>13402</v>
      </c>
      <c r="JLJ4" t="s">
        <v>13402</v>
      </c>
      <c r="JLK4" t="s">
        <v>13402</v>
      </c>
      <c r="JLL4" t="s">
        <v>13402</v>
      </c>
      <c r="JLM4" t="s">
        <v>13402</v>
      </c>
      <c r="JLN4" t="s">
        <v>13402</v>
      </c>
      <c r="JLO4" t="s">
        <v>13402</v>
      </c>
      <c r="JLP4" t="s">
        <v>13402</v>
      </c>
      <c r="JLQ4" t="s">
        <v>13402</v>
      </c>
      <c r="JLR4" t="s">
        <v>13402</v>
      </c>
      <c r="JLS4" t="s">
        <v>13402</v>
      </c>
      <c r="JLT4" t="s">
        <v>13402</v>
      </c>
      <c r="JLU4" t="s">
        <v>13402</v>
      </c>
      <c r="JLV4" t="s">
        <v>13402</v>
      </c>
      <c r="JLW4" t="s">
        <v>13402</v>
      </c>
      <c r="JLX4" t="s">
        <v>13402</v>
      </c>
      <c r="JLY4" t="s">
        <v>13402</v>
      </c>
      <c r="JLZ4" t="s">
        <v>13402</v>
      </c>
      <c r="JMA4" t="s">
        <v>13402</v>
      </c>
      <c r="JMB4" t="s">
        <v>13402</v>
      </c>
      <c r="JMC4" t="s">
        <v>13402</v>
      </c>
      <c r="JMD4" t="s">
        <v>13402</v>
      </c>
      <c r="JME4" t="s">
        <v>13402</v>
      </c>
      <c r="JMF4" t="s">
        <v>13402</v>
      </c>
      <c r="JMG4" t="s">
        <v>13402</v>
      </c>
      <c r="JMH4" t="s">
        <v>13402</v>
      </c>
      <c r="JMI4" t="s">
        <v>13402</v>
      </c>
      <c r="JMJ4" t="s">
        <v>13402</v>
      </c>
      <c r="JMK4" t="s">
        <v>13402</v>
      </c>
      <c r="JML4" t="s">
        <v>13402</v>
      </c>
      <c r="JMM4" t="s">
        <v>13402</v>
      </c>
      <c r="JMN4" t="s">
        <v>13402</v>
      </c>
      <c r="JMO4" t="s">
        <v>13402</v>
      </c>
      <c r="JMP4" t="s">
        <v>13402</v>
      </c>
      <c r="JMQ4" t="s">
        <v>13402</v>
      </c>
      <c r="JMR4" t="s">
        <v>13402</v>
      </c>
      <c r="JMS4" t="s">
        <v>13402</v>
      </c>
      <c r="JMT4" t="s">
        <v>13402</v>
      </c>
      <c r="JMU4" t="s">
        <v>13402</v>
      </c>
      <c r="JMV4" t="s">
        <v>13402</v>
      </c>
      <c r="JMW4" t="s">
        <v>13402</v>
      </c>
      <c r="JMX4" t="s">
        <v>13402</v>
      </c>
      <c r="JMY4" t="s">
        <v>13402</v>
      </c>
      <c r="JMZ4" t="s">
        <v>13402</v>
      </c>
      <c r="JNA4" t="s">
        <v>13402</v>
      </c>
      <c r="JNB4" t="s">
        <v>13402</v>
      </c>
      <c r="JNC4" t="s">
        <v>13402</v>
      </c>
      <c r="JND4" t="s">
        <v>13402</v>
      </c>
      <c r="JNE4" t="s">
        <v>13402</v>
      </c>
      <c r="JNF4" t="s">
        <v>13402</v>
      </c>
      <c r="JNG4" t="s">
        <v>13402</v>
      </c>
      <c r="JNH4" t="s">
        <v>13402</v>
      </c>
      <c r="JNI4" t="s">
        <v>13402</v>
      </c>
      <c r="JNJ4" t="s">
        <v>13402</v>
      </c>
      <c r="JNK4" t="s">
        <v>13402</v>
      </c>
      <c r="JNL4" t="s">
        <v>13402</v>
      </c>
      <c r="JNM4" t="s">
        <v>13402</v>
      </c>
      <c r="JNN4" t="s">
        <v>13402</v>
      </c>
      <c r="JNO4" t="s">
        <v>13402</v>
      </c>
      <c r="JNP4" t="s">
        <v>13402</v>
      </c>
      <c r="JNQ4" t="s">
        <v>13402</v>
      </c>
      <c r="JNR4" t="s">
        <v>13402</v>
      </c>
      <c r="JNS4" t="s">
        <v>13402</v>
      </c>
      <c r="JNT4" t="s">
        <v>13402</v>
      </c>
      <c r="JNU4" t="s">
        <v>13402</v>
      </c>
      <c r="JNV4" t="s">
        <v>13402</v>
      </c>
      <c r="JNW4" t="s">
        <v>13402</v>
      </c>
      <c r="JNX4" t="s">
        <v>13402</v>
      </c>
      <c r="JNY4" t="s">
        <v>13402</v>
      </c>
      <c r="JNZ4" t="s">
        <v>13402</v>
      </c>
      <c r="JOA4" t="s">
        <v>13402</v>
      </c>
      <c r="JOB4" t="s">
        <v>13402</v>
      </c>
      <c r="JOC4" t="s">
        <v>13402</v>
      </c>
      <c r="JOD4" t="s">
        <v>13402</v>
      </c>
      <c r="JOE4" t="s">
        <v>13402</v>
      </c>
      <c r="JOF4" t="s">
        <v>13402</v>
      </c>
      <c r="JOG4" t="s">
        <v>13402</v>
      </c>
      <c r="JOH4" t="s">
        <v>13402</v>
      </c>
      <c r="JOI4" t="s">
        <v>13402</v>
      </c>
      <c r="JOJ4" t="s">
        <v>13402</v>
      </c>
      <c r="JOK4" t="s">
        <v>13402</v>
      </c>
      <c r="JOL4" t="s">
        <v>13402</v>
      </c>
      <c r="JOM4" t="s">
        <v>13402</v>
      </c>
      <c r="JON4" t="s">
        <v>13402</v>
      </c>
      <c r="JOO4" t="s">
        <v>13402</v>
      </c>
      <c r="JOP4" t="s">
        <v>13402</v>
      </c>
      <c r="JOQ4" t="s">
        <v>13402</v>
      </c>
      <c r="JOR4" t="s">
        <v>13402</v>
      </c>
      <c r="JOS4" t="s">
        <v>13402</v>
      </c>
      <c r="JOT4" t="s">
        <v>13402</v>
      </c>
      <c r="JOU4" t="s">
        <v>13402</v>
      </c>
      <c r="JOV4" t="s">
        <v>13402</v>
      </c>
      <c r="JOW4" t="s">
        <v>13402</v>
      </c>
      <c r="JOX4" t="s">
        <v>13402</v>
      </c>
      <c r="JOY4" t="s">
        <v>13402</v>
      </c>
      <c r="JOZ4" t="s">
        <v>13402</v>
      </c>
      <c r="JPA4" t="s">
        <v>13402</v>
      </c>
      <c r="JPB4" t="s">
        <v>13402</v>
      </c>
      <c r="JPC4" t="s">
        <v>13402</v>
      </c>
      <c r="JPD4" t="s">
        <v>13402</v>
      </c>
      <c r="JPE4" t="s">
        <v>13402</v>
      </c>
      <c r="JPF4" t="s">
        <v>13402</v>
      </c>
      <c r="JPG4" t="s">
        <v>13402</v>
      </c>
      <c r="JPH4" t="s">
        <v>13402</v>
      </c>
      <c r="JPI4" t="s">
        <v>13402</v>
      </c>
      <c r="JPJ4" t="s">
        <v>13402</v>
      </c>
      <c r="JPK4" t="s">
        <v>13402</v>
      </c>
      <c r="JPL4" t="s">
        <v>13402</v>
      </c>
      <c r="JPM4" t="s">
        <v>13402</v>
      </c>
      <c r="JPN4" t="s">
        <v>13402</v>
      </c>
      <c r="JPO4" t="s">
        <v>13402</v>
      </c>
      <c r="JPP4" t="s">
        <v>13402</v>
      </c>
      <c r="JPQ4" t="s">
        <v>13402</v>
      </c>
      <c r="JPR4" t="s">
        <v>13402</v>
      </c>
      <c r="JPS4" t="s">
        <v>13402</v>
      </c>
      <c r="JPT4" t="s">
        <v>13402</v>
      </c>
      <c r="JPU4" t="s">
        <v>13402</v>
      </c>
      <c r="JPV4" t="s">
        <v>13402</v>
      </c>
      <c r="JPW4" t="s">
        <v>13402</v>
      </c>
      <c r="JPX4" t="s">
        <v>13402</v>
      </c>
      <c r="JPY4" t="s">
        <v>13402</v>
      </c>
      <c r="JPZ4" t="s">
        <v>13402</v>
      </c>
      <c r="JQA4" t="s">
        <v>13402</v>
      </c>
      <c r="JQB4" t="s">
        <v>13402</v>
      </c>
      <c r="JQC4" t="s">
        <v>13402</v>
      </c>
      <c r="JQD4" t="s">
        <v>13402</v>
      </c>
      <c r="JQE4" t="s">
        <v>13402</v>
      </c>
      <c r="JQF4" t="s">
        <v>13402</v>
      </c>
      <c r="JQG4" t="s">
        <v>13402</v>
      </c>
      <c r="JQH4" t="s">
        <v>13402</v>
      </c>
      <c r="JQI4" t="s">
        <v>13402</v>
      </c>
      <c r="JQJ4" t="s">
        <v>13402</v>
      </c>
      <c r="JQK4" t="s">
        <v>13402</v>
      </c>
      <c r="JQL4" t="s">
        <v>13402</v>
      </c>
      <c r="JQM4" t="s">
        <v>13402</v>
      </c>
      <c r="JQN4" t="s">
        <v>13402</v>
      </c>
      <c r="JQO4" t="s">
        <v>13402</v>
      </c>
      <c r="JQP4" t="s">
        <v>13402</v>
      </c>
      <c r="JQQ4" t="s">
        <v>13402</v>
      </c>
      <c r="JQR4" t="s">
        <v>13402</v>
      </c>
      <c r="JQS4" t="s">
        <v>13402</v>
      </c>
      <c r="JQT4" t="s">
        <v>13402</v>
      </c>
      <c r="JQU4" t="s">
        <v>13402</v>
      </c>
      <c r="JQV4" t="s">
        <v>13402</v>
      </c>
      <c r="JQW4" t="s">
        <v>13402</v>
      </c>
      <c r="JQX4" t="s">
        <v>13402</v>
      </c>
      <c r="JQY4" t="s">
        <v>13402</v>
      </c>
      <c r="JQZ4" t="s">
        <v>13402</v>
      </c>
      <c r="JRA4" t="s">
        <v>13402</v>
      </c>
      <c r="JRB4" t="s">
        <v>13402</v>
      </c>
      <c r="JRC4" t="s">
        <v>13402</v>
      </c>
      <c r="JRD4" t="s">
        <v>13402</v>
      </c>
      <c r="JRE4" t="s">
        <v>13402</v>
      </c>
      <c r="JRF4" t="s">
        <v>13402</v>
      </c>
      <c r="JRG4" t="s">
        <v>13402</v>
      </c>
      <c r="JRH4" t="s">
        <v>13402</v>
      </c>
      <c r="JRI4" t="s">
        <v>13402</v>
      </c>
      <c r="JRJ4" t="s">
        <v>13402</v>
      </c>
      <c r="JRK4" t="s">
        <v>13402</v>
      </c>
      <c r="JRL4" t="s">
        <v>13402</v>
      </c>
      <c r="JRM4" t="s">
        <v>13402</v>
      </c>
      <c r="JRN4" t="s">
        <v>13402</v>
      </c>
      <c r="JRO4" t="s">
        <v>13402</v>
      </c>
      <c r="JRP4" t="s">
        <v>13402</v>
      </c>
      <c r="JRQ4" t="s">
        <v>13402</v>
      </c>
      <c r="JRR4" t="s">
        <v>13402</v>
      </c>
      <c r="JRS4" t="s">
        <v>13402</v>
      </c>
      <c r="JRT4" t="s">
        <v>13402</v>
      </c>
      <c r="JRU4" t="s">
        <v>13402</v>
      </c>
      <c r="JRV4" t="s">
        <v>13402</v>
      </c>
      <c r="JRW4" t="s">
        <v>13402</v>
      </c>
      <c r="JRX4" t="s">
        <v>13402</v>
      </c>
      <c r="JRY4" t="s">
        <v>13402</v>
      </c>
      <c r="JRZ4" t="s">
        <v>13402</v>
      </c>
      <c r="JSA4" t="s">
        <v>13402</v>
      </c>
      <c r="JSB4" t="s">
        <v>13402</v>
      </c>
      <c r="JSC4" t="s">
        <v>13402</v>
      </c>
      <c r="JSD4" t="s">
        <v>13402</v>
      </c>
      <c r="JSE4" t="s">
        <v>13402</v>
      </c>
      <c r="JSF4" t="s">
        <v>13402</v>
      </c>
      <c r="JSG4" t="s">
        <v>13402</v>
      </c>
      <c r="JSH4" t="s">
        <v>13402</v>
      </c>
      <c r="JSI4" t="s">
        <v>13402</v>
      </c>
      <c r="JSJ4" t="s">
        <v>13402</v>
      </c>
      <c r="JSK4" t="s">
        <v>13402</v>
      </c>
      <c r="JSL4" t="s">
        <v>13402</v>
      </c>
      <c r="JSM4" t="s">
        <v>13402</v>
      </c>
      <c r="JSN4" t="s">
        <v>13402</v>
      </c>
      <c r="JSO4" t="s">
        <v>13402</v>
      </c>
      <c r="JSP4" t="s">
        <v>13402</v>
      </c>
      <c r="JSQ4" t="s">
        <v>13402</v>
      </c>
      <c r="JSR4" t="s">
        <v>13402</v>
      </c>
      <c r="JSS4" t="s">
        <v>13402</v>
      </c>
      <c r="JST4" t="s">
        <v>13402</v>
      </c>
      <c r="JSU4" t="s">
        <v>13402</v>
      </c>
      <c r="JSV4" t="s">
        <v>13402</v>
      </c>
      <c r="JSW4" t="s">
        <v>13402</v>
      </c>
      <c r="JSX4" t="s">
        <v>13402</v>
      </c>
      <c r="JSY4" t="s">
        <v>13402</v>
      </c>
      <c r="JSZ4" t="s">
        <v>13402</v>
      </c>
      <c r="JTA4" t="s">
        <v>13402</v>
      </c>
      <c r="JTB4" t="s">
        <v>13402</v>
      </c>
      <c r="JTC4" t="s">
        <v>13402</v>
      </c>
      <c r="JTD4" t="s">
        <v>13402</v>
      </c>
      <c r="JTE4" t="s">
        <v>13402</v>
      </c>
      <c r="JTF4" t="s">
        <v>13402</v>
      </c>
      <c r="JTG4" t="s">
        <v>13402</v>
      </c>
      <c r="JTH4" t="s">
        <v>13402</v>
      </c>
      <c r="JTI4" t="s">
        <v>13402</v>
      </c>
      <c r="JTJ4" t="s">
        <v>13402</v>
      </c>
      <c r="JTK4" t="s">
        <v>13402</v>
      </c>
      <c r="JTL4" t="s">
        <v>13402</v>
      </c>
      <c r="JTM4" t="s">
        <v>13402</v>
      </c>
      <c r="JTN4" t="s">
        <v>13402</v>
      </c>
      <c r="JTO4" t="s">
        <v>13402</v>
      </c>
      <c r="JTP4" t="s">
        <v>13402</v>
      </c>
      <c r="JTQ4" t="s">
        <v>13402</v>
      </c>
      <c r="JTR4" t="s">
        <v>13402</v>
      </c>
      <c r="JTS4" t="s">
        <v>13402</v>
      </c>
      <c r="JTT4" t="s">
        <v>13402</v>
      </c>
      <c r="JTU4" t="s">
        <v>13402</v>
      </c>
      <c r="JTV4" t="s">
        <v>13402</v>
      </c>
      <c r="JTW4" t="s">
        <v>13402</v>
      </c>
      <c r="JTX4" t="s">
        <v>13402</v>
      </c>
      <c r="JTY4" t="s">
        <v>13402</v>
      </c>
      <c r="JTZ4" t="s">
        <v>13402</v>
      </c>
      <c r="JUA4" t="s">
        <v>13402</v>
      </c>
      <c r="JUB4" t="s">
        <v>13402</v>
      </c>
      <c r="JUC4" t="s">
        <v>13402</v>
      </c>
      <c r="JUD4" t="s">
        <v>13402</v>
      </c>
      <c r="JUE4" t="s">
        <v>13402</v>
      </c>
      <c r="JUF4" t="s">
        <v>13402</v>
      </c>
      <c r="JUG4" t="s">
        <v>13402</v>
      </c>
      <c r="JUH4" t="s">
        <v>13402</v>
      </c>
      <c r="JUI4" t="s">
        <v>13402</v>
      </c>
      <c r="JUJ4" t="s">
        <v>13402</v>
      </c>
      <c r="JUK4" t="s">
        <v>13402</v>
      </c>
      <c r="JUL4" t="s">
        <v>13402</v>
      </c>
      <c r="JUM4" t="s">
        <v>13402</v>
      </c>
      <c r="JUN4" t="s">
        <v>13402</v>
      </c>
      <c r="JUO4" t="s">
        <v>13402</v>
      </c>
      <c r="JUP4" t="s">
        <v>13402</v>
      </c>
      <c r="JUQ4" t="s">
        <v>13402</v>
      </c>
      <c r="JUR4" t="s">
        <v>13402</v>
      </c>
      <c r="JUS4" t="s">
        <v>13402</v>
      </c>
      <c r="JUT4" t="s">
        <v>13402</v>
      </c>
      <c r="JUU4" t="s">
        <v>13402</v>
      </c>
      <c r="JUV4" t="s">
        <v>13402</v>
      </c>
      <c r="JUW4" t="s">
        <v>13402</v>
      </c>
      <c r="JUX4" t="s">
        <v>13402</v>
      </c>
      <c r="JUY4" t="s">
        <v>13402</v>
      </c>
      <c r="JUZ4" t="s">
        <v>13402</v>
      </c>
      <c r="JVA4" t="s">
        <v>13402</v>
      </c>
      <c r="JVB4" t="s">
        <v>13402</v>
      </c>
      <c r="JVC4" t="s">
        <v>13402</v>
      </c>
      <c r="JVD4" t="s">
        <v>13402</v>
      </c>
      <c r="JVE4" t="s">
        <v>13402</v>
      </c>
      <c r="JVF4" t="s">
        <v>13402</v>
      </c>
      <c r="JVG4" t="s">
        <v>13402</v>
      </c>
      <c r="JVH4" t="s">
        <v>13402</v>
      </c>
      <c r="JVI4" t="s">
        <v>13402</v>
      </c>
      <c r="JVJ4" t="s">
        <v>13402</v>
      </c>
      <c r="JVK4" t="s">
        <v>13402</v>
      </c>
      <c r="JVL4" t="s">
        <v>13402</v>
      </c>
      <c r="JVM4" t="s">
        <v>13402</v>
      </c>
      <c r="JVN4" t="s">
        <v>13402</v>
      </c>
      <c r="JVO4" t="s">
        <v>13402</v>
      </c>
      <c r="JVP4" t="s">
        <v>13402</v>
      </c>
      <c r="JVQ4" t="s">
        <v>13402</v>
      </c>
      <c r="JVR4" t="s">
        <v>13402</v>
      </c>
      <c r="JVS4" t="s">
        <v>13402</v>
      </c>
      <c r="JVT4" t="s">
        <v>13402</v>
      </c>
      <c r="JVU4" t="s">
        <v>13402</v>
      </c>
      <c r="JVV4" t="s">
        <v>13402</v>
      </c>
      <c r="JVW4" t="s">
        <v>13402</v>
      </c>
      <c r="JVX4" t="s">
        <v>13402</v>
      </c>
      <c r="JVY4" t="s">
        <v>13402</v>
      </c>
      <c r="JVZ4" t="s">
        <v>13402</v>
      </c>
      <c r="JWA4" t="s">
        <v>13402</v>
      </c>
      <c r="JWB4" t="s">
        <v>13402</v>
      </c>
      <c r="JWC4" t="s">
        <v>13402</v>
      </c>
      <c r="JWD4" t="s">
        <v>13402</v>
      </c>
      <c r="JWE4" t="s">
        <v>13402</v>
      </c>
      <c r="JWF4" t="s">
        <v>13402</v>
      </c>
      <c r="JWG4" t="s">
        <v>13402</v>
      </c>
      <c r="JWH4" t="s">
        <v>13402</v>
      </c>
      <c r="JWI4" t="s">
        <v>13402</v>
      </c>
      <c r="JWJ4" t="s">
        <v>13402</v>
      </c>
      <c r="JWK4" t="s">
        <v>13402</v>
      </c>
      <c r="JWL4" t="s">
        <v>13402</v>
      </c>
      <c r="JWM4" t="s">
        <v>13402</v>
      </c>
      <c r="JWN4" t="s">
        <v>13402</v>
      </c>
      <c r="JWO4" t="s">
        <v>13402</v>
      </c>
      <c r="JWP4" t="s">
        <v>13402</v>
      </c>
      <c r="JWQ4" t="s">
        <v>13402</v>
      </c>
      <c r="JWR4" t="s">
        <v>13402</v>
      </c>
      <c r="JWS4" t="s">
        <v>13402</v>
      </c>
      <c r="JWT4" t="s">
        <v>13402</v>
      </c>
      <c r="JWU4" t="s">
        <v>13402</v>
      </c>
      <c r="JWV4" t="s">
        <v>13402</v>
      </c>
      <c r="JWW4" t="s">
        <v>13402</v>
      </c>
      <c r="JWX4" t="s">
        <v>13402</v>
      </c>
      <c r="JWY4" t="s">
        <v>13402</v>
      </c>
      <c r="JWZ4" t="s">
        <v>13402</v>
      </c>
      <c r="JXA4" t="s">
        <v>13402</v>
      </c>
      <c r="JXB4" t="s">
        <v>13402</v>
      </c>
      <c r="JXC4" t="s">
        <v>13402</v>
      </c>
      <c r="JXD4" t="s">
        <v>13402</v>
      </c>
      <c r="JXE4" t="s">
        <v>13402</v>
      </c>
      <c r="JXF4" t="s">
        <v>13402</v>
      </c>
      <c r="JXG4" t="s">
        <v>13402</v>
      </c>
      <c r="JXH4" t="s">
        <v>13402</v>
      </c>
      <c r="JXI4" t="s">
        <v>13402</v>
      </c>
      <c r="JXJ4" t="s">
        <v>13402</v>
      </c>
      <c r="JXK4" t="s">
        <v>13402</v>
      </c>
      <c r="JXL4" t="s">
        <v>13402</v>
      </c>
      <c r="JXM4" t="s">
        <v>13402</v>
      </c>
      <c r="JXN4" t="s">
        <v>13402</v>
      </c>
      <c r="JXO4" t="s">
        <v>13402</v>
      </c>
      <c r="JXP4" t="s">
        <v>13402</v>
      </c>
      <c r="JXQ4" t="s">
        <v>13402</v>
      </c>
      <c r="JXR4" t="s">
        <v>13402</v>
      </c>
      <c r="JXS4" t="s">
        <v>13402</v>
      </c>
      <c r="JXT4" t="s">
        <v>13402</v>
      </c>
      <c r="JXU4" t="s">
        <v>13402</v>
      </c>
      <c r="JXV4" t="s">
        <v>13402</v>
      </c>
      <c r="JXW4" t="s">
        <v>13402</v>
      </c>
      <c r="JXX4" t="s">
        <v>13402</v>
      </c>
      <c r="JXY4" t="s">
        <v>13402</v>
      </c>
      <c r="JXZ4" t="s">
        <v>13402</v>
      </c>
      <c r="JYA4" t="s">
        <v>13402</v>
      </c>
      <c r="JYB4" t="s">
        <v>13402</v>
      </c>
      <c r="JYC4" t="s">
        <v>13402</v>
      </c>
      <c r="JYD4" t="s">
        <v>13402</v>
      </c>
      <c r="JYE4" t="s">
        <v>13402</v>
      </c>
      <c r="JYF4" t="s">
        <v>13402</v>
      </c>
      <c r="JYG4" t="s">
        <v>13402</v>
      </c>
      <c r="JYH4" t="s">
        <v>13402</v>
      </c>
      <c r="JYI4" t="s">
        <v>13402</v>
      </c>
      <c r="JYJ4" t="s">
        <v>13402</v>
      </c>
      <c r="JYK4" t="s">
        <v>13402</v>
      </c>
      <c r="JYL4" t="s">
        <v>13402</v>
      </c>
      <c r="JYM4" t="s">
        <v>13402</v>
      </c>
      <c r="JYN4" t="s">
        <v>13402</v>
      </c>
      <c r="JYO4" t="s">
        <v>13402</v>
      </c>
      <c r="JYP4" t="s">
        <v>13402</v>
      </c>
      <c r="JYQ4" t="s">
        <v>13402</v>
      </c>
      <c r="JYR4" t="s">
        <v>13402</v>
      </c>
      <c r="JYS4" t="s">
        <v>13402</v>
      </c>
      <c r="JYT4" t="s">
        <v>13402</v>
      </c>
      <c r="JYU4" t="s">
        <v>13402</v>
      </c>
      <c r="JYV4" t="s">
        <v>13402</v>
      </c>
      <c r="JYW4" t="s">
        <v>13402</v>
      </c>
      <c r="JYX4" t="s">
        <v>13402</v>
      </c>
      <c r="JYY4" t="s">
        <v>13402</v>
      </c>
      <c r="JYZ4" t="s">
        <v>13402</v>
      </c>
      <c r="JZA4" t="s">
        <v>13402</v>
      </c>
      <c r="JZB4" t="s">
        <v>13402</v>
      </c>
      <c r="JZC4" t="s">
        <v>13402</v>
      </c>
      <c r="JZD4" t="s">
        <v>13402</v>
      </c>
      <c r="JZE4" t="s">
        <v>13402</v>
      </c>
      <c r="JZF4" t="s">
        <v>13402</v>
      </c>
      <c r="JZG4" t="s">
        <v>13402</v>
      </c>
      <c r="JZH4" t="s">
        <v>13402</v>
      </c>
      <c r="JZI4" t="s">
        <v>13402</v>
      </c>
      <c r="JZJ4" t="s">
        <v>13402</v>
      </c>
      <c r="JZK4" t="s">
        <v>13402</v>
      </c>
      <c r="JZL4" t="s">
        <v>13402</v>
      </c>
      <c r="JZM4" t="s">
        <v>13402</v>
      </c>
      <c r="JZN4" t="s">
        <v>13402</v>
      </c>
      <c r="JZO4" t="s">
        <v>13402</v>
      </c>
      <c r="JZP4" t="s">
        <v>13402</v>
      </c>
      <c r="JZQ4" t="s">
        <v>13402</v>
      </c>
      <c r="JZR4" t="s">
        <v>13402</v>
      </c>
      <c r="JZS4" t="s">
        <v>13402</v>
      </c>
      <c r="JZT4" t="s">
        <v>13402</v>
      </c>
      <c r="JZU4" t="s">
        <v>13402</v>
      </c>
      <c r="JZV4" t="s">
        <v>13402</v>
      </c>
      <c r="JZW4" t="s">
        <v>13402</v>
      </c>
      <c r="JZX4" t="s">
        <v>13402</v>
      </c>
      <c r="JZY4" t="s">
        <v>13402</v>
      </c>
      <c r="JZZ4" t="s">
        <v>13402</v>
      </c>
      <c r="KAA4" t="s">
        <v>13402</v>
      </c>
      <c r="KAB4" t="s">
        <v>13402</v>
      </c>
      <c r="KAC4" t="s">
        <v>13402</v>
      </c>
      <c r="KAD4" t="s">
        <v>13402</v>
      </c>
      <c r="KAE4" t="s">
        <v>13402</v>
      </c>
      <c r="KAF4" t="s">
        <v>13402</v>
      </c>
      <c r="KAG4" t="s">
        <v>13402</v>
      </c>
      <c r="KAH4" t="s">
        <v>13402</v>
      </c>
      <c r="KAI4" t="s">
        <v>13402</v>
      </c>
      <c r="KAJ4" t="s">
        <v>13402</v>
      </c>
      <c r="KAK4" t="s">
        <v>13402</v>
      </c>
      <c r="KAL4" t="s">
        <v>13402</v>
      </c>
      <c r="KAM4" t="s">
        <v>13402</v>
      </c>
      <c r="KAN4" t="s">
        <v>13402</v>
      </c>
      <c r="KAO4" t="s">
        <v>13402</v>
      </c>
      <c r="KAP4" t="s">
        <v>13402</v>
      </c>
      <c r="KAQ4" t="s">
        <v>13402</v>
      </c>
      <c r="KAR4" t="s">
        <v>13402</v>
      </c>
      <c r="KAS4" t="s">
        <v>13402</v>
      </c>
      <c r="KAT4" t="s">
        <v>13402</v>
      </c>
      <c r="KAU4" t="s">
        <v>13402</v>
      </c>
      <c r="KAV4" t="s">
        <v>13402</v>
      </c>
      <c r="KAW4" t="s">
        <v>13402</v>
      </c>
      <c r="KAX4" t="s">
        <v>13402</v>
      </c>
      <c r="KAY4" t="s">
        <v>13402</v>
      </c>
      <c r="KAZ4" t="s">
        <v>13402</v>
      </c>
      <c r="KBA4" t="s">
        <v>13402</v>
      </c>
      <c r="KBB4" t="s">
        <v>13402</v>
      </c>
      <c r="KBC4" t="s">
        <v>13402</v>
      </c>
      <c r="KBD4" t="s">
        <v>13402</v>
      </c>
      <c r="KBE4" t="s">
        <v>13402</v>
      </c>
      <c r="KBF4" t="s">
        <v>13402</v>
      </c>
      <c r="KBG4" t="s">
        <v>13402</v>
      </c>
      <c r="KBH4" t="s">
        <v>13402</v>
      </c>
      <c r="KBI4" t="s">
        <v>13402</v>
      </c>
      <c r="KBJ4" t="s">
        <v>13402</v>
      </c>
      <c r="KBK4" t="s">
        <v>13402</v>
      </c>
      <c r="KBL4" t="s">
        <v>13402</v>
      </c>
      <c r="KBM4" t="s">
        <v>13402</v>
      </c>
      <c r="KBN4" t="s">
        <v>13402</v>
      </c>
      <c r="KBO4" t="s">
        <v>13402</v>
      </c>
      <c r="KBP4" t="s">
        <v>13402</v>
      </c>
      <c r="KBQ4" t="s">
        <v>13402</v>
      </c>
      <c r="KBR4" t="s">
        <v>13402</v>
      </c>
      <c r="KBS4" t="s">
        <v>13402</v>
      </c>
      <c r="KBT4" t="s">
        <v>13402</v>
      </c>
      <c r="KBU4" t="s">
        <v>13402</v>
      </c>
      <c r="KBV4" t="s">
        <v>13402</v>
      </c>
      <c r="KBW4" t="s">
        <v>13402</v>
      </c>
      <c r="KBX4" t="s">
        <v>13402</v>
      </c>
      <c r="KBY4" t="s">
        <v>13402</v>
      </c>
      <c r="KBZ4" t="s">
        <v>13402</v>
      </c>
      <c r="KCA4" t="s">
        <v>13402</v>
      </c>
      <c r="KCB4" t="s">
        <v>13402</v>
      </c>
      <c r="KCC4" t="s">
        <v>13402</v>
      </c>
      <c r="KCD4" t="s">
        <v>13402</v>
      </c>
      <c r="KCE4" t="s">
        <v>13402</v>
      </c>
      <c r="KCF4" t="s">
        <v>13402</v>
      </c>
      <c r="KCG4" t="s">
        <v>13402</v>
      </c>
      <c r="KCH4" t="s">
        <v>13402</v>
      </c>
      <c r="KCI4" t="s">
        <v>13402</v>
      </c>
      <c r="KCJ4" t="s">
        <v>13402</v>
      </c>
      <c r="KCK4" t="s">
        <v>13402</v>
      </c>
      <c r="KCL4" t="s">
        <v>13402</v>
      </c>
      <c r="KCM4" t="s">
        <v>13402</v>
      </c>
      <c r="KCN4" t="s">
        <v>13402</v>
      </c>
      <c r="KCO4" t="s">
        <v>13402</v>
      </c>
      <c r="KCP4" t="s">
        <v>13402</v>
      </c>
      <c r="KCQ4" t="s">
        <v>13402</v>
      </c>
      <c r="KCR4" t="s">
        <v>13402</v>
      </c>
      <c r="KCS4" t="s">
        <v>13402</v>
      </c>
      <c r="KCT4" t="s">
        <v>13402</v>
      </c>
      <c r="KCU4" t="s">
        <v>13402</v>
      </c>
      <c r="KCV4" t="s">
        <v>13402</v>
      </c>
      <c r="KCW4" t="s">
        <v>13402</v>
      </c>
      <c r="KCX4" t="s">
        <v>13402</v>
      </c>
      <c r="KCY4" t="s">
        <v>13402</v>
      </c>
      <c r="KCZ4" t="s">
        <v>13402</v>
      </c>
      <c r="KDA4" t="s">
        <v>13402</v>
      </c>
      <c r="KDB4" t="s">
        <v>13402</v>
      </c>
      <c r="KDC4" t="s">
        <v>13402</v>
      </c>
      <c r="KDD4" t="s">
        <v>13402</v>
      </c>
      <c r="KDE4" t="s">
        <v>13402</v>
      </c>
      <c r="KDF4" t="s">
        <v>13402</v>
      </c>
      <c r="KDG4" t="s">
        <v>13402</v>
      </c>
      <c r="KDH4" t="s">
        <v>13402</v>
      </c>
      <c r="KDI4" t="s">
        <v>13402</v>
      </c>
      <c r="KDJ4" t="s">
        <v>13402</v>
      </c>
      <c r="KDK4" t="s">
        <v>13402</v>
      </c>
      <c r="KDL4" t="s">
        <v>13402</v>
      </c>
      <c r="KDM4" t="s">
        <v>13402</v>
      </c>
      <c r="KDN4" t="s">
        <v>13402</v>
      </c>
      <c r="KDO4" t="s">
        <v>13402</v>
      </c>
      <c r="KDP4" t="s">
        <v>13402</v>
      </c>
      <c r="KDQ4" t="s">
        <v>13402</v>
      </c>
      <c r="KDR4" t="s">
        <v>13402</v>
      </c>
      <c r="KDS4" t="s">
        <v>13402</v>
      </c>
      <c r="KDT4" t="s">
        <v>13402</v>
      </c>
      <c r="KDU4" t="s">
        <v>13402</v>
      </c>
      <c r="KDV4" t="s">
        <v>13402</v>
      </c>
      <c r="KDW4" t="s">
        <v>13402</v>
      </c>
      <c r="KDX4" t="s">
        <v>13402</v>
      </c>
      <c r="KDY4" t="s">
        <v>13402</v>
      </c>
      <c r="KDZ4" t="s">
        <v>13402</v>
      </c>
      <c r="KEA4" t="s">
        <v>13402</v>
      </c>
      <c r="KEB4" t="s">
        <v>13402</v>
      </c>
      <c r="KEC4" t="s">
        <v>13402</v>
      </c>
      <c r="KED4" t="s">
        <v>13402</v>
      </c>
      <c r="KEE4" t="s">
        <v>13402</v>
      </c>
      <c r="KEF4" t="s">
        <v>13402</v>
      </c>
      <c r="KEG4" t="s">
        <v>13402</v>
      </c>
      <c r="KEH4" t="s">
        <v>13402</v>
      </c>
      <c r="KEI4" t="s">
        <v>13402</v>
      </c>
      <c r="KEJ4" t="s">
        <v>13402</v>
      </c>
      <c r="KEK4" t="s">
        <v>13402</v>
      </c>
      <c r="KEL4" t="s">
        <v>13402</v>
      </c>
      <c r="KEM4" t="s">
        <v>13402</v>
      </c>
      <c r="KEN4" t="s">
        <v>13402</v>
      </c>
      <c r="KEO4" t="s">
        <v>13402</v>
      </c>
      <c r="KEP4" t="s">
        <v>13402</v>
      </c>
      <c r="KEQ4" t="s">
        <v>13402</v>
      </c>
      <c r="KER4" t="s">
        <v>13402</v>
      </c>
      <c r="KES4" t="s">
        <v>13402</v>
      </c>
      <c r="KET4" t="s">
        <v>13402</v>
      </c>
      <c r="KEU4" t="s">
        <v>13402</v>
      </c>
      <c r="KEV4" t="s">
        <v>13402</v>
      </c>
      <c r="KEW4" t="s">
        <v>13402</v>
      </c>
      <c r="KEX4" t="s">
        <v>13402</v>
      </c>
      <c r="KEY4" t="s">
        <v>13402</v>
      </c>
      <c r="KEZ4" t="s">
        <v>13402</v>
      </c>
      <c r="KFA4" t="s">
        <v>13402</v>
      </c>
      <c r="KFB4" t="s">
        <v>13402</v>
      </c>
      <c r="KFC4" t="s">
        <v>13402</v>
      </c>
      <c r="KFD4" t="s">
        <v>13402</v>
      </c>
      <c r="KFE4" t="s">
        <v>13402</v>
      </c>
      <c r="KFF4" t="s">
        <v>13402</v>
      </c>
      <c r="KFG4" t="s">
        <v>13402</v>
      </c>
      <c r="KFH4" t="s">
        <v>13402</v>
      </c>
      <c r="KFI4" t="s">
        <v>13402</v>
      </c>
      <c r="KFJ4" t="s">
        <v>13402</v>
      </c>
      <c r="KFK4" t="s">
        <v>13402</v>
      </c>
      <c r="KFL4" t="s">
        <v>13402</v>
      </c>
      <c r="KFM4" t="s">
        <v>13402</v>
      </c>
      <c r="KFN4" t="s">
        <v>13402</v>
      </c>
      <c r="KFO4" t="s">
        <v>13402</v>
      </c>
      <c r="KFP4" t="s">
        <v>13402</v>
      </c>
      <c r="KFQ4" t="s">
        <v>13402</v>
      </c>
      <c r="KFR4" t="s">
        <v>13402</v>
      </c>
      <c r="KFS4" t="s">
        <v>13402</v>
      </c>
      <c r="KFT4" t="s">
        <v>13402</v>
      </c>
      <c r="KFU4" t="s">
        <v>13402</v>
      </c>
      <c r="KFV4" t="s">
        <v>13402</v>
      </c>
      <c r="KFW4" t="s">
        <v>13402</v>
      </c>
      <c r="KFX4" t="s">
        <v>13402</v>
      </c>
      <c r="KFY4" t="s">
        <v>13402</v>
      </c>
      <c r="KFZ4" t="s">
        <v>13402</v>
      </c>
      <c r="KGA4" t="s">
        <v>13402</v>
      </c>
      <c r="KGB4" t="s">
        <v>13402</v>
      </c>
      <c r="KGC4" t="s">
        <v>13402</v>
      </c>
      <c r="KGD4" t="s">
        <v>13402</v>
      </c>
      <c r="KGE4" t="s">
        <v>13402</v>
      </c>
      <c r="KGF4" t="s">
        <v>13402</v>
      </c>
      <c r="KGG4" t="s">
        <v>13402</v>
      </c>
      <c r="KGH4" t="s">
        <v>13402</v>
      </c>
      <c r="KGI4" t="s">
        <v>13402</v>
      </c>
      <c r="KGJ4" t="s">
        <v>13402</v>
      </c>
      <c r="KGK4" t="s">
        <v>13402</v>
      </c>
      <c r="KGL4" t="s">
        <v>13402</v>
      </c>
      <c r="KGM4" t="s">
        <v>13402</v>
      </c>
      <c r="KGN4" t="s">
        <v>13402</v>
      </c>
      <c r="KGO4" t="s">
        <v>13402</v>
      </c>
      <c r="KGP4" t="s">
        <v>13402</v>
      </c>
      <c r="KGQ4" t="s">
        <v>13402</v>
      </c>
      <c r="KGR4" t="s">
        <v>13402</v>
      </c>
      <c r="KGS4" t="s">
        <v>13402</v>
      </c>
      <c r="KGT4" t="s">
        <v>13402</v>
      </c>
      <c r="KGU4" t="s">
        <v>13402</v>
      </c>
      <c r="KGV4" t="s">
        <v>13402</v>
      </c>
      <c r="KGW4" t="s">
        <v>13402</v>
      </c>
      <c r="KGX4" t="s">
        <v>13402</v>
      </c>
      <c r="KGY4" t="s">
        <v>13402</v>
      </c>
      <c r="KGZ4" t="s">
        <v>13402</v>
      </c>
      <c r="KHA4" t="s">
        <v>13402</v>
      </c>
      <c r="KHB4" t="s">
        <v>13402</v>
      </c>
      <c r="KHC4" t="s">
        <v>13402</v>
      </c>
      <c r="KHD4" t="s">
        <v>13402</v>
      </c>
      <c r="KHE4" t="s">
        <v>13402</v>
      </c>
      <c r="KHF4" t="s">
        <v>13402</v>
      </c>
      <c r="KHG4" t="s">
        <v>13402</v>
      </c>
      <c r="KHH4" t="s">
        <v>13402</v>
      </c>
      <c r="KHI4" t="s">
        <v>13402</v>
      </c>
      <c r="KHJ4" t="s">
        <v>13402</v>
      </c>
      <c r="KHK4" t="s">
        <v>13402</v>
      </c>
      <c r="KHL4" t="s">
        <v>13402</v>
      </c>
      <c r="KHM4" t="s">
        <v>13402</v>
      </c>
      <c r="KHN4" t="s">
        <v>13402</v>
      </c>
      <c r="KHO4" t="s">
        <v>13402</v>
      </c>
      <c r="KHP4" t="s">
        <v>13402</v>
      </c>
      <c r="KHQ4" t="s">
        <v>13402</v>
      </c>
      <c r="KHR4" t="s">
        <v>13402</v>
      </c>
      <c r="KHS4" t="s">
        <v>13402</v>
      </c>
      <c r="KHT4" t="s">
        <v>13402</v>
      </c>
      <c r="KHU4" t="s">
        <v>13402</v>
      </c>
      <c r="KHV4" t="s">
        <v>13402</v>
      </c>
      <c r="KHW4" t="s">
        <v>13402</v>
      </c>
      <c r="KHX4" t="s">
        <v>13402</v>
      </c>
      <c r="KHY4" t="s">
        <v>13402</v>
      </c>
      <c r="KHZ4" t="s">
        <v>13402</v>
      </c>
      <c r="KIA4" t="s">
        <v>13402</v>
      </c>
      <c r="KIB4" t="s">
        <v>13402</v>
      </c>
      <c r="KIC4" t="s">
        <v>13402</v>
      </c>
      <c r="KID4" t="s">
        <v>13402</v>
      </c>
      <c r="KIE4" t="s">
        <v>13402</v>
      </c>
      <c r="KIF4" t="s">
        <v>13402</v>
      </c>
      <c r="KIG4" t="s">
        <v>13402</v>
      </c>
      <c r="KIH4" t="s">
        <v>13402</v>
      </c>
      <c r="KII4" t="s">
        <v>13402</v>
      </c>
      <c r="KIJ4" t="s">
        <v>13402</v>
      </c>
      <c r="KIK4" t="s">
        <v>13402</v>
      </c>
      <c r="KIL4" t="s">
        <v>13402</v>
      </c>
      <c r="KIM4" t="s">
        <v>13402</v>
      </c>
      <c r="KIN4" t="s">
        <v>13402</v>
      </c>
      <c r="KIO4" t="s">
        <v>13402</v>
      </c>
      <c r="KIP4" t="s">
        <v>13402</v>
      </c>
      <c r="KIQ4" t="s">
        <v>13402</v>
      </c>
      <c r="KIR4" t="s">
        <v>13402</v>
      </c>
      <c r="KIS4" t="s">
        <v>13402</v>
      </c>
      <c r="KIT4" t="s">
        <v>13402</v>
      </c>
      <c r="KIU4" t="s">
        <v>13402</v>
      </c>
      <c r="KIV4" t="s">
        <v>13402</v>
      </c>
      <c r="KIW4" t="s">
        <v>13402</v>
      </c>
      <c r="KIX4" t="s">
        <v>13402</v>
      </c>
      <c r="KIY4" t="s">
        <v>13402</v>
      </c>
      <c r="KIZ4" t="s">
        <v>13402</v>
      </c>
      <c r="KJA4" t="s">
        <v>13402</v>
      </c>
      <c r="KJB4" t="s">
        <v>13402</v>
      </c>
      <c r="KJC4" t="s">
        <v>13402</v>
      </c>
      <c r="KJD4" t="s">
        <v>13402</v>
      </c>
      <c r="KJE4" t="s">
        <v>13402</v>
      </c>
      <c r="KJF4" t="s">
        <v>13402</v>
      </c>
      <c r="KJG4" t="s">
        <v>13402</v>
      </c>
      <c r="KJH4" t="s">
        <v>13402</v>
      </c>
      <c r="KJI4" t="s">
        <v>13402</v>
      </c>
      <c r="KJJ4" t="s">
        <v>13402</v>
      </c>
      <c r="KJK4" t="s">
        <v>13402</v>
      </c>
      <c r="KJL4" t="s">
        <v>13402</v>
      </c>
      <c r="KJM4" t="s">
        <v>13402</v>
      </c>
      <c r="KJN4" t="s">
        <v>13402</v>
      </c>
      <c r="KJO4" t="s">
        <v>13402</v>
      </c>
      <c r="KJP4" t="s">
        <v>13402</v>
      </c>
      <c r="KJQ4" t="s">
        <v>13402</v>
      </c>
      <c r="KJR4" t="s">
        <v>13402</v>
      </c>
      <c r="KJS4" t="s">
        <v>13402</v>
      </c>
      <c r="KJT4" t="s">
        <v>13402</v>
      </c>
      <c r="KJU4" t="s">
        <v>13402</v>
      </c>
      <c r="KJV4" t="s">
        <v>13402</v>
      </c>
      <c r="KJW4" t="s">
        <v>13402</v>
      </c>
      <c r="KJX4" t="s">
        <v>13402</v>
      </c>
      <c r="KJY4" t="s">
        <v>13402</v>
      </c>
      <c r="KJZ4" t="s">
        <v>13402</v>
      </c>
      <c r="KKA4" t="s">
        <v>13402</v>
      </c>
      <c r="KKB4" t="s">
        <v>13402</v>
      </c>
      <c r="KKC4" t="s">
        <v>13402</v>
      </c>
      <c r="KKD4" t="s">
        <v>13402</v>
      </c>
      <c r="KKE4" t="s">
        <v>13402</v>
      </c>
      <c r="KKF4" t="s">
        <v>13402</v>
      </c>
      <c r="KKG4" t="s">
        <v>13402</v>
      </c>
      <c r="KKH4" t="s">
        <v>13402</v>
      </c>
      <c r="KKI4" t="s">
        <v>13402</v>
      </c>
      <c r="KKJ4" t="s">
        <v>13402</v>
      </c>
      <c r="KKK4" t="s">
        <v>13402</v>
      </c>
      <c r="KKL4" t="s">
        <v>13402</v>
      </c>
      <c r="KKM4" t="s">
        <v>13402</v>
      </c>
      <c r="KKN4" t="s">
        <v>13402</v>
      </c>
      <c r="KKO4" t="s">
        <v>13402</v>
      </c>
      <c r="KKP4" t="s">
        <v>13402</v>
      </c>
      <c r="KKQ4" t="s">
        <v>13402</v>
      </c>
      <c r="KKR4" t="s">
        <v>13402</v>
      </c>
      <c r="KKS4" t="s">
        <v>13402</v>
      </c>
      <c r="KKT4" t="s">
        <v>13402</v>
      </c>
      <c r="KKU4" t="s">
        <v>13402</v>
      </c>
      <c r="KKV4" t="s">
        <v>13402</v>
      </c>
      <c r="KKW4" t="s">
        <v>13402</v>
      </c>
      <c r="KKX4" t="s">
        <v>13402</v>
      </c>
      <c r="KKY4" t="s">
        <v>13402</v>
      </c>
      <c r="KKZ4" t="s">
        <v>13402</v>
      </c>
      <c r="KLA4" t="s">
        <v>13402</v>
      </c>
      <c r="KLB4" t="s">
        <v>13402</v>
      </c>
      <c r="KLC4" t="s">
        <v>13402</v>
      </c>
      <c r="KLD4" t="s">
        <v>13402</v>
      </c>
      <c r="KLE4" t="s">
        <v>13402</v>
      </c>
      <c r="KLF4" t="s">
        <v>13402</v>
      </c>
      <c r="KLG4" t="s">
        <v>13402</v>
      </c>
      <c r="KLH4" t="s">
        <v>13402</v>
      </c>
      <c r="KLI4" t="s">
        <v>13402</v>
      </c>
      <c r="KLJ4" t="s">
        <v>13402</v>
      </c>
      <c r="KLK4" t="s">
        <v>13402</v>
      </c>
      <c r="KLL4" t="s">
        <v>13402</v>
      </c>
      <c r="KLM4" t="s">
        <v>13402</v>
      </c>
      <c r="KLN4" t="s">
        <v>13402</v>
      </c>
      <c r="KLO4" t="s">
        <v>13402</v>
      </c>
      <c r="KLP4" t="s">
        <v>13402</v>
      </c>
      <c r="KLQ4" t="s">
        <v>13402</v>
      </c>
      <c r="KLR4" t="s">
        <v>13402</v>
      </c>
      <c r="KLS4" t="s">
        <v>13402</v>
      </c>
      <c r="KLT4" t="s">
        <v>13402</v>
      </c>
      <c r="KLU4" t="s">
        <v>13402</v>
      </c>
      <c r="KLV4" t="s">
        <v>13402</v>
      </c>
      <c r="KLW4" t="s">
        <v>13402</v>
      </c>
      <c r="KLX4" t="s">
        <v>13402</v>
      </c>
      <c r="KLY4" t="s">
        <v>13402</v>
      </c>
      <c r="KLZ4" t="s">
        <v>13402</v>
      </c>
      <c r="KMA4" t="s">
        <v>13402</v>
      </c>
      <c r="KMB4" t="s">
        <v>13402</v>
      </c>
      <c r="KMC4" t="s">
        <v>13402</v>
      </c>
      <c r="KMD4" t="s">
        <v>13402</v>
      </c>
      <c r="KME4" t="s">
        <v>13402</v>
      </c>
      <c r="KMF4" t="s">
        <v>13402</v>
      </c>
      <c r="KMG4" t="s">
        <v>13402</v>
      </c>
      <c r="KMH4" t="s">
        <v>13402</v>
      </c>
      <c r="KMI4" t="s">
        <v>13402</v>
      </c>
      <c r="KMJ4" t="s">
        <v>13402</v>
      </c>
      <c r="KMK4" t="s">
        <v>13402</v>
      </c>
      <c r="KML4" t="s">
        <v>13402</v>
      </c>
      <c r="KMM4" t="s">
        <v>13402</v>
      </c>
      <c r="KMN4" t="s">
        <v>13402</v>
      </c>
      <c r="KMO4" t="s">
        <v>13402</v>
      </c>
      <c r="KMP4" t="s">
        <v>13402</v>
      </c>
      <c r="KMQ4" t="s">
        <v>13402</v>
      </c>
      <c r="KMR4" t="s">
        <v>13402</v>
      </c>
      <c r="KMS4" t="s">
        <v>13402</v>
      </c>
      <c r="KMT4" t="s">
        <v>13402</v>
      </c>
      <c r="KMU4" t="s">
        <v>13402</v>
      </c>
      <c r="KMV4" t="s">
        <v>13402</v>
      </c>
      <c r="KMW4" t="s">
        <v>13402</v>
      </c>
      <c r="KMX4" t="s">
        <v>13402</v>
      </c>
      <c r="KMY4" t="s">
        <v>13402</v>
      </c>
      <c r="KMZ4" t="s">
        <v>13402</v>
      </c>
      <c r="KNA4" t="s">
        <v>13402</v>
      </c>
      <c r="KNB4" t="s">
        <v>13402</v>
      </c>
      <c r="KNC4" t="s">
        <v>13402</v>
      </c>
      <c r="KND4" t="s">
        <v>13402</v>
      </c>
      <c r="KNE4" t="s">
        <v>13402</v>
      </c>
      <c r="KNF4" t="s">
        <v>13402</v>
      </c>
      <c r="KNG4" t="s">
        <v>13402</v>
      </c>
      <c r="KNH4" t="s">
        <v>13402</v>
      </c>
      <c r="KNI4" t="s">
        <v>13402</v>
      </c>
      <c r="KNJ4" t="s">
        <v>13402</v>
      </c>
      <c r="KNK4" t="s">
        <v>13402</v>
      </c>
      <c r="KNL4" t="s">
        <v>13402</v>
      </c>
      <c r="KNM4" t="s">
        <v>13402</v>
      </c>
      <c r="KNN4" t="s">
        <v>13402</v>
      </c>
      <c r="KNO4" t="s">
        <v>13402</v>
      </c>
      <c r="KNP4" t="s">
        <v>13402</v>
      </c>
      <c r="KNQ4" t="s">
        <v>13402</v>
      </c>
      <c r="KNR4" t="s">
        <v>13402</v>
      </c>
      <c r="KNS4" t="s">
        <v>13402</v>
      </c>
      <c r="KNT4" t="s">
        <v>13402</v>
      </c>
      <c r="KNU4" t="s">
        <v>13402</v>
      </c>
      <c r="KNV4" t="s">
        <v>13402</v>
      </c>
      <c r="KNW4" t="s">
        <v>13402</v>
      </c>
      <c r="KNX4" t="s">
        <v>13402</v>
      </c>
      <c r="KNY4" t="s">
        <v>13402</v>
      </c>
      <c r="KNZ4" t="s">
        <v>13402</v>
      </c>
      <c r="KOA4" t="s">
        <v>13402</v>
      </c>
      <c r="KOB4" t="s">
        <v>13402</v>
      </c>
      <c r="KOC4" t="s">
        <v>13402</v>
      </c>
      <c r="KOD4" t="s">
        <v>13402</v>
      </c>
      <c r="KOE4" t="s">
        <v>13402</v>
      </c>
      <c r="KOF4" t="s">
        <v>13402</v>
      </c>
      <c r="KOG4" t="s">
        <v>13402</v>
      </c>
      <c r="KOH4" t="s">
        <v>13402</v>
      </c>
      <c r="KOI4" t="s">
        <v>13402</v>
      </c>
      <c r="KOJ4" t="s">
        <v>13402</v>
      </c>
      <c r="KOK4" t="s">
        <v>13402</v>
      </c>
      <c r="KOL4" t="s">
        <v>13402</v>
      </c>
      <c r="KOM4" t="s">
        <v>13402</v>
      </c>
      <c r="KON4" t="s">
        <v>13402</v>
      </c>
      <c r="KOO4" t="s">
        <v>13402</v>
      </c>
      <c r="KOP4" t="s">
        <v>13402</v>
      </c>
      <c r="KOQ4" t="s">
        <v>13402</v>
      </c>
      <c r="KOR4" t="s">
        <v>13402</v>
      </c>
      <c r="KOS4" t="s">
        <v>13402</v>
      </c>
      <c r="KOT4" t="s">
        <v>13402</v>
      </c>
      <c r="KOU4" t="s">
        <v>13402</v>
      </c>
      <c r="KOV4" t="s">
        <v>13402</v>
      </c>
      <c r="KOW4" t="s">
        <v>13402</v>
      </c>
      <c r="KOX4" t="s">
        <v>13402</v>
      </c>
      <c r="KOY4" t="s">
        <v>13402</v>
      </c>
      <c r="KOZ4" t="s">
        <v>13402</v>
      </c>
      <c r="KPA4" t="s">
        <v>13402</v>
      </c>
      <c r="KPB4" t="s">
        <v>13402</v>
      </c>
      <c r="KPC4" t="s">
        <v>13402</v>
      </c>
      <c r="KPD4" t="s">
        <v>13402</v>
      </c>
      <c r="KPE4" t="s">
        <v>13402</v>
      </c>
      <c r="KPF4" t="s">
        <v>13402</v>
      </c>
      <c r="KPG4" t="s">
        <v>13402</v>
      </c>
      <c r="KPH4" t="s">
        <v>13402</v>
      </c>
      <c r="KPI4" t="s">
        <v>13402</v>
      </c>
      <c r="KPJ4" t="s">
        <v>13402</v>
      </c>
      <c r="KPK4" t="s">
        <v>13402</v>
      </c>
      <c r="KPL4" t="s">
        <v>13402</v>
      </c>
      <c r="KPM4" t="s">
        <v>13402</v>
      </c>
      <c r="KPN4" t="s">
        <v>13402</v>
      </c>
      <c r="KPO4" t="s">
        <v>13402</v>
      </c>
      <c r="KPP4" t="s">
        <v>13402</v>
      </c>
      <c r="KPQ4" t="s">
        <v>13402</v>
      </c>
      <c r="KPR4" t="s">
        <v>13402</v>
      </c>
      <c r="KPS4" t="s">
        <v>13402</v>
      </c>
      <c r="KPT4" t="s">
        <v>13402</v>
      </c>
      <c r="KPU4" t="s">
        <v>13402</v>
      </c>
      <c r="KPV4" t="s">
        <v>13402</v>
      </c>
      <c r="KPW4" t="s">
        <v>13402</v>
      </c>
      <c r="KPX4" t="s">
        <v>13402</v>
      </c>
      <c r="KPY4" t="s">
        <v>13402</v>
      </c>
      <c r="KPZ4" t="s">
        <v>13402</v>
      </c>
      <c r="KQA4" t="s">
        <v>13402</v>
      </c>
      <c r="KQB4" t="s">
        <v>13402</v>
      </c>
      <c r="KQC4" t="s">
        <v>13402</v>
      </c>
      <c r="KQD4" t="s">
        <v>13402</v>
      </c>
      <c r="KQE4" t="s">
        <v>13402</v>
      </c>
      <c r="KQF4" t="s">
        <v>13402</v>
      </c>
      <c r="KQG4" t="s">
        <v>13402</v>
      </c>
      <c r="KQH4" t="s">
        <v>13402</v>
      </c>
      <c r="KQI4" t="s">
        <v>13402</v>
      </c>
      <c r="KQJ4" t="s">
        <v>13402</v>
      </c>
      <c r="KQK4" t="s">
        <v>13402</v>
      </c>
      <c r="KQL4" t="s">
        <v>13402</v>
      </c>
      <c r="KQM4" t="s">
        <v>13402</v>
      </c>
      <c r="KQN4" t="s">
        <v>13402</v>
      </c>
      <c r="KQO4" t="s">
        <v>13402</v>
      </c>
      <c r="KQP4" t="s">
        <v>13402</v>
      </c>
      <c r="KQQ4" t="s">
        <v>13402</v>
      </c>
      <c r="KQR4" t="s">
        <v>13402</v>
      </c>
      <c r="KQS4" t="s">
        <v>13402</v>
      </c>
      <c r="KQT4" t="s">
        <v>13402</v>
      </c>
      <c r="KQU4" t="s">
        <v>13402</v>
      </c>
      <c r="KQV4" t="s">
        <v>13402</v>
      </c>
      <c r="KQW4" t="s">
        <v>13402</v>
      </c>
      <c r="KQX4" t="s">
        <v>13402</v>
      </c>
      <c r="KQY4" t="s">
        <v>13402</v>
      </c>
      <c r="KQZ4" t="s">
        <v>13402</v>
      </c>
      <c r="KRA4" t="s">
        <v>13402</v>
      </c>
      <c r="KRB4" t="s">
        <v>13402</v>
      </c>
      <c r="KRC4" t="s">
        <v>13402</v>
      </c>
      <c r="KRD4" t="s">
        <v>13402</v>
      </c>
      <c r="KRE4" t="s">
        <v>13402</v>
      </c>
      <c r="KRF4" t="s">
        <v>13402</v>
      </c>
      <c r="KRG4" t="s">
        <v>13402</v>
      </c>
      <c r="KRH4" t="s">
        <v>13402</v>
      </c>
      <c r="KRI4" t="s">
        <v>13402</v>
      </c>
      <c r="KRJ4" t="s">
        <v>13402</v>
      </c>
      <c r="KRK4" t="s">
        <v>13402</v>
      </c>
      <c r="KRL4" t="s">
        <v>13402</v>
      </c>
      <c r="KRM4" t="s">
        <v>13402</v>
      </c>
      <c r="KRN4" t="s">
        <v>13402</v>
      </c>
      <c r="KRO4" t="s">
        <v>13402</v>
      </c>
      <c r="KRP4" t="s">
        <v>13402</v>
      </c>
      <c r="KRQ4" t="s">
        <v>13402</v>
      </c>
      <c r="KRR4" t="s">
        <v>13402</v>
      </c>
      <c r="KRS4" t="s">
        <v>13402</v>
      </c>
      <c r="KRT4" t="s">
        <v>13402</v>
      </c>
      <c r="KRU4" t="s">
        <v>13402</v>
      </c>
      <c r="KRV4" t="s">
        <v>13402</v>
      </c>
      <c r="KRW4" t="s">
        <v>13402</v>
      </c>
      <c r="KRX4" t="s">
        <v>13402</v>
      </c>
      <c r="KRY4" t="s">
        <v>13402</v>
      </c>
      <c r="KRZ4" t="s">
        <v>13402</v>
      </c>
      <c r="KSA4" t="s">
        <v>13402</v>
      </c>
      <c r="KSB4" t="s">
        <v>13402</v>
      </c>
      <c r="KSC4" t="s">
        <v>13402</v>
      </c>
      <c r="KSD4" t="s">
        <v>13402</v>
      </c>
      <c r="KSE4" t="s">
        <v>13402</v>
      </c>
      <c r="KSF4" t="s">
        <v>13402</v>
      </c>
      <c r="KSG4" t="s">
        <v>13402</v>
      </c>
      <c r="KSH4" t="s">
        <v>13402</v>
      </c>
      <c r="KSI4" t="s">
        <v>13402</v>
      </c>
      <c r="KSJ4" t="s">
        <v>13402</v>
      </c>
      <c r="KSK4" t="s">
        <v>13402</v>
      </c>
      <c r="KSL4" t="s">
        <v>13402</v>
      </c>
      <c r="KSM4" t="s">
        <v>13402</v>
      </c>
      <c r="KSN4" t="s">
        <v>13402</v>
      </c>
      <c r="KSO4" t="s">
        <v>13402</v>
      </c>
      <c r="KSP4" t="s">
        <v>13402</v>
      </c>
      <c r="KSQ4" t="s">
        <v>13402</v>
      </c>
      <c r="KSR4" t="s">
        <v>13402</v>
      </c>
      <c r="KSS4" t="s">
        <v>13402</v>
      </c>
      <c r="KST4" t="s">
        <v>13402</v>
      </c>
      <c r="KSU4" t="s">
        <v>13402</v>
      </c>
      <c r="KSV4" t="s">
        <v>13402</v>
      </c>
      <c r="KSW4" t="s">
        <v>13402</v>
      </c>
      <c r="KSX4" t="s">
        <v>13402</v>
      </c>
      <c r="KSY4" t="s">
        <v>13402</v>
      </c>
      <c r="KSZ4" t="s">
        <v>13402</v>
      </c>
      <c r="KTA4" t="s">
        <v>13402</v>
      </c>
      <c r="KTB4" t="s">
        <v>13402</v>
      </c>
      <c r="KTC4" t="s">
        <v>13402</v>
      </c>
      <c r="KTD4" t="s">
        <v>13402</v>
      </c>
      <c r="KTE4" t="s">
        <v>13402</v>
      </c>
      <c r="KTF4" t="s">
        <v>13402</v>
      </c>
      <c r="KTG4" t="s">
        <v>13402</v>
      </c>
      <c r="KTH4" t="s">
        <v>13402</v>
      </c>
      <c r="KTI4" t="s">
        <v>13402</v>
      </c>
      <c r="KTJ4" t="s">
        <v>13402</v>
      </c>
      <c r="KTK4" t="s">
        <v>13402</v>
      </c>
      <c r="KTL4" t="s">
        <v>13402</v>
      </c>
      <c r="KTM4" t="s">
        <v>13402</v>
      </c>
      <c r="KTN4" t="s">
        <v>13402</v>
      </c>
      <c r="KTO4" t="s">
        <v>13402</v>
      </c>
      <c r="KTP4" t="s">
        <v>13402</v>
      </c>
      <c r="KTQ4" t="s">
        <v>13402</v>
      </c>
      <c r="KTR4" t="s">
        <v>13402</v>
      </c>
      <c r="KTS4" t="s">
        <v>13402</v>
      </c>
      <c r="KTT4" t="s">
        <v>13402</v>
      </c>
      <c r="KTU4" t="s">
        <v>13402</v>
      </c>
      <c r="KTV4" t="s">
        <v>13402</v>
      </c>
      <c r="KTW4" t="s">
        <v>13402</v>
      </c>
      <c r="KTX4" t="s">
        <v>13402</v>
      </c>
      <c r="KTY4" t="s">
        <v>13402</v>
      </c>
      <c r="KTZ4" t="s">
        <v>13402</v>
      </c>
      <c r="KUA4" t="s">
        <v>13402</v>
      </c>
      <c r="KUB4" t="s">
        <v>13402</v>
      </c>
      <c r="KUC4" t="s">
        <v>13402</v>
      </c>
      <c r="KUD4" t="s">
        <v>13402</v>
      </c>
      <c r="KUE4" t="s">
        <v>13402</v>
      </c>
      <c r="KUF4" t="s">
        <v>13402</v>
      </c>
      <c r="KUG4" t="s">
        <v>13402</v>
      </c>
      <c r="KUH4" t="s">
        <v>13402</v>
      </c>
      <c r="KUI4" t="s">
        <v>13402</v>
      </c>
      <c r="KUJ4" t="s">
        <v>13402</v>
      </c>
      <c r="KUK4" t="s">
        <v>13402</v>
      </c>
      <c r="KUL4" t="s">
        <v>13402</v>
      </c>
      <c r="KUM4" t="s">
        <v>13402</v>
      </c>
      <c r="KUN4" t="s">
        <v>13402</v>
      </c>
      <c r="KUO4" t="s">
        <v>13402</v>
      </c>
      <c r="KUP4" t="s">
        <v>13402</v>
      </c>
      <c r="KUQ4" t="s">
        <v>13402</v>
      </c>
      <c r="KUR4" t="s">
        <v>13402</v>
      </c>
      <c r="KUS4" t="s">
        <v>13402</v>
      </c>
      <c r="KUT4" t="s">
        <v>13402</v>
      </c>
      <c r="KUU4" t="s">
        <v>13402</v>
      </c>
      <c r="KUV4" t="s">
        <v>13402</v>
      </c>
      <c r="KUW4" t="s">
        <v>13402</v>
      </c>
      <c r="KUX4" t="s">
        <v>13402</v>
      </c>
      <c r="KUY4" t="s">
        <v>13402</v>
      </c>
      <c r="KUZ4" t="s">
        <v>13402</v>
      </c>
      <c r="KVA4" t="s">
        <v>13402</v>
      </c>
      <c r="KVB4" t="s">
        <v>13402</v>
      </c>
      <c r="KVC4" t="s">
        <v>13402</v>
      </c>
      <c r="KVD4" t="s">
        <v>13402</v>
      </c>
      <c r="KVE4" t="s">
        <v>13402</v>
      </c>
      <c r="KVF4" t="s">
        <v>13402</v>
      </c>
      <c r="KVG4" t="s">
        <v>13402</v>
      </c>
      <c r="KVH4" t="s">
        <v>13402</v>
      </c>
      <c r="KVI4" t="s">
        <v>13402</v>
      </c>
      <c r="KVJ4" t="s">
        <v>13402</v>
      </c>
      <c r="KVK4" t="s">
        <v>13402</v>
      </c>
      <c r="KVL4" t="s">
        <v>13402</v>
      </c>
      <c r="KVM4" t="s">
        <v>13402</v>
      </c>
      <c r="KVN4" t="s">
        <v>13402</v>
      </c>
      <c r="KVO4" t="s">
        <v>13402</v>
      </c>
      <c r="KVP4" t="s">
        <v>13402</v>
      </c>
      <c r="KVQ4" t="s">
        <v>13402</v>
      </c>
      <c r="KVR4" t="s">
        <v>13402</v>
      </c>
      <c r="KVS4" t="s">
        <v>13402</v>
      </c>
      <c r="KVT4" t="s">
        <v>13402</v>
      </c>
      <c r="KVU4" t="s">
        <v>13402</v>
      </c>
      <c r="KVV4" t="s">
        <v>13402</v>
      </c>
      <c r="KVW4" t="s">
        <v>13402</v>
      </c>
      <c r="KVX4" t="s">
        <v>13402</v>
      </c>
      <c r="KVY4" t="s">
        <v>13402</v>
      </c>
      <c r="KVZ4" t="s">
        <v>13402</v>
      </c>
      <c r="KWA4" t="s">
        <v>13402</v>
      </c>
      <c r="KWB4" t="s">
        <v>13402</v>
      </c>
      <c r="KWC4" t="s">
        <v>13402</v>
      </c>
      <c r="KWD4" t="s">
        <v>13402</v>
      </c>
      <c r="KWE4" t="s">
        <v>13402</v>
      </c>
      <c r="KWF4" t="s">
        <v>13402</v>
      </c>
      <c r="KWG4" t="s">
        <v>13402</v>
      </c>
      <c r="KWH4" t="s">
        <v>13402</v>
      </c>
      <c r="KWI4" t="s">
        <v>13402</v>
      </c>
      <c r="KWJ4" t="s">
        <v>13402</v>
      </c>
      <c r="KWK4" t="s">
        <v>13402</v>
      </c>
      <c r="KWL4" t="s">
        <v>13402</v>
      </c>
      <c r="KWM4" t="s">
        <v>13402</v>
      </c>
      <c r="KWN4" t="s">
        <v>13402</v>
      </c>
      <c r="KWO4" t="s">
        <v>13402</v>
      </c>
      <c r="KWP4" t="s">
        <v>13402</v>
      </c>
      <c r="KWQ4" t="s">
        <v>13402</v>
      </c>
      <c r="KWR4" t="s">
        <v>13402</v>
      </c>
      <c r="KWS4" t="s">
        <v>13402</v>
      </c>
      <c r="KWT4" t="s">
        <v>13402</v>
      </c>
      <c r="KWU4" t="s">
        <v>13402</v>
      </c>
      <c r="KWV4" t="s">
        <v>13402</v>
      </c>
      <c r="KWW4" t="s">
        <v>13402</v>
      </c>
      <c r="KWX4" t="s">
        <v>13402</v>
      </c>
      <c r="KWY4" t="s">
        <v>13402</v>
      </c>
      <c r="KWZ4" t="s">
        <v>13402</v>
      </c>
      <c r="KXA4" t="s">
        <v>13402</v>
      </c>
      <c r="KXB4" t="s">
        <v>13402</v>
      </c>
      <c r="KXC4" t="s">
        <v>13402</v>
      </c>
      <c r="KXD4" t="s">
        <v>13402</v>
      </c>
      <c r="KXE4" t="s">
        <v>13402</v>
      </c>
      <c r="KXF4" t="s">
        <v>13402</v>
      </c>
      <c r="KXG4" t="s">
        <v>13402</v>
      </c>
      <c r="KXH4" t="s">
        <v>13402</v>
      </c>
      <c r="KXI4" t="s">
        <v>13402</v>
      </c>
      <c r="KXJ4" t="s">
        <v>13402</v>
      </c>
      <c r="KXK4" t="s">
        <v>13402</v>
      </c>
      <c r="KXL4" t="s">
        <v>13402</v>
      </c>
      <c r="KXM4" t="s">
        <v>13402</v>
      </c>
      <c r="KXN4" t="s">
        <v>13402</v>
      </c>
      <c r="KXO4" t="s">
        <v>13402</v>
      </c>
      <c r="KXP4" t="s">
        <v>13402</v>
      </c>
      <c r="KXQ4" t="s">
        <v>13402</v>
      </c>
      <c r="KXR4" t="s">
        <v>13402</v>
      </c>
      <c r="KXS4" t="s">
        <v>13402</v>
      </c>
      <c r="KXT4" t="s">
        <v>13402</v>
      </c>
      <c r="KXU4" t="s">
        <v>13402</v>
      </c>
      <c r="KXV4" t="s">
        <v>13402</v>
      </c>
      <c r="KXW4" t="s">
        <v>13402</v>
      </c>
      <c r="KXX4" t="s">
        <v>13402</v>
      </c>
      <c r="KXY4" t="s">
        <v>13402</v>
      </c>
      <c r="KXZ4" t="s">
        <v>13402</v>
      </c>
      <c r="KYA4" t="s">
        <v>13402</v>
      </c>
      <c r="KYB4" t="s">
        <v>13402</v>
      </c>
      <c r="KYC4" t="s">
        <v>13402</v>
      </c>
      <c r="KYD4" t="s">
        <v>13402</v>
      </c>
      <c r="KYE4" t="s">
        <v>13402</v>
      </c>
      <c r="KYF4" t="s">
        <v>13402</v>
      </c>
      <c r="KYG4" t="s">
        <v>13402</v>
      </c>
      <c r="KYH4" t="s">
        <v>13402</v>
      </c>
      <c r="KYI4" t="s">
        <v>13402</v>
      </c>
      <c r="KYJ4" t="s">
        <v>13402</v>
      </c>
      <c r="KYK4" t="s">
        <v>13402</v>
      </c>
      <c r="KYL4" t="s">
        <v>13402</v>
      </c>
      <c r="KYM4" t="s">
        <v>13402</v>
      </c>
      <c r="KYN4" t="s">
        <v>13402</v>
      </c>
      <c r="KYO4" t="s">
        <v>13402</v>
      </c>
      <c r="KYP4" t="s">
        <v>13402</v>
      </c>
      <c r="KYQ4" t="s">
        <v>13402</v>
      </c>
      <c r="KYR4" t="s">
        <v>13402</v>
      </c>
      <c r="KYS4" t="s">
        <v>13402</v>
      </c>
      <c r="KYT4" t="s">
        <v>13402</v>
      </c>
      <c r="KYU4" t="s">
        <v>13402</v>
      </c>
      <c r="KYV4" t="s">
        <v>13402</v>
      </c>
      <c r="KYW4" t="s">
        <v>13402</v>
      </c>
      <c r="KYX4" t="s">
        <v>13402</v>
      </c>
      <c r="KYY4" t="s">
        <v>13402</v>
      </c>
      <c r="KYZ4" t="s">
        <v>13402</v>
      </c>
      <c r="KZA4" t="s">
        <v>13402</v>
      </c>
      <c r="KZB4" t="s">
        <v>13402</v>
      </c>
      <c r="KZC4" t="s">
        <v>13402</v>
      </c>
      <c r="KZD4" t="s">
        <v>13402</v>
      </c>
      <c r="KZE4" t="s">
        <v>13402</v>
      </c>
      <c r="KZF4" t="s">
        <v>13402</v>
      </c>
      <c r="KZG4" t="s">
        <v>13402</v>
      </c>
      <c r="KZH4" t="s">
        <v>13402</v>
      </c>
      <c r="KZI4" t="s">
        <v>13402</v>
      </c>
      <c r="KZJ4" t="s">
        <v>13402</v>
      </c>
      <c r="KZK4" t="s">
        <v>13402</v>
      </c>
      <c r="KZL4" t="s">
        <v>13402</v>
      </c>
      <c r="KZM4" t="s">
        <v>13402</v>
      </c>
      <c r="KZN4" t="s">
        <v>13402</v>
      </c>
      <c r="KZO4" t="s">
        <v>13402</v>
      </c>
      <c r="KZP4" t="s">
        <v>13402</v>
      </c>
      <c r="KZQ4" t="s">
        <v>13402</v>
      </c>
      <c r="KZR4" t="s">
        <v>13402</v>
      </c>
      <c r="KZS4" t="s">
        <v>13402</v>
      </c>
      <c r="KZT4" t="s">
        <v>13402</v>
      </c>
      <c r="KZU4" t="s">
        <v>13402</v>
      </c>
      <c r="KZV4" t="s">
        <v>13402</v>
      </c>
      <c r="KZW4" t="s">
        <v>13402</v>
      </c>
      <c r="KZX4" t="s">
        <v>13402</v>
      </c>
      <c r="KZY4" t="s">
        <v>13402</v>
      </c>
      <c r="KZZ4" t="s">
        <v>13402</v>
      </c>
      <c r="LAA4" t="s">
        <v>13402</v>
      </c>
      <c r="LAB4" t="s">
        <v>13402</v>
      </c>
      <c r="LAC4" t="s">
        <v>13402</v>
      </c>
      <c r="LAD4" t="s">
        <v>13402</v>
      </c>
      <c r="LAE4" t="s">
        <v>13402</v>
      </c>
      <c r="LAF4" t="s">
        <v>13402</v>
      </c>
      <c r="LAG4" t="s">
        <v>13402</v>
      </c>
      <c r="LAH4" t="s">
        <v>13402</v>
      </c>
      <c r="LAI4" t="s">
        <v>13402</v>
      </c>
      <c r="LAJ4" t="s">
        <v>13402</v>
      </c>
      <c r="LAK4" t="s">
        <v>13402</v>
      </c>
      <c r="LAL4" t="s">
        <v>13402</v>
      </c>
      <c r="LAM4" t="s">
        <v>13402</v>
      </c>
      <c r="LAN4" t="s">
        <v>13402</v>
      </c>
      <c r="LAO4" t="s">
        <v>13402</v>
      </c>
      <c r="LAP4" t="s">
        <v>13402</v>
      </c>
      <c r="LAQ4" t="s">
        <v>13402</v>
      </c>
      <c r="LAR4" t="s">
        <v>13402</v>
      </c>
      <c r="LAS4" t="s">
        <v>13402</v>
      </c>
      <c r="LAT4" t="s">
        <v>13402</v>
      </c>
      <c r="LAU4" t="s">
        <v>13402</v>
      </c>
      <c r="LAV4" t="s">
        <v>13402</v>
      </c>
      <c r="LAW4" t="s">
        <v>13402</v>
      </c>
      <c r="LAX4" t="s">
        <v>13402</v>
      </c>
      <c r="LAY4" t="s">
        <v>13402</v>
      </c>
      <c r="LAZ4" t="s">
        <v>13402</v>
      </c>
      <c r="LBA4" t="s">
        <v>13402</v>
      </c>
      <c r="LBB4" t="s">
        <v>13402</v>
      </c>
      <c r="LBC4" t="s">
        <v>13402</v>
      </c>
      <c r="LBD4" t="s">
        <v>13402</v>
      </c>
      <c r="LBE4" t="s">
        <v>13402</v>
      </c>
      <c r="LBF4" t="s">
        <v>13402</v>
      </c>
      <c r="LBG4" t="s">
        <v>13402</v>
      </c>
      <c r="LBH4" t="s">
        <v>13402</v>
      </c>
      <c r="LBI4" t="s">
        <v>13402</v>
      </c>
      <c r="LBJ4" t="s">
        <v>13402</v>
      </c>
      <c r="LBK4" t="s">
        <v>13402</v>
      </c>
      <c r="LBL4" t="s">
        <v>13402</v>
      </c>
      <c r="LBM4" t="s">
        <v>13402</v>
      </c>
      <c r="LBN4" t="s">
        <v>13402</v>
      </c>
      <c r="LBO4" t="s">
        <v>13402</v>
      </c>
      <c r="LBP4" t="s">
        <v>13402</v>
      </c>
      <c r="LBQ4" t="s">
        <v>13402</v>
      </c>
      <c r="LBR4" t="s">
        <v>13402</v>
      </c>
      <c r="LBS4" t="s">
        <v>13402</v>
      </c>
      <c r="LBT4" t="s">
        <v>13402</v>
      </c>
      <c r="LBU4" t="s">
        <v>13402</v>
      </c>
      <c r="LBV4" t="s">
        <v>13402</v>
      </c>
      <c r="LBW4" t="s">
        <v>13402</v>
      </c>
      <c r="LBX4" t="s">
        <v>13402</v>
      </c>
      <c r="LBY4" t="s">
        <v>13402</v>
      </c>
      <c r="LBZ4" t="s">
        <v>13402</v>
      </c>
      <c r="LCA4" t="s">
        <v>13402</v>
      </c>
      <c r="LCB4" t="s">
        <v>13402</v>
      </c>
      <c r="LCC4" t="s">
        <v>13402</v>
      </c>
      <c r="LCD4" t="s">
        <v>13402</v>
      </c>
      <c r="LCE4" t="s">
        <v>13402</v>
      </c>
      <c r="LCF4" t="s">
        <v>13402</v>
      </c>
      <c r="LCG4" t="s">
        <v>13402</v>
      </c>
      <c r="LCH4" t="s">
        <v>13402</v>
      </c>
      <c r="LCI4" t="s">
        <v>13402</v>
      </c>
      <c r="LCJ4" t="s">
        <v>13402</v>
      </c>
      <c r="LCK4" t="s">
        <v>13402</v>
      </c>
      <c r="LCL4" t="s">
        <v>13402</v>
      </c>
      <c r="LCM4" t="s">
        <v>13402</v>
      </c>
      <c r="LCN4" t="s">
        <v>13402</v>
      </c>
      <c r="LCO4" t="s">
        <v>13402</v>
      </c>
      <c r="LCP4" t="s">
        <v>13402</v>
      </c>
      <c r="LCQ4" t="s">
        <v>13402</v>
      </c>
      <c r="LCR4" t="s">
        <v>13402</v>
      </c>
      <c r="LCS4" t="s">
        <v>13402</v>
      </c>
      <c r="LCT4" t="s">
        <v>13402</v>
      </c>
      <c r="LCU4" t="s">
        <v>13402</v>
      </c>
      <c r="LCV4" t="s">
        <v>13402</v>
      </c>
      <c r="LCW4" t="s">
        <v>13402</v>
      </c>
      <c r="LCX4" t="s">
        <v>13402</v>
      </c>
      <c r="LCY4" t="s">
        <v>13402</v>
      </c>
      <c r="LCZ4" t="s">
        <v>13402</v>
      </c>
      <c r="LDA4" t="s">
        <v>13402</v>
      </c>
      <c r="LDB4" t="s">
        <v>13402</v>
      </c>
      <c r="LDC4" t="s">
        <v>13402</v>
      </c>
      <c r="LDD4" t="s">
        <v>13402</v>
      </c>
      <c r="LDE4" t="s">
        <v>13402</v>
      </c>
      <c r="LDF4" t="s">
        <v>13402</v>
      </c>
      <c r="LDG4" t="s">
        <v>13402</v>
      </c>
      <c r="LDH4" t="s">
        <v>13402</v>
      </c>
      <c r="LDI4" t="s">
        <v>13402</v>
      </c>
      <c r="LDJ4" t="s">
        <v>13402</v>
      </c>
      <c r="LDK4" t="s">
        <v>13402</v>
      </c>
      <c r="LDL4" t="s">
        <v>13402</v>
      </c>
      <c r="LDM4" t="s">
        <v>13402</v>
      </c>
      <c r="LDN4" t="s">
        <v>13402</v>
      </c>
      <c r="LDO4" t="s">
        <v>13402</v>
      </c>
      <c r="LDP4" t="s">
        <v>13402</v>
      </c>
      <c r="LDQ4" t="s">
        <v>13402</v>
      </c>
      <c r="LDR4" t="s">
        <v>13402</v>
      </c>
      <c r="LDS4" t="s">
        <v>13402</v>
      </c>
      <c r="LDT4" t="s">
        <v>13402</v>
      </c>
      <c r="LDU4" t="s">
        <v>13402</v>
      </c>
      <c r="LDV4" t="s">
        <v>13402</v>
      </c>
      <c r="LDW4" t="s">
        <v>13402</v>
      </c>
      <c r="LDX4" t="s">
        <v>13402</v>
      </c>
      <c r="LDY4" t="s">
        <v>13402</v>
      </c>
      <c r="LDZ4" t="s">
        <v>13402</v>
      </c>
      <c r="LEA4" t="s">
        <v>13402</v>
      </c>
      <c r="LEB4" t="s">
        <v>13402</v>
      </c>
      <c r="LEC4" t="s">
        <v>13402</v>
      </c>
      <c r="LED4" t="s">
        <v>13402</v>
      </c>
      <c r="LEE4" t="s">
        <v>13402</v>
      </c>
      <c r="LEF4" t="s">
        <v>13402</v>
      </c>
      <c r="LEG4" t="s">
        <v>13402</v>
      </c>
      <c r="LEH4" t="s">
        <v>13402</v>
      </c>
      <c r="LEI4" t="s">
        <v>13402</v>
      </c>
      <c r="LEJ4" t="s">
        <v>13402</v>
      </c>
      <c r="LEK4" t="s">
        <v>13402</v>
      </c>
      <c r="LEL4" t="s">
        <v>13402</v>
      </c>
      <c r="LEM4" t="s">
        <v>13402</v>
      </c>
      <c r="LEN4" t="s">
        <v>13402</v>
      </c>
      <c r="LEO4" t="s">
        <v>13402</v>
      </c>
      <c r="LEP4" t="s">
        <v>13402</v>
      </c>
      <c r="LEQ4" t="s">
        <v>13402</v>
      </c>
      <c r="LER4" t="s">
        <v>13402</v>
      </c>
      <c r="LES4" t="s">
        <v>13402</v>
      </c>
      <c r="LET4" t="s">
        <v>13402</v>
      </c>
      <c r="LEU4" t="s">
        <v>13402</v>
      </c>
      <c r="LEV4" t="s">
        <v>13402</v>
      </c>
      <c r="LEW4" t="s">
        <v>13402</v>
      </c>
      <c r="LEX4" t="s">
        <v>13402</v>
      </c>
      <c r="LEY4" t="s">
        <v>13402</v>
      </c>
      <c r="LEZ4" t="s">
        <v>13402</v>
      </c>
      <c r="LFA4" t="s">
        <v>13402</v>
      </c>
      <c r="LFB4" t="s">
        <v>13402</v>
      </c>
      <c r="LFC4" t="s">
        <v>13402</v>
      </c>
      <c r="LFD4" t="s">
        <v>13402</v>
      </c>
      <c r="LFE4" t="s">
        <v>13402</v>
      </c>
      <c r="LFF4" t="s">
        <v>13402</v>
      </c>
      <c r="LFG4" t="s">
        <v>13402</v>
      </c>
      <c r="LFH4" t="s">
        <v>13402</v>
      </c>
      <c r="LFI4" t="s">
        <v>13402</v>
      </c>
      <c r="LFJ4" t="s">
        <v>13402</v>
      </c>
      <c r="LFK4" t="s">
        <v>13402</v>
      </c>
      <c r="LFL4" t="s">
        <v>13402</v>
      </c>
      <c r="LFM4" t="s">
        <v>13402</v>
      </c>
      <c r="LFN4" t="s">
        <v>13402</v>
      </c>
      <c r="LFO4" t="s">
        <v>13402</v>
      </c>
      <c r="LFP4" t="s">
        <v>13402</v>
      </c>
      <c r="LFQ4" t="s">
        <v>13402</v>
      </c>
      <c r="LFR4" t="s">
        <v>13402</v>
      </c>
      <c r="LFS4" t="s">
        <v>13402</v>
      </c>
      <c r="LFT4" t="s">
        <v>13402</v>
      </c>
      <c r="LFU4" t="s">
        <v>13402</v>
      </c>
      <c r="LFV4" t="s">
        <v>13402</v>
      </c>
      <c r="LFW4" t="s">
        <v>13402</v>
      </c>
      <c r="LFX4" t="s">
        <v>13402</v>
      </c>
      <c r="LFY4" t="s">
        <v>13402</v>
      </c>
      <c r="LFZ4" t="s">
        <v>13402</v>
      </c>
      <c r="LGA4" t="s">
        <v>13402</v>
      </c>
      <c r="LGB4" t="s">
        <v>13402</v>
      </c>
      <c r="LGC4" t="s">
        <v>13402</v>
      </c>
      <c r="LGD4" t="s">
        <v>13402</v>
      </c>
      <c r="LGE4" t="s">
        <v>13402</v>
      </c>
      <c r="LGF4" t="s">
        <v>13402</v>
      </c>
      <c r="LGG4" t="s">
        <v>13402</v>
      </c>
      <c r="LGH4" t="s">
        <v>13402</v>
      </c>
      <c r="LGI4" t="s">
        <v>13402</v>
      </c>
      <c r="LGJ4" t="s">
        <v>13402</v>
      </c>
      <c r="LGK4" t="s">
        <v>13402</v>
      </c>
      <c r="LGL4" t="s">
        <v>13402</v>
      </c>
      <c r="LGM4" t="s">
        <v>13402</v>
      </c>
      <c r="LGN4" t="s">
        <v>13402</v>
      </c>
      <c r="LGO4" t="s">
        <v>13402</v>
      </c>
      <c r="LGP4" t="s">
        <v>13402</v>
      </c>
      <c r="LGQ4" t="s">
        <v>13402</v>
      </c>
      <c r="LGR4" t="s">
        <v>13402</v>
      </c>
      <c r="LGS4" t="s">
        <v>13402</v>
      </c>
      <c r="LGT4" t="s">
        <v>13402</v>
      </c>
      <c r="LGU4" t="s">
        <v>13402</v>
      </c>
      <c r="LGV4" t="s">
        <v>13402</v>
      </c>
      <c r="LGW4" t="s">
        <v>13402</v>
      </c>
      <c r="LGX4" t="s">
        <v>13402</v>
      </c>
      <c r="LGY4" t="s">
        <v>13402</v>
      </c>
      <c r="LGZ4" t="s">
        <v>13402</v>
      </c>
      <c r="LHA4" t="s">
        <v>13402</v>
      </c>
      <c r="LHB4" t="s">
        <v>13402</v>
      </c>
      <c r="LHC4" t="s">
        <v>13402</v>
      </c>
      <c r="LHD4" t="s">
        <v>13402</v>
      </c>
      <c r="LHE4" t="s">
        <v>13402</v>
      </c>
      <c r="LHF4" t="s">
        <v>13402</v>
      </c>
      <c r="LHG4" t="s">
        <v>13402</v>
      </c>
      <c r="LHH4" t="s">
        <v>13402</v>
      </c>
      <c r="LHI4" t="s">
        <v>13402</v>
      </c>
      <c r="LHJ4" t="s">
        <v>13402</v>
      </c>
      <c r="LHK4" t="s">
        <v>13402</v>
      </c>
      <c r="LHL4" t="s">
        <v>13402</v>
      </c>
      <c r="LHM4" t="s">
        <v>13402</v>
      </c>
      <c r="LHN4" t="s">
        <v>13402</v>
      </c>
      <c r="LHO4" t="s">
        <v>13402</v>
      </c>
      <c r="LHP4" t="s">
        <v>13402</v>
      </c>
      <c r="LHQ4" t="s">
        <v>13402</v>
      </c>
      <c r="LHR4" t="s">
        <v>13402</v>
      </c>
      <c r="LHS4" t="s">
        <v>13402</v>
      </c>
      <c r="LHT4" t="s">
        <v>13402</v>
      </c>
      <c r="LHU4" t="s">
        <v>13402</v>
      </c>
      <c r="LHV4" t="s">
        <v>13402</v>
      </c>
      <c r="LHW4" t="s">
        <v>13402</v>
      </c>
      <c r="LHX4" t="s">
        <v>13402</v>
      </c>
      <c r="LHY4" t="s">
        <v>13402</v>
      </c>
      <c r="LHZ4" t="s">
        <v>13402</v>
      </c>
      <c r="LIA4" t="s">
        <v>13402</v>
      </c>
      <c r="LIB4" t="s">
        <v>13402</v>
      </c>
      <c r="LIC4" t="s">
        <v>13402</v>
      </c>
      <c r="LID4" t="s">
        <v>13402</v>
      </c>
      <c r="LIE4" t="s">
        <v>13402</v>
      </c>
      <c r="LIF4" t="s">
        <v>13402</v>
      </c>
      <c r="LIG4" t="s">
        <v>13402</v>
      </c>
      <c r="LIH4" t="s">
        <v>13402</v>
      </c>
      <c r="LII4" t="s">
        <v>13402</v>
      </c>
      <c r="LIJ4" t="s">
        <v>13402</v>
      </c>
      <c r="LIK4" t="s">
        <v>13402</v>
      </c>
      <c r="LIL4" t="s">
        <v>13402</v>
      </c>
      <c r="LIM4" t="s">
        <v>13402</v>
      </c>
      <c r="LIN4" t="s">
        <v>13402</v>
      </c>
      <c r="LIO4" t="s">
        <v>13402</v>
      </c>
      <c r="LIP4" t="s">
        <v>13402</v>
      </c>
      <c r="LIQ4" t="s">
        <v>13402</v>
      </c>
      <c r="LIR4" t="s">
        <v>13402</v>
      </c>
      <c r="LIS4" t="s">
        <v>13402</v>
      </c>
      <c r="LIT4" t="s">
        <v>13402</v>
      </c>
      <c r="LIU4" t="s">
        <v>13402</v>
      </c>
      <c r="LIV4" t="s">
        <v>13402</v>
      </c>
      <c r="LIW4" t="s">
        <v>13402</v>
      </c>
      <c r="LIX4" t="s">
        <v>13402</v>
      </c>
      <c r="LIY4" t="s">
        <v>13402</v>
      </c>
      <c r="LIZ4" t="s">
        <v>13402</v>
      </c>
      <c r="LJA4" t="s">
        <v>13402</v>
      </c>
      <c r="LJB4" t="s">
        <v>13402</v>
      </c>
      <c r="LJC4" t="s">
        <v>13402</v>
      </c>
      <c r="LJD4" t="s">
        <v>13402</v>
      </c>
      <c r="LJE4" t="s">
        <v>13402</v>
      </c>
      <c r="LJF4" t="s">
        <v>13402</v>
      </c>
      <c r="LJG4" t="s">
        <v>13402</v>
      </c>
      <c r="LJH4" t="s">
        <v>13402</v>
      </c>
      <c r="LJI4" t="s">
        <v>13402</v>
      </c>
      <c r="LJJ4" t="s">
        <v>13402</v>
      </c>
      <c r="LJK4" t="s">
        <v>13402</v>
      </c>
      <c r="LJL4" t="s">
        <v>13402</v>
      </c>
      <c r="LJM4" t="s">
        <v>13402</v>
      </c>
      <c r="LJN4" t="s">
        <v>13402</v>
      </c>
      <c r="LJO4" t="s">
        <v>13402</v>
      </c>
      <c r="LJP4" t="s">
        <v>13402</v>
      </c>
      <c r="LJQ4" t="s">
        <v>13402</v>
      </c>
      <c r="LJR4" t="s">
        <v>13402</v>
      </c>
      <c r="LJS4" t="s">
        <v>13402</v>
      </c>
      <c r="LJT4" t="s">
        <v>13402</v>
      </c>
      <c r="LJU4" t="s">
        <v>13402</v>
      </c>
      <c r="LJV4" t="s">
        <v>13402</v>
      </c>
      <c r="LJW4" t="s">
        <v>13402</v>
      </c>
      <c r="LJX4" t="s">
        <v>13402</v>
      </c>
      <c r="LJY4" t="s">
        <v>13402</v>
      </c>
      <c r="LJZ4" t="s">
        <v>13402</v>
      </c>
      <c r="LKA4" t="s">
        <v>13402</v>
      </c>
      <c r="LKB4" t="s">
        <v>13402</v>
      </c>
      <c r="LKC4" t="s">
        <v>13402</v>
      </c>
      <c r="LKD4" t="s">
        <v>13402</v>
      </c>
      <c r="LKE4" t="s">
        <v>13402</v>
      </c>
      <c r="LKF4" t="s">
        <v>13402</v>
      </c>
      <c r="LKG4" t="s">
        <v>13402</v>
      </c>
      <c r="LKH4" t="s">
        <v>13402</v>
      </c>
      <c r="LKI4" t="s">
        <v>13402</v>
      </c>
      <c r="LKJ4" t="s">
        <v>13402</v>
      </c>
      <c r="LKK4" t="s">
        <v>13402</v>
      </c>
      <c r="LKL4" t="s">
        <v>13402</v>
      </c>
      <c r="LKM4" t="s">
        <v>13402</v>
      </c>
      <c r="LKN4" t="s">
        <v>13402</v>
      </c>
      <c r="LKO4" t="s">
        <v>13402</v>
      </c>
      <c r="LKP4" t="s">
        <v>13402</v>
      </c>
      <c r="LKQ4" t="s">
        <v>13402</v>
      </c>
      <c r="LKR4" t="s">
        <v>13402</v>
      </c>
      <c r="LKS4" t="s">
        <v>13402</v>
      </c>
      <c r="LKT4" t="s">
        <v>13402</v>
      </c>
      <c r="LKU4" t="s">
        <v>13402</v>
      </c>
      <c r="LKV4" t="s">
        <v>13402</v>
      </c>
      <c r="LKW4" t="s">
        <v>13402</v>
      </c>
      <c r="LKX4" t="s">
        <v>13402</v>
      </c>
      <c r="LKY4" t="s">
        <v>13402</v>
      </c>
      <c r="LKZ4" t="s">
        <v>13402</v>
      </c>
      <c r="LLA4" t="s">
        <v>13402</v>
      </c>
      <c r="LLB4" t="s">
        <v>13402</v>
      </c>
      <c r="LLC4" t="s">
        <v>13402</v>
      </c>
      <c r="LLD4" t="s">
        <v>13402</v>
      </c>
      <c r="LLE4" t="s">
        <v>13402</v>
      </c>
      <c r="LLF4" t="s">
        <v>13402</v>
      </c>
      <c r="LLG4" t="s">
        <v>13402</v>
      </c>
      <c r="LLH4" t="s">
        <v>13402</v>
      </c>
      <c r="LLI4" t="s">
        <v>13402</v>
      </c>
      <c r="LLJ4" t="s">
        <v>13402</v>
      </c>
      <c r="LLK4" t="s">
        <v>13402</v>
      </c>
      <c r="LLL4" t="s">
        <v>13402</v>
      </c>
      <c r="LLM4" t="s">
        <v>13402</v>
      </c>
      <c r="LLN4" t="s">
        <v>13402</v>
      </c>
      <c r="LLO4" t="s">
        <v>13402</v>
      </c>
      <c r="LLP4" t="s">
        <v>13402</v>
      </c>
      <c r="LLQ4" t="s">
        <v>13402</v>
      </c>
      <c r="LLR4" t="s">
        <v>13402</v>
      </c>
      <c r="LLS4" t="s">
        <v>13402</v>
      </c>
      <c r="LLT4" t="s">
        <v>13402</v>
      </c>
      <c r="LLU4" t="s">
        <v>13402</v>
      </c>
      <c r="LLV4" t="s">
        <v>13402</v>
      </c>
      <c r="LLW4" t="s">
        <v>13402</v>
      </c>
      <c r="LLX4" t="s">
        <v>13402</v>
      </c>
      <c r="LLY4" t="s">
        <v>13402</v>
      </c>
      <c r="LLZ4" t="s">
        <v>13402</v>
      </c>
      <c r="LMA4" t="s">
        <v>13402</v>
      </c>
      <c r="LMB4" t="s">
        <v>13402</v>
      </c>
      <c r="LMC4" t="s">
        <v>13402</v>
      </c>
      <c r="LMD4" t="s">
        <v>13402</v>
      </c>
      <c r="LME4" t="s">
        <v>13402</v>
      </c>
      <c r="LMF4" t="s">
        <v>13402</v>
      </c>
      <c r="LMG4" t="s">
        <v>13402</v>
      </c>
      <c r="LMH4" t="s">
        <v>13402</v>
      </c>
      <c r="LMI4" t="s">
        <v>13402</v>
      </c>
      <c r="LMJ4" t="s">
        <v>13402</v>
      </c>
      <c r="LMK4" t="s">
        <v>13402</v>
      </c>
      <c r="LML4" t="s">
        <v>13402</v>
      </c>
      <c r="LMM4" t="s">
        <v>13402</v>
      </c>
      <c r="LMN4" t="s">
        <v>13402</v>
      </c>
      <c r="LMO4" t="s">
        <v>13402</v>
      </c>
      <c r="LMP4" t="s">
        <v>13402</v>
      </c>
      <c r="LMQ4" t="s">
        <v>13402</v>
      </c>
      <c r="LMR4" t="s">
        <v>13402</v>
      </c>
      <c r="LMS4" t="s">
        <v>13402</v>
      </c>
      <c r="LMT4" t="s">
        <v>13402</v>
      </c>
      <c r="LMU4" t="s">
        <v>13402</v>
      </c>
      <c r="LMV4" t="s">
        <v>13402</v>
      </c>
      <c r="LMW4" t="s">
        <v>13402</v>
      </c>
      <c r="LMX4" t="s">
        <v>13402</v>
      </c>
      <c r="LMY4" t="s">
        <v>13402</v>
      </c>
      <c r="LMZ4" t="s">
        <v>13402</v>
      </c>
      <c r="LNA4" t="s">
        <v>13402</v>
      </c>
      <c r="LNB4" t="s">
        <v>13402</v>
      </c>
      <c r="LNC4" t="s">
        <v>13402</v>
      </c>
      <c r="LND4" t="s">
        <v>13402</v>
      </c>
      <c r="LNE4" t="s">
        <v>13402</v>
      </c>
      <c r="LNF4" t="s">
        <v>13402</v>
      </c>
      <c r="LNG4" t="s">
        <v>13402</v>
      </c>
      <c r="LNH4" t="s">
        <v>13402</v>
      </c>
      <c r="LNI4" t="s">
        <v>13402</v>
      </c>
      <c r="LNJ4" t="s">
        <v>13402</v>
      </c>
      <c r="LNK4" t="s">
        <v>13402</v>
      </c>
      <c r="LNL4" t="s">
        <v>13402</v>
      </c>
      <c r="LNM4" t="s">
        <v>13402</v>
      </c>
      <c r="LNN4" t="s">
        <v>13402</v>
      </c>
      <c r="LNO4" t="s">
        <v>13402</v>
      </c>
      <c r="LNP4" t="s">
        <v>13402</v>
      </c>
      <c r="LNQ4" t="s">
        <v>13402</v>
      </c>
      <c r="LNR4" t="s">
        <v>13402</v>
      </c>
      <c r="LNS4" t="s">
        <v>13402</v>
      </c>
      <c r="LNT4" t="s">
        <v>13402</v>
      </c>
      <c r="LNU4" t="s">
        <v>13402</v>
      </c>
      <c r="LNV4" t="s">
        <v>13402</v>
      </c>
      <c r="LNW4" t="s">
        <v>13402</v>
      </c>
      <c r="LNX4" t="s">
        <v>13402</v>
      </c>
      <c r="LNY4" t="s">
        <v>13402</v>
      </c>
      <c r="LNZ4" t="s">
        <v>13402</v>
      </c>
      <c r="LOA4" t="s">
        <v>13402</v>
      </c>
      <c r="LOB4" t="s">
        <v>13402</v>
      </c>
      <c r="LOC4" t="s">
        <v>13402</v>
      </c>
      <c r="LOD4" t="s">
        <v>13402</v>
      </c>
      <c r="LOE4" t="s">
        <v>13402</v>
      </c>
      <c r="LOF4" t="s">
        <v>13402</v>
      </c>
      <c r="LOG4" t="s">
        <v>13402</v>
      </c>
      <c r="LOH4" t="s">
        <v>13402</v>
      </c>
      <c r="LOI4" t="s">
        <v>13402</v>
      </c>
      <c r="LOJ4" t="s">
        <v>13402</v>
      </c>
      <c r="LOK4" t="s">
        <v>13402</v>
      </c>
      <c r="LOL4" t="s">
        <v>13402</v>
      </c>
      <c r="LOM4" t="s">
        <v>13402</v>
      </c>
      <c r="LON4" t="s">
        <v>13402</v>
      </c>
      <c r="LOO4" t="s">
        <v>13402</v>
      </c>
      <c r="LOP4" t="s">
        <v>13402</v>
      </c>
      <c r="LOQ4" t="s">
        <v>13402</v>
      </c>
      <c r="LOR4" t="s">
        <v>13402</v>
      </c>
      <c r="LOS4" t="s">
        <v>13402</v>
      </c>
      <c r="LOT4" t="s">
        <v>13402</v>
      </c>
      <c r="LOU4" t="s">
        <v>13402</v>
      </c>
      <c r="LOV4" t="s">
        <v>13402</v>
      </c>
      <c r="LOW4" t="s">
        <v>13402</v>
      </c>
      <c r="LOX4" t="s">
        <v>13402</v>
      </c>
      <c r="LOY4" t="s">
        <v>13402</v>
      </c>
      <c r="LOZ4" t="s">
        <v>13402</v>
      </c>
      <c r="LPA4" t="s">
        <v>13402</v>
      </c>
      <c r="LPB4" t="s">
        <v>13402</v>
      </c>
      <c r="LPC4" t="s">
        <v>13402</v>
      </c>
      <c r="LPD4" t="s">
        <v>13402</v>
      </c>
      <c r="LPE4" t="s">
        <v>13402</v>
      </c>
      <c r="LPF4" t="s">
        <v>13402</v>
      </c>
      <c r="LPG4" t="s">
        <v>13402</v>
      </c>
      <c r="LPH4" t="s">
        <v>13402</v>
      </c>
      <c r="LPI4" t="s">
        <v>13402</v>
      </c>
      <c r="LPJ4" t="s">
        <v>13402</v>
      </c>
      <c r="LPK4" t="s">
        <v>13402</v>
      </c>
      <c r="LPL4" t="s">
        <v>13402</v>
      </c>
      <c r="LPM4" t="s">
        <v>13402</v>
      </c>
      <c r="LPN4" t="s">
        <v>13402</v>
      </c>
      <c r="LPO4" t="s">
        <v>13402</v>
      </c>
      <c r="LPP4" t="s">
        <v>13402</v>
      </c>
      <c r="LPQ4" t="s">
        <v>13402</v>
      </c>
      <c r="LPR4" t="s">
        <v>13402</v>
      </c>
      <c r="LPS4" t="s">
        <v>13402</v>
      </c>
      <c r="LPT4" t="s">
        <v>13402</v>
      </c>
      <c r="LPU4" t="s">
        <v>13402</v>
      </c>
      <c r="LPV4" t="s">
        <v>13402</v>
      </c>
      <c r="LPW4" t="s">
        <v>13402</v>
      </c>
      <c r="LPX4" t="s">
        <v>13402</v>
      </c>
      <c r="LPY4" t="s">
        <v>13402</v>
      </c>
      <c r="LPZ4" t="s">
        <v>13402</v>
      </c>
      <c r="LQA4" t="s">
        <v>13402</v>
      </c>
      <c r="LQB4" t="s">
        <v>13402</v>
      </c>
      <c r="LQC4" t="s">
        <v>13402</v>
      </c>
      <c r="LQD4" t="s">
        <v>13402</v>
      </c>
      <c r="LQE4" t="s">
        <v>13402</v>
      </c>
      <c r="LQF4" t="s">
        <v>13402</v>
      </c>
      <c r="LQG4" t="s">
        <v>13402</v>
      </c>
      <c r="LQH4" t="s">
        <v>13402</v>
      </c>
      <c r="LQI4" t="s">
        <v>13402</v>
      </c>
      <c r="LQJ4" t="s">
        <v>13402</v>
      </c>
      <c r="LQK4" t="s">
        <v>13402</v>
      </c>
      <c r="LQL4" t="s">
        <v>13402</v>
      </c>
      <c r="LQM4" t="s">
        <v>13402</v>
      </c>
      <c r="LQN4" t="s">
        <v>13402</v>
      </c>
      <c r="LQO4" t="s">
        <v>13402</v>
      </c>
      <c r="LQP4" t="s">
        <v>13402</v>
      </c>
      <c r="LQQ4" t="s">
        <v>13402</v>
      </c>
      <c r="LQR4" t="s">
        <v>13402</v>
      </c>
      <c r="LQS4" t="s">
        <v>13402</v>
      </c>
      <c r="LQT4" t="s">
        <v>13402</v>
      </c>
      <c r="LQU4" t="s">
        <v>13402</v>
      </c>
      <c r="LQV4" t="s">
        <v>13402</v>
      </c>
      <c r="LQW4" t="s">
        <v>13402</v>
      </c>
      <c r="LQX4" t="s">
        <v>13402</v>
      </c>
      <c r="LQY4" t="s">
        <v>13402</v>
      </c>
      <c r="LQZ4" t="s">
        <v>13402</v>
      </c>
      <c r="LRA4" t="s">
        <v>13402</v>
      </c>
      <c r="LRB4" t="s">
        <v>13402</v>
      </c>
      <c r="LRC4" t="s">
        <v>13402</v>
      </c>
      <c r="LRD4" t="s">
        <v>13402</v>
      </c>
      <c r="LRE4" t="s">
        <v>13402</v>
      </c>
      <c r="LRF4" t="s">
        <v>13402</v>
      </c>
      <c r="LRG4" t="s">
        <v>13402</v>
      </c>
      <c r="LRH4" t="s">
        <v>13402</v>
      </c>
      <c r="LRI4" t="s">
        <v>13402</v>
      </c>
      <c r="LRJ4" t="s">
        <v>13402</v>
      </c>
      <c r="LRK4" t="s">
        <v>13402</v>
      </c>
      <c r="LRL4" t="s">
        <v>13402</v>
      </c>
      <c r="LRM4" t="s">
        <v>13402</v>
      </c>
      <c r="LRN4" t="s">
        <v>13402</v>
      </c>
      <c r="LRO4" t="s">
        <v>13402</v>
      </c>
      <c r="LRP4" t="s">
        <v>13402</v>
      </c>
      <c r="LRQ4" t="s">
        <v>13402</v>
      </c>
      <c r="LRR4" t="s">
        <v>13402</v>
      </c>
      <c r="LRS4" t="s">
        <v>13402</v>
      </c>
      <c r="LRT4" t="s">
        <v>13402</v>
      </c>
      <c r="LRU4" t="s">
        <v>13402</v>
      </c>
      <c r="LRV4" t="s">
        <v>13402</v>
      </c>
      <c r="LRW4" t="s">
        <v>13402</v>
      </c>
      <c r="LRX4" t="s">
        <v>13402</v>
      </c>
      <c r="LRY4" t="s">
        <v>13402</v>
      </c>
      <c r="LRZ4" t="s">
        <v>13402</v>
      </c>
      <c r="LSA4" t="s">
        <v>13402</v>
      </c>
      <c r="LSB4" t="s">
        <v>13402</v>
      </c>
      <c r="LSC4" t="s">
        <v>13402</v>
      </c>
      <c r="LSD4" t="s">
        <v>13402</v>
      </c>
      <c r="LSE4" t="s">
        <v>13402</v>
      </c>
      <c r="LSF4" t="s">
        <v>13402</v>
      </c>
      <c r="LSG4" t="s">
        <v>13402</v>
      </c>
      <c r="LSH4" t="s">
        <v>13402</v>
      </c>
      <c r="LSI4" t="s">
        <v>13402</v>
      </c>
      <c r="LSJ4" t="s">
        <v>13402</v>
      </c>
      <c r="LSK4" t="s">
        <v>13402</v>
      </c>
      <c r="LSL4" t="s">
        <v>13402</v>
      </c>
      <c r="LSM4" t="s">
        <v>13402</v>
      </c>
      <c r="LSN4" t="s">
        <v>13402</v>
      </c>
      <c r="LSO4" t="s">
        <v>13402</v>
      </c>
      <c r="LSP4" t="s">
        <v>13402</v>
      </c>
      <c r="LSQ4" t="s">
        <v>13402</v>
      </c>
      <c r="LSR4" t="s">
        <v>13402</v>
      </c>
      <c r="LSS4" t="s">
        <v>13402</v>
      </c>
      <c r="LST4" t="s">
        <v>13402</v>
      </c>
      <c r="LSU4" t="s">
        <v>13402</v>
      </c>
      <c r="LSV4" t="s">
        <v>13402</v>
      </c>
      <c r="LSW4" t="s">
        <v>13402</v>
      </c>
      <c r="LSX4" t="s">
        <v>13402</v>
      </c>
      <c r="LSY4" t="s">
        <v>13402</v>
      </c>
      <c r="LSZ4" t="s">
        <v>13402</v>
      </c>
      <c r="LTA4" t="s">
        <v>13402</v>
      </c>
      <c r="LTB4" t="s">
        <v>13402</v>
      </c>
      <c r="LTC4" t="s">
        <v>13402</v>
      </c>
      <c r="LTD4" t="s">
        <v>13402</v>
      </c>
      <c r="LTE4" t="s">
        <v>13402</v>
      </c>
      <c r="LTF4" t="s">
        <v>13402</v>
      </c>
      <c r="LTG4" t="s">
        <v>13402</v>
      </c>
      <c r="LTH4" t="s">
        <v>13402</v>
      </c>
      <c r="LTI4" t="s">
        <v>13402</v>
      </c>
      <c r="LTJ4" t="s">
        <v>13402</v>
      </c>
      <c r="LTK4" t="s">
        <v>13402</v>
      </c>
      <c r="LTL4" t="s">
        <v>13402</v>
      </c>
      <c r="LTM4" t="s">
        <v>13402</v>
      </c>
      <c r="LTN4" t="s">
        <v>13402</v>
      </c>
      <c r="LTO4" t="s">
        <v>13402</v>
      </c>
      <c r="LTP4" t="s">
        <v>13402</v>
      </c>
      <c r="LTQ4" t="s">
        <v>13402</v>
      </c>
      <c r="LTR4" t="s">
        <v>13402</v>
      </c>
      <c r="LTS4" t="s">
        <v>13402</v>
      </c>
      <c r="LTT4" t="s">
        <v>13402</v>
      </c>
      <c r="LTU4" t="s">
        <v>13402</v>
      </c>
      <c r="LTV4" t="s">
        <v>13402</v>
      </c>
      <c r="LTW4" t="s">
        <v>13402</v>
      </c>
      <c r="LTX4" t="s">
        <v>13402</v>
      </c>
      <c r="LTY4" t="s">
        <v>13402</v>
      </c>
      <c r="LTZ4" t="s">
        <v>13402</v>
      </c>
      <c r="LUA4" t="s">
        <v>13402</v>
      </c>
      <c r="LUB4" t="s">
        <v>13402</v>
      </c>
      <c r="LUC4" t="s">
        <v>13402</v>
      </c>
      <c r="LUD4" t="s">
        <v>13402</v>
      </c>
      <c r="LUE4" t="s">
        <v>13402</v>
      </c>
      <c r="LUF4" t="s">
        <v>13402</v>
      </c>
      <c r="LUG4" t="s">
        <v>13402</v>
      </c>
      <c r="LUH4" t="s">
        <v>13402</v>
      </c>
      <c r="LUI4" t="s">
        <v>13402</v>
      </c>
      <c r="LUJ4" t="s">
        <v>13402</v>
      </c>
      <c r="LUK4" t="s">
        <v>13402</v>
      </c>
      <c r="LUL4" t="s">
        <v>13402</v>
      </c>
      <c r="LUM4" t="s">
        <v>13402</v>
      </c>
      <c r="LUN4" t="s">
        <v>13402</v>
      </c>
      <c r="LUO4" t="s">
        <v>13402</v>
      </c>
      <c r="LUP4" t="s">
        <v>13402</v>
      </c>
      <c r="LUQ4" t="s">
        <v>13402</v>
      </c>
      <c r="LUR4" t="s">
        <v>13402</v>
      </c>
      <c r="LUS4" t="s">
        <v>13402</v>
      </c>
      <c r="LUT4" t="s">
        <v>13402</v>
      </c>
      <c r="LUU4" t="s">
        <v>13402</v>
      </c>
      <c r="LUV4" t="s">
        <v>13402</v>
      </c>
      <c r="LUW4" t="s">
        <v>13402</v>
      </c>
      <c r="LUX4" t="s">
        <v>13402</v>
      </c>
      <c r="LUY4" t="s">
        <v>13402</v>
      </c>
      <c r="LUZ4" t="s">
        <v>13402</v>
      </c>
      <c r="LVA4" t="s">
        <v>13402</v>
      </c>
      <c r="LVB4" t="s">
        <v>13402</v>
      </c>
      <c r="LVC4" t="s">
        <v>13402</v>
      </c>
      <c r="LVD4" t="s">
        <v>13402</v>
      </c>
      <c r="LVE4" t="s">
        <v>13402</v>
      </c>
      <c r="LVF4" t="s">
        <v>13402</v>
      </c>
      <c r="LVG4" t="s">
        <v>13402</v>
      </c>
      <c r="LVH4" t="s">
        <v>13402</v>
      </c>
      <c r="LVI4" t="s">
        <v>13402</v>
      </c>
      <c r="LVJ4" t="s">
        <v>13402</v>
      </c>
      <c r="LVK4" t="s">
        <v>13402</v>
      </c>
      <c r="LVL4" t="s">
        <v>13402</v>
      </c>
      <c r="LVM4" t="s">
        <v>13402</v>
      </c>
      <c r="LVN4" t="s">
        <v>13402</v>
      </c>
      <c r="LVO4" t="s">
        <v>13402</v>
      </c>
      <c r="LVP4" t="s">
        <v>13402</v>
      </c>
      <c r="LVQ4" t="s">
        <v>13402</v>
      </c>
      <c r="LVR4" t="s">
        <v>13402</v>
      </c>
      <c r="LVS4" t="s">
        <v>13402</v>
      </c>
      <c r="LVT4" t="s">
        <v>13402</v>
      </c>
      <c r="LVU4" t="s">
        <v>13402</v>
      </c>
      <c r="LVV4" t="s">
        <v>13402</v>
      </c>
      <c r="LVW4" t="s">
        <v>13402</v>
      </c>
      <c r="LVX4" t="s">
        <v>13402</v>
      </c>
      <c r="LVY4" t="s">
        <v>13402</v>
      </c>
      <c r="LVZ4" t="s">
        <v>13402</v>
      </c>
      <c r="LWA4" t="s">
        <v>13402</v>
      </c>
      <c r="LWB4" t="s">
        <v>13402</v>
      </c>
      <c r="LWC4" t="s">
        <v>13402</v>
      </c>
      <c r="LWD4" t="s">
        <v>13402</v>
      </c>
      <c r="LWE4" t="s">
        <v>13402</v>
      </c>
      <c r="LWF4" t="s">
        <v>13402</v>
      </c>
      <c r="LWG4" t="s">
        <v>13402</v>
      </c>
      <c r="LWH4" t="s">
        <v>13402</v>
      </c>
      <c r="LWI4" t="s">
        <v>13402</v>
      </c>
      <c r="LWJ4" t="s">
        <v>13402</v>
      </c>
      <c r="LWK4" t="s">
        <v>13402</v>
      </c>
      <c r="LWL4" t="s">
        <v>13402</v>
      </c>
      <c r="LWM4" t="s">
        <v>13402</v>
      </c>
      <c r="LWN4" t="s">
        <v>13402</v>
      </c>
      <c r="LWO4" t="s">
        <v>13402</v>
      </c>
      <c r="LWP4" t="s">
        <v>13402</v>
      </c>
      <c r="LWQ4" t="s">
        <v>13402</v>
      </c>
      <c r="LWR4" t="s">
        <v>13402</v>
      </c>
      <c r="LWS4" t="s">
        <v>13402</v>
      </c>
      <c r="LWT4" t="s">
        <v>13402</v>
      </c>
      <c r="LWU4" t="s">
        <v>13402</v>
      </c>
      <c r="LWV4" t="s">
        <v>13402</v>
      </c>
      <c r="LWW4" t="s">
        <v>13402</v>
      </c>
      <c r="LWX4" t="s">
        <v>13402</v>
      </c>
      <c r="LWY4" t="s">
        <v>13402</v>
      </c>
      <c r="LWZ4" t="s">
        <v>13402</v>
      </c>
      <c r="LXA4" t="s">
        <v>13402</v>
      </c>
      <c r="LXB4" t="s">
        <v>13402</v>
      </c>
      <c r="LXC4" t="s">
        <v>13402</v>
      </c>
      <c r="LXD4" t="s">
        <v>13402</v>
      </c>
      <c r="LXE4" t="s">
        <v>13402</v>
      </c>
      <c r="LXF4" t="s">
        <v>13402</v>
      </c>
      <c r="LXG4" t="s">
        <v>13402</v>
      </c>
      <c r="LXH4" t="s">
        <v>13402</v>
      </c>
      <c r="LXI4" t="s">
        <v>13402</v>
      </c>
      <c r="LXJ4" t="s">
        <v>13402</v>
      </c>
      <c r="LXK4" t="s">
        <v>13402</v>
      </c>
      <c r="LXL4" t="s">
        <v>13402</v>
      </c>
      <c r="LXM4" t="s">
        <v>13402</v>
      </c>
      <c r="LXN4" t="s">
        <v>13402</v>
      </c>
      <c r="LXO4" t="s">
        <v>13402</v>
      </c>
      <c r="LXP4" t="s">
        <v>13402</v>
      </c>
      <c r="LXQ4" t="s">
        <v>13402</v>
      </c>
      <c r="LXR4" t="s">
        <v>13402</v>
      </c>
      <c r="LXS4" t="s">
        <v>13402</v>
      </c>
      <c r="LXT4" t="s">
        <v>13402</v>
      </c>
      <c r="LXU4" t="s">
        <v>13402</v>
      </c>
      <c r="LXV4" t="s">
        <v>13402</v>
      </c>
      <c r="LXW4" t="s">
        <v>13402</v>
      </c>
      <c r="LXX4" t="s">
        <v>13402</v>
      </c>
      <c r="LXY4" t="s">
        <v>13402</v>
      </c>
      <c r="LXZ4" t="s">
        <v>13402</v>
      </c>
      <c r="LYA4" t="s">
        <v>13402</v>
      </c>
      <c r="LYB4" t="s">
        <v>13402</v>
      </c>
      <c r="LYC4" t="s">
        <v>13402</v>
      </c>
      <c r="LYD4" t="s">
        <v>13402</v>
      </c>
      <c r="LYE4" t="s">
        <v>13402</v>
      </c>
      <c r="LYF4" t="s">
        <v>13402</v>
      </c>
      <c r="LYG4" t="s">
        <v>13402</v>
      </c>
      <c r="LYH4" t="s">
        <v>13402</v>
      </c>
      <c r="LYI4" t="s">
        <v>13402</v>
      </c>
      <c r="LYJ4" t="s">
        <v>13402</v>
      </c>
      <c r="LYK4" t="s">
        <v>13402</v>
      </c>
      <c r="LYL4" t="s">
        <v>13402</v>
      </c>
      <c r="LYM4" t="s">
        <v>13402</v>
      </c>
      <c r="LYN4" t="s">
        <v>13402</v>
      </c>
      <c r="LYO4" t="s">
        <v>13402</v>
      </c>
      <c r="LYP4" t="s">
        <v>13402</v>
      </c>
      <c r="LYQ4" t="s">
        <v>13402</v>
      </c>
      <c r="LYR4" t="s">
        <v>13402</v>
      </c>
      <c r="LYS4" t="s">
        <v>13402</v>
      </c>
      <c r="LYT4" t="s">
        <v>13402</v>
      </c>
      <c r="LYU4" t="s">
        <v>13402</v>
      </c>
      <c r="LYV4" t="s">
        <v>13402</v>
      </c>
      <c r="LYW4" t="s">
        <v>13402</v>
      </c>
      <c r="LYX4" t="s">
        <v>13402</v>
      </c>
      <c r="LYY4" t="s">
        <v>13402</v>
      </c>
      <c r="LYZ4" t="s">
        <v>13402</v>
      </c>
      <c r="LZA4" t="s">
        <v>13402</v>
      </c>
      <c r="LZB4" t="s">
        <v>13402</v>
      </c>
      <c r="LZC4" t="s">
        <v>13402</v>
      </c>
      <c r="LZD4" t="s">
        <v>13402</v>
      </c>
      <c r="LZE4" t="s">
        <v>13402</v>
      </c>
      <c r="LZF4" t="s">
        <v>13402</v>
      </c>
      <c r="LZG4" t="s">
        <v>13402</v>
      </c>
      <c r="LZH4" t="s">
        <v>13402</v>
      </c>
      <c r="LZI4" t="s">
        <v>13402</v>
      </c>
      <c r="LZJ4" t="s">
        <v>13402</v>
      </c>
      <c r="LZK4" t="s">
        <v>13402</v>
      </c>
      <c r="LZL4" t="s">
        <v>13402</v>
      </c>
      <c r="LZM4" t="s">
        <v>13402</v>
      </c>
      <c r="LZN4" t="s">
        <v>13402</v>
      </c>
      <c r="LZO4" t="s">
        <v>13402</v>
      </c>
      <c r="LZP4" t="s">
        <v>13402</v>
      </c>
      <c r="LZQ4" t="s">
        <v>13402</v>
      </c>
      <c r="LZR4" t="s">
        <v>13402</v>
      </c>
      <c r="LZS4" t="s">
        <v>13402</v>
      </c>
      <c r="LZT4" t="s">
        <v>13402</v>
      </c>
      <c r="LZU4" t="s">
        <v>13402</v>
      </c>
      <c r="LZV4" t="s">
        <v>13402</v>
      </c>
      <c r="LZW4" t="s">
        <v>13402</v>
      </c>
      <c r="LZX4" t="s">
        <v>13402</v>
      </c>
      <c r="LZY4" t="s">
        <v>13402</v>
      </c>
      <c r="LZZ4" t="s">
        <v>13402</v>
      </c>
      <c r="MAA4" t="s">
        <v>13402</v>
      </c>
      <c r="MAB4" t="s">
        <v>13402</v>
      </c>
      <c r="MAC4" t="s">
        <v>13402</v>
      </c>
      <c r="MAD4" t="s">
        <v>13402</v>
      </c>
      <c r="MAE4" t="s">
        <v>13402</v>
      </c>
      <c r="MAF4" t="s">
        <v>13402</v>
      </c>
      <c r="MAG4" t="s">
        <v>13402</v>
      </c>
      <c r="MAH4" t="s">
        <v>13402</v>
      </c>
      <c r="MAI4" t="s">
        <v>13402</v>
      </c>
      <c r="MAJ4" t="s">
        <v>13402</v>
      </c>
      <c r="MAK4" t="s">
        <v>13402</v>
      </c>
      <c r="MAL4" t="s">
        <v>13402</v>
      </c>
      <c r="MAM4" t="s">
        <v>13402</v>
      </c>
      <c r="MAN4" t="s">
        <v>13402</v>
      </c>
      <c r="MAO4" t="s">
        <v>13402</v>
      </c>
      <c r="MAP4" t="s">
        <v>13402</v>
      </c>
      <c r="MAQ4" t="s">
        <v>13402</v>
      </c>
      <c r="MAR4" t="s">
        <v>13402</v>
      </c>
      <c r="MAS4" t="s">
        <v>13402</v>
      </c>
      <c r="MAT4" t="s">
        <v>13402</v>
      </c>
      <c r="MAU4" t="s">
        <v>13402</v>
      </c>
      <c r="MAV4" t="s">
        <v>13402</v>
      </c>
      <c r="MAW4" t="s">
        <v>13402</v>
      </c>
      <c r="MAX4" t="s">
        <v>13402</v>
      </c>
      <c r="MAY4" t="s">
        <v>13402</v>
      </c>
      <c r="MAZ4" t="s">
        <v>13402</v>
      </c>
      <c r="MBA4" t="s">
        <v>13402</v>
      </c>
      <c r="MBB4" t="s">
        <v>13402</v>
      </c>
      <c r="MBC4" t="s">
        <v>13402</v>
      </c>
      <c r="MBD4" t="s">
        <v>13402</v>
      </c>
      <c r="MBE4" t="s">
        <v>13402</v>
      </c>
      <c r="MBF4" t="s">
        <v>13402</v>
      </c>
      <c r="MBG4" t="s">
        <v>13402</v>
      </c>
      <c r="MBH4" t="s">
        <v>13402</v>
      </c>
      <c r="MBI4" t="s">
        <v>13402</v>
      </c>
      <c r="MBJ4" t="s">
        <v>13402</v>
      </c>
      <c r="MBK4" t="s">
        <v>13402</v>
      </c>
      <c r="MBL4" t="s">
        <v>13402</v>
      </c>
      <c r="MBM4" t="s">
        <v>13402</v>
      </c>
      <c r="MBN4" t="s">
        <v>13402</v>
      </c>
      <c r="MBO4" t="s">
        <v>13402</v>
      </c>
      <c r="MBP4" t="s">
        <v>13402</v>
      </c>
      <c r="MBQ4" t="s">
        <v>13402</v>
      </c>
      <c r="MBR4" t="s">
        <v>13402</v>
      </c>
      <c r="MBS4" t="s">
        <v>13402</v>
      </c>
      <c r="MBT4" t="s">
        <v>13402</v>
      </c>
      <c r="MBU4" t="s">
        <v>13402</v>
      </c>
      <c r="MBV4" t="s">
        <v>13402</v>
      </c>
      <c r="MBW4" t="s">
        <v>13402</v>
      </c>
      <c r="MBX4" t="s">
        <v>13402</v>
      </c>
      <c r="MBY4" t="s">
        <v>13402</v>
      </c>
      <c r="MBZ4" t="s">
        <v>13402</v>
      </c>
      <c r="MCA4" t="s">
        <v>13402</v>
      </c>
      <c r="MCB4" t="s">
        <v>13402</v>
      </c>
      <c r="MCC4" t="s">
        <v>13402</v>
      </c>
      <c r="MCD4" t="s">
        <v>13402</v>
      </c>
      <c r="MCE4" t="s">
        <v>13402</v>
      </c>
      <c r="MCF4" t="s">
        <v>13402</v>
      </c>
      <c r="MCG4" t="s">
        <v>13402</v>
      </c>
      <c r="MCH4" t="s">
        <v>13402</v>
      </c>
      <c r="MCI4" t="s">
        <v>13402</v>
      </c>
      <c r="MCJ4" t="s">
        <v>13402</v>
      </c>
      <c r="MCK4" t="s">
        <v>13402</v>
      </c>
      <c r="MCL4" t="s">
        <v>13402</v>
      </c>
      <c r="MCM4" t="s">
        <v>13402</v>
      </c>
      <c r="MCN4" t="s">
        <v>13402</v>
      </c>
      <c r="MCO4" t="s">
        <v>13402</v>
      </c>
      <c r="MCP4" t="s">
        <v>13402</v>
      </c>
      <c r="MCQ4" t="s">
        <v>13402</v>
      </c>
      <c r="MCR4" t="s">
        <v>13402</v>
      </c>
      <c r="MCS4" t="s">
        <v>13402</v>
      </c>
      <c r="MCT4" t="s">
        <v>13402</v>
      </c>
      <c r="MCU4" t="s">
        <v>13402</v>
      </c>
      <c r="MCV4" t="s">
        <v>13402</v>
      </c>
      <c r="MCW4" t="s">
        <v>13402</v>
      </c>
      <c r="MCX4" t="s">
        <v>13402</v>
      </c>
      <c r="MCY4" t="s">
        <v>13402</v>
      </c>
      <c r="MCZ4" t="s">
        <v>13402</v>
      </c>
      <c r="MDA4" t="s">
        <v>13402</v>
      </c>
      <c r="MDB4" t="s">
        <v>13402</v>
      </c>
      <c r="MDC4" t="s">
        <v>13402</v>
      </c>
      <c r="MDD4" t="s">
        <v>13402</v>
      </c>
      <c r="MDE4" t="s">
        <v>13402</v>
      </c>
      <c r="MDF4" t="s">
        <v>13402</v>
      </c>
      <c r="MDG4" t="s">
        <v>13402</v>
      </c>
      <c r="MDH4" t="s">
        <v>13402</v>
      </c>
      <c r="MDI4" t="s">
        <v>13402</v>
      </c>
      <c r="MDJ4" t="s">
        <v>13402</v>
      </c>
      <c r="MDK4" t="s">
        <v>13402</v>
      </c>
      <c r="MDL4" t="s">
        <v>13402</v>
      </c>
      <c r="MDM4" t="s">
        <v>13402</v>
      </c>
      <c r="MDN4" t="s">
        <v>13402</v>
      </c>
      <c r="MDO4" t="s">
        <v>13402</v>
      </c>
      <c r="MDP4" t="s">
        <v>13402</v>
      </c>
      <c r="MDQ4" t="s">
        <v>13402</v>
      </c>
      <c r="MDR4" t="s">
        <v>13402</v>
      </c>
      <c r="MDS4" t="s">
        <v>13402</v>
      </c>
      <c r="MDT4" t="s">
        <v>13402</v>
      </c>
      <c r="MDU4" t="s">
        <v>13402</v>
      </c>
      <c r="MDV4" t="s">
        <v>13402</v>
      </c>
      <c r="MDW4" t="s">
        <v>13402</v>
      </c>
      <c r="MDX4" t="s">
        <v>13402</v>
      </c>
      <c r="MDY4" t="s">
        <v>13402</v>
      </c>
      <c r="MDZ4" t="s">
        <v>13402</v>
      </c>
      <c r="MEA4" t="s">
        <v>13402</v>
      </c>
      <c r="MEB4" t="s">
        <v>13402</v>
      </c>
      <c r="MEC4" t="s">
        <v>13402</v>
      </c>
      <c r="MED4" t="s">
        <v>13402</v>
      </c>
      <c r="MEE4" t="s">
        <v>13402</v>
      </c>
      <c r="MEF4" t="s">
        <v>13402</v>
      </c>
      <c r="MEG4" t="s">
        <v>13402</v>
      </c>
      <c r="MEH4" t="s">
        <v>13402</v>
      </c>
      <c r="MEI4" t="s">
        <v>13402</v>
      </c>
      <c r="MEJ4" t="s">
        <v>13402</v>
      </c>
      <c r="MEK4" t="s">
        <v>13402</v>
      </c>
      <c r="MEL4" t="s">
        <v>13402</v>
      </c>
      <c r="MEM4" t="s">
        <v>13402</v>
      </c>
      <c r="MEN4" t="s">
        <v>13402</v>
      </c>
      <c r="MEO4" t="s">
        <v>13402</v>
      </c>
      <c r="MEP4" t="s">
        <v>13402</v>
      </c>
      <c r="MEQ4" t="s">
        <v>13402</v>
      </c>
      <c r="MER4" t="s">
        <v>13402</v>
      </c>
      <c r="MES4" t="s">
        <v>13402</v>
      </c>
      <c r="MET4" t="s">
        <v>13402</v>
      </c>
      <c r="MEU4" t="s">
        <v>13402</v>
      </c>
      <c r="MEV4" t="s">
        <v>13402</v>
      </c>
      <c r="MEW4" t="s">
        <v>13402</v>
      </c>
      <c r="MEX4" t="s">
        <v>13402</v>
      </c>
      <c r="MEY4" t="s">
        <v>13402</v>
      </c>
      <c r="MEZ4" t="s">
        <v>13402</v>
      </c>
      <c r="MFA4" t="s">
        <v>13402</v>
      </c>
      <c r="MFB4" t="s">
        <v>13402</v>
      </c>
      <c r="MFC4" t="s">
        <v>13402</v>
      </c>
      <c r="MFD4" t="s">
        <v>13402</v>
      </c>
      <c r="MFE4" t="s">
        <v>13402</v>
      </c>
      <c r="MFF4" t="s">
        <v>13402</v>
      </c>
      <c r="MFG4" t="s">
        <v>13402</v>
      </c>
      <c r="MFH4" t="s">
        <v>13402</v>
      </c>
      <c r="MFI4" t="s">
        <v>13402</v>
      </c>
      <c r="MFJ4" t="s">
        <v>13402</v>
      </c>
      <c r="MFK4" t="s">
        <v>13402</v>
      </c>
      <c r="MFL4" t="s">
        <v>13402</v>
      </c>
      <c r="MFM4" t="s">
        <v>13402</v>
      </c>
      <c r="MFN4" t="s">
        <v>13402</v>
      </c>
      <c r="MFO4" t="s">
        <v>13402</v>
      </c>
      <c r="MFP4" t="s">
        <v>13402</v>
      </c>
      <c r="MFQ4" t="s">
        <v>13402</v>
      </c>
      <c r="MFR4" t="s">
        <v>13402</v>
      </c>
      <c r="MFS4" t="s">
        <v>13402</v>
      </c>
      <c r="MFT4" t="s">
        <v>13402</v>
      </c>
      <c r="MFU4" t="s">
        <v>13402</v>
      </c>
      <c r="MFV4" t="s">
        <v>13402</v>
      </c>
      <c r="MFW4" t="s">
        <v>13402</v>
      </c>
      <c r="MFX4" t="s">
        <v>13402</v>
      </c>
      <c r="MFY4" t="s">
        <v>13402</v>
      </c>
      <c r="MFZ4" t="s">
        <v>13402</v>
      </c>
      <c r="MGA4" t="s">
        <v>13402</v>
      </c>
      <c r="MGB4" t="s">
        <v>13402</v>
      </c>
      <c r="MGC4" t="s">
        <v>13402</v>
      </c>
      <c r="MGD4" t="s">
        <v>13402</v>
      </c>
      <c r="MGE4" t="s">
        <v>13402</v>
      </c>
      <c r="MGF4" t="s">
        <v>13402</v>
      </c>
      <c r="MGG4" t="s">
        <v>13402</v>
      </c>
      <c r="MGH4" t="s">
        <v>13402</v>
      </c>
      <c r="MGI4" t="s">
        <v>13402</v>
      </c>
      <c r="MGJ4" t="s">
        <v>13402</v>
      </c>
      <c r="MGK4" t="s">
        <v>13402</v>
      </c>
      <c r="MGL4" t="s">
        <v>13402</v>
      </c>
      <c r="MGM4" t="s">
        <v>13402</v>
      </c>
      <c r="MGN4" t="s">
        <v>13402</v>
      </c>
      <c r="MGO4" t="s">
        <v>13402</v>
      </c>
      <c r="MGP4" t="s">
        <v>13402</v>
      </c>
      <c r="MGQ4" t="s">
        <v>13402</v>
      </c>
      <c r="MGR4" t="s">
        <v>13402</v>
      </c>
      <c r="MGS4" t="s">
        <v>13402</v>
      </c>
      <c r="MGT4" t="s">
        <v>13402</v>
      </c>
      <c r="MGU4" t="s">
        <v>13402</v>
      </c>
      <c r="MGV4" t="s">
        <v>13402</v>
      </c>
      <c r="MGW4" t="s">
        <v>13402</v>
      </c>
      <c r="MGX4" t="s">
        <v>13402</v>
      </c>
      <c r="MGY4" t="s">
        <v>13402</v>
      </c>
      <c r="MGZ4" t="s">
        <v>13402</v>
      </c>
      <c r="MHA4" t="s">
        <v>13402</v>
      </c>
      <c r="MHB4" t="s">
        <v>13402</v>
      </c>
      <c r="MHC4" t="s">
        <v>13402</v>
      </c>
      <c r="MHD4" t="s">
        <v>13402</v>
      </c>
      <c r="MHE4" t="s">
        <v>13402</v>
      </c>
      <c r="MHF4" t="s">
        <v>13402</v>
      </c>
      <c r="MHG4" t="s">
        <v>13402</v>
      </c>
      <c r="MHH4" t="s">
        <v>13402</v>
      </c>
      <c r="MHI4" t="s">
        <v>13402</v>
      </c>
      <c r="MHJ4" t="s">
        <v>13402</v>
      </c>
      <c r="MHK4" t="s">
        <v>13402</v>
      </c>
      <c r="MHL4" t="s">
        <v>13402</v>
      </c>
      <c r="MHM4" t="s">
        <v>13402</v>
      </c>
      <c r="MHN4" t="s">
        <v>13402</v>
      </c>
      <c r="MHO4" t="s">
        <v>13402</v>
      </c>
      <c r="MHP4" t="s">
        <v>13402</v>
      </c>
      <c r="MHQ4" t="s">
        <v>13402</v>
      </c>
      <c r="MHR4" t="s">
        <v>13402</v>
      </c>
      <c r="MHS4" t="s">
        <v>13402</v>
      </c>
      <c r="MHT4" t="s">
        <v>13402</v>
      </c>
      <c r="MHU4" t="s">
        <v>13402</v>
      </c>
      <c r="MHV4" t="s">
        <v>13402</v>
      </c>
      <c r="MHW4" t="s">
        <v>13402</v>
      </c>
      <c r="MHX4" t="s">
        <v>13402</v>
      </c>
      <c r="MHY4" t="s">
        <v>13402</v>
      </c>
      <c r="MHZ4" t="s">
        <v>13402</v>
      </c>
      <c r="MIA4" t="s">
        <v>13402</v>
      </c>
      <c r="MIB4" t="s">
        <v>13402</v>
      </c>
      <c r="MIC4" t="s">
        <v>13402</v>
      </c>
      <c r="MID4" t="s">
        <v>13402</v>
      </c>
      <c r="MIE4" t="s">
        <v>13402</v>
      </c>
      <c r="MIF4" t="s">
        <v>13402</v>
      </c>
      <c r="MIG4" t="s">
        <v>13402</v>
      </c>
      <c r="MIH4" t="s">
        <v>13402</v>
      </c>
      <c r="MII4" t="s">
        <v>13402</v>
      </c>
      <c r="MIJ4" t="s">
        <v>13402</v>
      </c>
      <c r="MIK4" t="s">
        <v>13402</v>
      </c>
      <c r="MIL4" t="s">
        <v>13402</v>
      </c>
      <c r="MIM4" t="s">
        <v>13402</v>
      </c>
      <c r="MIN4" t="s">
        <v>13402</v>
      </c>
      <c r="MIO4" t="s">
        <v>13402</v>
      </c>
      <c r="MIP4" t="s">
        <v>13402</v>
      </c>
      <c r="MIQ4" t="s">
        <v>13402</v>
      </c>
      <c r="MIR4" t="s">
        <v>13402</v>
      </c>
      <c r="MIS4" t="s">
        <v>13402</v>
      </c>
      <c r="MIT4" t="s">
        <v>13402</v>
      </c>
      <c r="MIU4" t="s">
        <v>13402</v>
      </c>
      <c r="MIV4" t="s">
        <v>13402</v>
      </c>
      <c r="MIW4" t="s">
        <v>13402</v>
      </c>
      <c r="MIX4" t="s">
        <v>13402</v>
      </c>
      <c r="MIY4" t="s">
        <v>13402</v>
      </c>
      <c r="MIZ4" t="s">
        <v>13402</v>
      </c>
      <c r="MJA4" t="s">
        <v>13402</v>
      </c>
      <c r="MJB4" t="s">
        <v>13402</v>
      </c>
      <c r="MJC4" t="s">
        <v>13402</v>
      </c>
      <c r="MJD4" t="s">
        <v>13402</v>
      </c>
      <c r="MJE4" t="s">
        <v>13402</v>
      </c>
      <c r="MJF4" t="s">
        <v>13402</v>
      </c>
      <c r="MJG4" t="s">
        <v>13402</v>
      </c>
      <c r="MJH4" t="s">
        <v>13402</v>
      </c>
      <c r="MJI4" t="s">
        <v>13402</v>
      </c>
      <c r="MJJ4" t="s">
        <v>13402</v>
      </c>
      <c r="MJK4" t="s">
        <v>13402</v>
      </c>
      <c r="MJL4" t="s">
        <v>13402</v>
      </c>
      <c r="MJM4" t="s">
        <v>13402</v>
      </c>
      <c r="MJN4" t="s">
        <v>13402</v>
      </c>
      <c r="MJO4" t="s">
        <v>13402</v>
      </c>
      <c r="MJP4" t="s">
        <v>13402</v>
      </c>
      <c r="MJQ4" t="s">
        <v>13402</v>
      </c>
      <c r="MJR4" t="s">
        <v>13402</v>
      </c>
      <c r="MJS4" t="s">
        <v>13402</v>
      </c>
      <c r="MJT4" t="s">
        <v>13402</v>
      </c>
      <c r="MJU4" t="s">
        <v>13402</v>
      </c>
      <c r="MJV4" t="s">
        <v>13402</v>
      </c>
      <c r="MJW4" t="s">
        <v>13402</v>
      </c>
      <c r="MJX4" t="s">
        <v>13402</v>
      </c>
      <c r="MJY4" t="s">
        <v>13402</v>
      </c>
      <c r="MJZ4" t="s">
        <v>13402</v>
      </c>
      <c r="MKA4" t="s">
        <v>13402</v>
      </c>
      <c r="MKB4" t="s">
        <v>13402</v>
      </c>
      <c r="MKC4" t="s">
        <v>13402</v>
      </c>
      <c r="MKD4" t="s">
        <v>13402</v>
      </c>
      <c r="MKE4" t="s">
        <v>13402</v>
      </c>
      <c r="MKF4" t="s">
        <v>13402</v>
      </c>
      <c r="MKG4" t="s">
        <v>13402</v>
      </c>
      <c r="MKH4" t="s">
        <v>13402</v>
      </c>
      <c r="MKI4" t="s">
        <v>13402</v>
      </c>
      <c r="MKJ4" t="s">
        <v>13402</v>
      </c>
      <c r="MKK4" t="s">
        <v>13402</v>
      </c>
      <c r="MKL4" t="s">
        <v>13402</v>
      </c>
      <c r="MKM4" t="s">
        <v>13402</v>
      </c>
      <c r="MKN4" t="s">
        <v>13402</v>
      </c>
      <c r="MKO4" t="s">
        <v>13402</v>
      </c>
      <c r="MKP4" t="s">
        <v>13402</v>
      </c>
      <c r="MKQ4" t="s">
        <v>13402</v>
      </c>
      <c r="MKR4" t="s">
        <v>13402</v>
      </c>
      <c r="MKS4" t="s">
        <v>13402</v>
      </c>
      <c r="MKT4" t="s">
        <v>13402</v>
      </c>
      <c r="MKU4" t="s">
        <v>13402</v>
      </c>
      <c r="MKV4" t="s">
        <v>13402</v>
      </c>
      <c r="MKW4" t="s">
        <v>13402</v>
      </c>
      <c r="MKX4" t="s">
        <v>13402</v>
      </c>
      <c r="MKY4" t="s">
        <v>13402</v>
      </c>
      <c r="MKZ4" t="s">
        <v>13402</v>
      </c>
      <c r="MLA4" t="s">
        <v>13402</v>
      </c>
      <c r="MLB4" t="s">
        <v>13402</v>
      </c>
      <c r="MLC4" t="s">
        <v>13402</v>
      </c>
      <c r="MLD4" t="s">
        <v>13402</v>
      </c>
      <c r="MLE4" t="s">
        <v>13402</v>
      </c>
      <c r="MLF4" t="s">
        <v>13402</v>
      </c>
      <c r="MLG4" t="s">
        <v>13402</v>
      </c>
      <c r="MLH4" t="s">
        <v>13402</v>
      </c>
      <c r="MLI4" t="s">
        <v>13402</v>
      </c>
      <c r="MLJ4" t="s">
        <v>13402</v>
      </c>
      <c r="MLK4" t="s">
        <v>13402</v>
      </c>
      <c r="MLL4" t="s">
        <v>13402</v>
      </c>
      <c r="MLM4" t="s">
        <v>13402</v>
      </c>
      <c r="MLN4" t="s">
        <v>13402</v>
      </c>
      <c r="MLO4" t="s">
        <v>13402</v>
      </c>
      <c r="MLP4" t="s">
        <v>13402</v>
      </c>
      <c r="MLQ4" t="s">
        <v>13402</v>
      </c>
      <c r="MLR4" t="s">
        <v>13402</v>
      </c>
      <c r="MLS4" t="s">
        <v>13402</v>
      </c>
      <c r="MLT4" t="s">
        <v>13402</v>
      </c>
      <c r="MLU4" t="s">
        <v>13402</v>
      </c>
      <c r="MLV4" t="s">
        <v>13402</v>
      </c>
      <c r="MLW4" t="s">
        <v>13402</v>
      </c>
      <c r="MLX4" t="s">
        <v>13402</v>
      </c>
      <c r="MLY4" t="s">
        <v>13402</v>
      </c>
      <c r="MLZ4" t="s">
        <v>13402</v>
      </c>
      <c r="MMA4" t="s">
        <v>13402</v>
      </c>
      <c r="MMB4" t="s">
        <v>13402</v>
      </c>
      <c r="MMC4" t="s">
        <v>13402</v>
      </c>
      <c r="MMD4" t="s">
        <v>13402</v>
      </c>
      <c r="MME4" t="s">
        <v>13402</v>
      </c>
      <c r="MMF4" t="s">
        <v>13402</v>
      </c>
      <c r="MMG4" t="s">
        <v>13402</v>
      </c>
      <c r="MMH4" t="s">
        <v>13402</v>
      </c>
      <c r="MMI4" t="s">
        <v>13402</v>
      </c>
      <c r="MMJ4" t="s">
        <v>13402</v>
      </c>
      <c r="MMK4" t="s">
        <v>13402</v>
      </c>
      <c r="MML4" t="s">
        <v>13402</v>
      </c>
      <c r="MMM4" t="s">
        <v>13402</v>
      </c>
      <c r="MMN4" t="s">
        <v>13402</v>
      </c>
      <c r="MMO4" t="s">
        <v>13402</v>
      </c>
      <c r="MMP4" t="s">
        <v>13402</v>
      </c>
      <c r="MMQ4" t="s">
        <v>13402</v>
      </c>
      <c r="MMR4" t="s">
        <v>13402</v>
      </c>
      <c r="MMS4" t="s">
        <v>13402</v>
      </c>
      <c r="MMT4" t="s">
        <v>13402</v>
      </c>
      <c r="MMU4" t="s">
        <v>13402</v>
      </c>
      <c r="MMV4" t="s">
        <v>13402</v>
      </c>
      <c r="MMW4" t="s">
        <v>13402</v>
      </c>
      <c r="MMX4" t="s">
        <v>13402</v>
      </c>
      <c r="MMY4" t="s">
        <v>13402</v>
      </c>
      <c r="MMZ4" t="s">
        <v>13402</v>
      </c>
      <c r="MNA4" t="s">
        <v>13402</v>
      </c>
      <c r="MNB4" t="s">
        <v>13402</v>
      </c>
      <c r="MNC4" t="s">
        <v>13402</v>
      </c>
      <c r="MND4" t="s">
        <v>13402</v>
      </c>
      <c r="MNE4" t="s">
        <v>13402</v>
      </c>
      <c r="MNF4" t="s">
        <v>13402</v>
      </c>
      <c r="MNG4" t="s">
        <v>13402</v>
      </c>
      <c r="MNH4" t="s">
        <v>13402</v>
      </c>
      <c r="MNI4" t="s">
        <v>13402</v>
      </c>
      <c r="MNJ4" t="s">
        <v>13402</v>
      </c>
      <c r="MNK4" t="s">
        <v>13402</v>
      </c>
      <c r="MNL4" t="s">
        <v>13402</v>
      </c>
      <c r="MNM4" t="s">
        <v>13402</v>
      </c>
      <c r="MNN4" t="s">
        <v>13402</v>
      </c>
      <c r="MNO4" t="s">
        <v>13402</v>
      </c>
      <c r="MNP4" t="s">
        <v>13402</v>
      </c>
      <c r="MNQ4" t="s">
        <v>13402</v>
      </c>
      <c r="MNR4" t="s">
        <v>13402</v>
      </c>
      <c r="MNS4" t="s">
        <v>13402</v>
      </c>
      <c r="MNT4" t="s">
        <v>13402</v>
      </c>
      <c r="MNU4" t="s">
        <v>13402</v>
      </c>
      <c r="MNV4" t="s">
        <v>13402</v>
      </c>
      <c r="MNW4" t="s">
        <v>13402</v>
      </c>
      <c r="MNX4" t="s">
        <v>13402</v>
      </c>
      <c r="MNY4" t="s">
        <v>13402</v>
      </c>
      <c r="MNZ4" t="s">
        <v>13402</v>
      </c>
      <c r="MOA4" t="s">
        <v>13402</v>
      </c>
      <c r="MOB4" t="s">
        <v>13402</v>
      </c>
      <c r="MOC4" t="s">
        <v>13402</v>
      </c>
      <c r="MOD4" t="s">
        <v>13402</v>
      </c>
      <c r="MOE4" t="s">
        <v>13402</v>
      </c>
      <c r="MOF4" t="s">
        <v>13402</v>
      </c>
      <c r="MOG4" t="s">
        <v>13402</v>
      </c>
      <c r="MOH4" t="s">
        <v>13402</v>
      </c>
      <c r="MOI4" t="s">
        <v>13402</v>
      </c>
      <c r="MOJ4" t="s">
        <v>13402</v>
      </c>
      <c r="MOK4" t="s">
        <v>13402</v>
      </c>
      <c r="MOL4" t="s">
        <v>13402</v>
      </c>
      <c r="MOM4" t="s">
        <v>13402</v>
      </c>
      <c r="MON4" t="s">
        <v>13402</v>
      </c>
      <c r="MOO4" t="s">
        <v>13402</v>
      </c>
      <c r="MOP4" t="s">
        <v>13402</v>
      </c>
      <c r="MOQ4" t="s">
        <v>13402</v>
      </c>
      <c r="MOR4" t="s">
        <v>13402</v>
      </c>
      <c r="MOS4" t="s">
        <v>13402</v>
      </c>
      <c r="MOT4" t="s">
        <v>13402</v>
      </c>
      <c r="MOU4" t="s">
        <v>13402</v>
      </c>
      <c r="MOV4" t="s">
        <v>13402</v>
      </c>
      <c r="MOW4" t="s">
        <v>13402</v>
      </c>
      <c r="MOX4" t="s">
        <v>13402</v>
      </c>
      <c r="MOY4" t="s">
        <v>13402</v>
      </c>
      <c r="MOZ4" t="s">
        <v>13402</v>
      </c>
      <c r="MPA4" t="s">
        <v>13402</v>
      </c>
      <c r="MPB4" t="s">
        <v>13402</v>
      </c>
      <c r="MPC4" t="s">
        <v>13402</v>
      </c>
      <c r="MPD4" t="s">
        <v>13402</v>
      </c>
      <c r="MPE4" t="s">
        <v>13402</v>
      </c>
      <c r="MPF4" t="s">
        <v>13402</v>
      </c>
      <c r="MPG4" t="s">
        <v>13402</v>
      </c>
      <c r="MPH4" t="s">
        <v>13402</v>
      </c>
      <c r="MPI4" t="s">
        <v>13402</v>
      </c>
      <c r="MPJ4" t="s">
        <v>13402</v>
      </c>
      <c r="MPK4" t="s">
        <v>13402</v>
      </c>
      <c r="MPL4" t="s">
        <v>13402</v>
      </c>
      <c r="MPM4" t="s">
        <v>13402</v>
      </c>
      <c r="MPN4" t="s">
        <v>13402</v>
      </c>
      <c r="MPO4" t="s">
        <v>13402</v>
      </c>
      <c r="MPP4" t="s">
        <v>13402</v>
      </c>
      <c r="MPQ4" t="s">
        <v>13402</v>
      </c>
      <c r="MPR4" t="s">
        <v>13402</v>
      </c>
      <c r="MPS4" t="s">
        <v>13402</v>
      </c>
      <c r="MPT4" t="s">
        <v>13402</v>
      </c>
      <c r="MPU4" t="s">
        <v>13402</v>
      </c>
      <c r="MPV4" t="s">
        <v>13402</v>
      </c>
      <c r="MPW4" t="s">
        <v>13402</v>
      </c>
      <c r="MPX4" t="s">
        <v>13402</v>
      </c>
      <c r="MPY4" t="s">
        <v>13402</v>
      </c>
      <c r="MPZ4" t="s">
        <v>13402</v>
      </c>
      <c r="MQA4" t="s">
        <v>13402</v>
      </c>
      <c r="MQB4" t="s">
        <v>13402</v>
      </c>
      <c r="MQC4" t="s">
        <v>13402</v>
      </c>
      <c r="MQD4" t="s">
        <v>13402</v>
      </c>
      <c r="MQE4" t="s">
        <v>13402</v>
      </c>
      <c r="MQF4" t="s">
        <v>13402</v>
      </c>
      <c r="MQG4" t="s">
        <v>13402</v>
      </c>
      <c r="MQH4" t="s">
        <v>13402</v>
      </c>
      <c r="MQI4" t="s">
        <v>13402</v>
      </c>
      <c r="MQJ4" t="s">
        <v>13402</v>
      </c>
      <c r="MQK4" t="s">
        <v>13402</v>
      </c>
      <c r="MQL4" t="s">
        <v>13402</v>
      </c>
      <c r="MQM4" t="s">
        <v>13402</v>
      </c>
      <c r="MQN4" t="s">
        <v>13402</v>
      </c>
      <c r="MQO4" t="s">
        <v>13402</v>
      </c>
      <c r="MQP4" t="s">
        <v>13402</v>
      </c>
      <c r="MQQ4" t="s">
        <v>13402</v>
      </c>
      <c r="MQR4" t="s">
        <v>13402</v>
      </c>
      <c r="MQS4" t="s">
        <v>13402</v>
      </c>
      <c r="MQT4" t="s">
        <v>13402</v>
      </c>
      <c r="MQU4" t="s">
        <v>13402</v>
      </c>
      <c r="MQV4" t="s">
        <v>13402</v>
      </c>
      <c r="MQW4" t="s">
        <v>13402</v>
      </c>
      <c r="MQX4" t="s">
        <v>13402</v>
      </c>
      <c r="MQY4" t="s">
        <v>13402</v>
      </c>
      <c r="MQZ4" t="s">
        <v>13402</v>
      </c>
      <c r="MRA4" t="s">
        <v>13402</v>
      </c>
      <c r="MRB4" t="s">
        <v>13402</v>
      </c>
      <c r="MRC4" t="s">
        <v>13402</v>
      </c>
      <c r="MRD4" t="s">
        <v>13402</v>
      </c>
      <c r="MRE4" t="s">
        <v>13402</v>
      </c>
      <c r="MRF4" t="s">
        <v>13402</v>
      </c>
      <c r="MRG4" t="s">
        <v>13402</v>
      </c>
      <c r="MRH4" t="s">
        <v>13402</v>
      </c>
      <c r="MRI4" t="s">
        <v>13402</v>
      </c>
      <c r="MRJ4" t="s">
        <v>13402</v>
      </c>
      <c r="MRK4" t="s">
        <v>13402</v>
      </c>
      <c r="MRL4" t="s">
        <v>13402</v>
      </c>
      <c r="MRM4" t="s">
        <v>13402</v>
      </c>
      <c r="MRN4" t="s">
        <v>13402</v>
      </c>
      <c r="MRO4" t="s">
        <v>13402</v>
      </c>
      <c r="MRP4" t="s">
        <v>13402</v>
      </c>
      <c r="MRQ4" t="s">
        <v>13402</v>
      </c>
      <c r="MRR4" t="s">
        <v>13402</v>
      </c>
      <c r="MRS4" t="s">
        <v>13402</v>
      </c>
      <c r="MRT4" t="s">
        <v>13402</v>
      </c>
      <c r="MRU4" t="s">
        <v>13402</v>
      </c>
      <c r="MRV4" t="s">
        <v>13402</v>
      </c>
      <c r="MRW4" t="s">
        <v>13402</v>
      </c>
      <c r="MRX4" t="s">
        <v>13402</v>
      </c>
      <c r="MRY4" t="s">
        <v>13402</v>
      </c>
      <c r="MRZ4" t="s">
        <v>13402</v>
      </c>
      <c r="MSA4" t="s">
        <v>13402</v>
      </c>
      <c r="MSB4" t="s">
        <v>13402</v>
      </c>
      <c r="MSC4" t="s">
        <v>13402</v>
      </c>
      <c r="MSD4" t="s">
        <v>13402</v>
      </c>
      <c r="MSE4" t="s">
        <v>13402</v>
      </c>
      <c r="MSF4" t="s">
        <v>13402</v>
      </c>
      <c r="MSG4" t="s">
        <v>13402</v>
      </c>
      <c r="MSH4" t="s">
        <v>13402</v>
      </c>
      <c r="MSI4" t="s">
        <v>13402</v>
      </c>
      <c r="MSJ4" t="s">
        <v>13402</v>
      </c>
      <c r="MSK4" t="s">
        <v>13402</v>
      </c>
      <c r="MSL4" t="s">
        <v>13402</v>
      </c>
      <c r="MSM4" t="s">
        <v>13402</v>
      </c>
      <c r="MSN4" t="s">
        <v>13402</v>
      </c>
      <c r="MSO4" t="s">
        <v>13402</v>
      </c>
      <c r="MSP4" t="s">
        <v>13402</v>
      </c>
      <c r="MSQ4" t="s">
        <v>13402</v>
      </c>
      <c r="MSR4" t="s">
        <v>13402</v>
      </c>
      <c r="MSS4" t="s">
        <v>13402</v>
      </c>
      <c r="MST4" t="s">
        <v>13402</v>
      </c>
      <c r="MSU4" t="s">
        <v>13402</v>
      </c>
      <c r="MSV4" t="s">
        <v>13402</v>
      </c>
      <c r="MSW4" t="s">
        <v>13402</v>
      </c>
      <c r="MSX4" t="s">
        <v>13402</v>
      </c>
      <c r="MSY4" t="s">
        <v>13402</v>
      </c>
      <c r="MSZ4" t="s">
        <v>13402</v>
      </c>
      <c r="MTA4" t="s">
        <v>13402</v>
      </c>
      <c r="MTB4" t="s">
        <v>13402</v>
      </c>
      <c r="MTC4" t="s">
        <v>13402</v>
      </c>
      <c r="MTD4" t="s">
        <v>13402</v>
      </c>
      <c r="MTE4" t="s">
        <v>13402</v>
      </c>
      <c r="MTF4" t="s">
        <v>13402</v>
      </c>
      <c r="MTG4" t="s">
        <v>13402</v>
      </c>
      <c r="MTH4" t="s">
        <v>13402</v>
      </c>
      <c r="MTI4" t="s">
        <v>13402</v>
      </c>
      <c r="MTJ4" t="s">
        <v>13402</v>
      </c>
      <c r="MTK4" t="s">
        <v>13402</v>
      </c>
      <c r="MTL4" t="s">
        <v>13402</v>
      </c>
      <c r="MTM4" t="s">
        <v>13402</v>
      </c>
      <c r="MTN4" t="s">
        <v>13402</v>
      </c>
      <c r="MTO4" t="s">
        <v>13402</v>
      </c>
      <c r="MTP4" t="s">
        <v>13402</v>
      </c>
      <c r="MTQ4" t="s">
        <v>13402</v>
      </c>
      <c r="MTR4" t="s">
        <v>13402</v>
      </c>
      <c r="MTS4" t="s">
        <v>13402</v>
      </c>
      <c r="MTT4" t="s">
        <v>13402</v>
      </c>
      <c r="MTU4" t="s">
        <v>13402</v>
      </c>
      <c r="MTV4" t="s">
        <v>13402</v>
      </c>
      <c r="MTW4" t="s">
        <v>13402</v>
      </c>
      <c r="MTX4" t="s">
        <v>13402</v>
      </c>
      <c r="MTY4" t="s">
        <v>13402</v>
      </c>
      <c r="MTZ4" t="s">
        <v>13402</v>
      </c>
      <c r="MUA4" t="s">
        <v>13402</v>
      </c>
      <c r="MUB4" t="s">
        <v>13402</v>
      </c>
      <c r="MUC4" t="s">
        <v>13402</v>
      </c>
      <c r="MUD4" t="s">
        <v>13402</v>
      </c>
      <c r="MUE4" t="s">
        <v>13402</v>
      </c>
      <c r="MUF4" t="s">
        <v>13402</v>
      </c>
      <c r="MUG4" t="s">
        <v>13402</v>
      </c>
      <c r="MUH4" t="s">
        <v>13402</v>
      </c>
      <c r="MUI4" t="s">
        <v>13402</v>
      </c>
      <c r="MUJ4" t="s">
        <v>13402</v>
      </c>
      <c r="MUK4" t="s">
        <v>13402</v>
      </c>
      <c r="MUL4" t="s">
        <v>13402</v>
      </c>
      <c r="MUM4" t="s">
        <v>13402</v>
      </c>
      <c r="MUN4" t="s">
        <v>13402</v>
      </c>
      <c r="MUO4" t="s">
        <v>13402</v>
      </c>
      <c r="MUP4" t="s">
        <v>13402</v>
      </c>
      <c r="MUQ4" t="s">
        <v>13402</v>
      </c>
      <c r="MUR4" t="s">
        <v>13402</v>
      </c>
      <c r="MUS4" t="s">
        <v>13402</v>
      </c>
      <c r="MUT4" t="s">
        <v>13402</v>
      </c>
      <c r="MUU4" t="s">
        <v>13402</v>
      </c>
      <c r="MUV4" t="s">
        <v>13402</v>
      </c>
      <c r="MUW4" t="s">
        <v>13402</v>
      </c>
      <c r="MUX4" t="s">
        <v>13402</v>
      </c>
      <c r="MUY4" t="s">
        <v>13402</v>
      </c>
      <c r="MUZ4" t="s">
        <v>13402</v>
      </c>
      <c r="MVA4" t="s">
        <v>13402</v>
      </c>
      <c r="MVB4" t="s">
        <v>13402</v>
      </c>
      <c r="MVC4" t="s">
        <v>13402</v>
      </c>
      <c r="MVD4" t="s">
        <v>13402</v>
      </c>
      <c r="MVE4" t="s">
        <v>13402</v>
      </c>
      <c r="MVF4" t="s">
        <v>13402</v>
      </c>
      <c r="MVG4" t="s">
        <v>13402</v>
      </c>
      <c r="MVH4" t="s">
        <v>13402</v>
      </c>
      <c r="MVI4" t="s">
        <v>13402</v>
      </c>
      <c r="MVJ4" t="s">
        <v>13402</v>
      </c>
      <c r="MVK4" t="s">
        <v>13402</v>
      </c>
      <c r="MVL4" t="s">
        <v>13402</v>
      </c>
      <c r="MVM4" t="s">
        <v>13402</v>
      </c>
      <c r="MVN4" t="s">
        <v>13402</v>
      </c>
      <c r="MVO4" t="s">
        <v>13402</v>
      </c>
      <c r="MVP4" t="s">
        <v>13402</v>
      </c>
      <c r="MVQ4" t="s">
        <v>13402</v>
      </c>
      <c r="MVR4" t="s">
        <v>13402</v>
      </c>
      <c r="MVS4" t="s">
        <v>13402</v>
      </c>
      <c r="MVT4" t="s">
        <v>13402</v>
      </c>
      <c r="MVU4" t="s">
        <v>13402</v>
      </c>
      <c r="MVV4" t="s">
        <v>13402</v>
      </c>
      <c r="MVW4" t="s">
        <v>13402</v>
      </c>
      <c r="MVX4" t="s">
        <v>13402</v>
      </c>
      <c r="MVY4" t="s">
        <v>13402</v>
      </c>
      <c r="MVZ4" t="s">
        <v>13402</v>
      </c>
      <c r="MWA4" t="s">
        <v>13402</v>
      </c>
      <c r="MWB4" t="s">
        <v>13402</v>
      </c>
      <c r="MWC4" t="s">
        <v>13402</v>
      </c>
      <c r="MWD4" t="s">
        <v>13402</v>
      </c>
      <c r="MWE4" t="s">
        <v>13402</v>
      </c>
      <c r="MWF4" t="s">
        <v>13402</v>
      </c>
      <c r="MWG4" t="s">
        <v>13402</v>
      </c>
      <c r="MWH4" t="s">
        <v>13402</v>
      </c>
      <c r="MWI4" t="s">
        <v>13402</v>
      </c>
      <c r="MWJ4" t="s">
        <v>13402</v>
      </c>
      <c r="MWK4" t="s">
        <v>13402</v>
      </c>
      <c r="MWL4" t="s">
        <v>13402</v>
      </c>
      <c r="MWM4" t="s">
        <v>13402</v>
      </c>
      <c r="MWN4" t="s">
        <v>13402</v>
      </c>
      <c r="MWO4" t="s">
        <v>13402</v>
      </c>
      <c r="MWP4" t="s">
        <v>13402</v>
      </c>
      <c r="MWQ4" t="s">
        <v>13402</v>
      </c>
      <c r="MWR4" t="s">
        <v>13402</v>
      </c>
      <c r="MWS4" t="s">
        <v>13402</v>
      </c>
      <c r="MWT4" t="s">
        <v>13402</v>
      </c>
      <c r="MWU4" t="s">
        <v>13402</v>
      </c>
      <c r="MWV4" t="s">
        <v>13402</v>
      </c>
      <c r="MWW4" t="s">
        <v>13402</v>
      </c>
      <c r="MWX4" t="s">
        <v>13402</v>
      </c>
      <c r="MWY4" t="s">
        <v>13402</v>
      </c>
      <c r="MWZ4" t="s">
        <v>13402</v>
      </c>
      <c r="MXA4" t="s">
        <v>13402</v>
      </c>
      <c r="MXB4" t="s">
        <v>13402</v>
      </c>
      <c r="MXC4" t="s">
        <v>13402</v>
      </c>
      <c r="MXD4" t="s">
        <v>13402</v>
      </c>
      <c r="MXE4" t="s">
        <v>13402</v>
      </c>
      <c r="MXF4" t="s">
        <v>13402</v>
      </c>
      <c r="MXG4" t="s">
        <v>13402</v>
      </c>
      <c r="MXH4" t="s">
        <v>13402</v>
      </c>
      <c r="MXI4" t="s">
        <v>13402</v>
      </c>
      <c r="MXJ4" t="s">
        <v>13402</v>
      </c>
      <c r="MXK4" t="s">
        <v>13402</v>
      </c>
      <c r="MXL4" t="s">
        <v>13402</v>
      </c>
      <c r="MXM4" t="s">
        <v>13402</v>
      </c>
      <c r="MXN4" t="s">
        <v>13402</v>
      </c>
      <c r="MXO4" t="s">
        <v>13402</v>
      </c>
      <c r="MXP4" t="s">
        <v>13402</v>
      </c>
      <c r="MXQ4" t="s">
        <v>13402</v>
      </c>
      <c r="MXR4" t="s">
        <v>13402</v>
      </c>
      <c r="MXS4" t="s">
        <v>13402</v>
      </c>
      <c r="MXT4" t="s">
        <v>13402</v>
      </c>
      <c r="MXU4" t="s">
        <v>13402</v>
      </c>
      <c r="MXV4" t="s">
        <v>13402</v>
      </c>
      <c r="MXW4" t="s">
        <v>13402</v>
      </c>
      <c r="MXX4" t="s">
        <v>13402</v>
      </c>
      <c r="MXY4" t="s">
        <v>13402</v>
      </c>
      <c r="MXZ4" t="s">
        <v>13402</v>
      </c>
      <c r="MYA4" t="s">
        <v>13402</v>
      </c>
      <c r="MYB4" t="s">
        <v>13402</v>
      </c>
      <c r="MYC4" t="s">
        <v>13402</v>
      </c>
      <c r="MYD4" t="s">
        <v>13402</v>
      </c>
      <c r="MYE4" t="s">
        <v>13402</v>
      </c>
      <c r="MYF4" t="s">
        <v>13402</v>
      </c>
      <c r="MYG4" t="s">
        <v>13402</v>
      </c>
      <c r="MYH4" t="s">
        <v>13402</v>
      </c>
      <c r="MYI4" t="s">
        <v>13402</v>
      </c>
      <c r="MYJ4" t="s">
        <v>13402</v>
      </c>
      <c r="MYK4" t="s">
        <v>13402</v>
      </c>
      <c r="MYL4" t="s">
        <v>13402</v>
      </c>
      <c r="MYM4" t="s">
        <v>13402</v>
      </c>
      <c r="MYN4" t="s">
        <v>13402</v>
      </c>
      <c r="MYO4" t="s">
        <v>13402</v>
      </c>
      <c r="MYP4" t="s">
        <v>13402</v>
      </c>
      <c r="MYQ4" t="s">
        <v>13402</v>
      </c>
      <c r="MYR4" t="s">
        <v>13402</v>
      </c>
      <c r="MYS4" t="s">
        <v>13402</v>
      </c>
      <c r="MYT4" t="s">
        <v>13402</v>
      </c>
      <c r="MYU4" t="s">
        <v>13402</v>
      </c>
      <c r="MYV4" t="s">
        <v>13402</v>
      </c>
      <c r="MYW4" t="s">
        <v>13402</v>
      </c>
      <c r="MYX4" t="s">
        <v>13402</v>
      </c>
      <c r="MYY4" t="s">
        <v>13402</v>
      </c>
      <c r="MYZ4" t="s">
        <v>13402</v>
      </c>
      <c r="MZA4" t="s">
        <v>13402</v>
      </c>
      <c r="MZB4" t="s">
        <v>13402</v>
      </c>
      <c r="MZC4" t="s">
        <v>13402</v>
      </c>
      <c r="MZD4" t="s">
        <v>13402</v>
      </c>
      <c r="MZE4" t="s">
        <v>13402</v>
      </c>
      <c r="MZF4" t="s">
        <v>13402</v>
      </c>
      <c r="MZG4" t="s">
        <v>13402</v>
      </c>
      <c r="MZH4" t="s">
        <v>13402</v>
      </c>
      <c r="MZI4" t="s">
        <v>13402</v>
      </c>
      <c r="MZJ4" t="s">
        <v>13402</v>
      </c>
      <c r="MZK4" t="s">
        <v>13402</v>
      </c>
      <c r="MZL4" t="s">
        <v>13402</v>
      </c>
      <c r="MZM4" t="s">
        <v>13402</v>
      </c>
      <c r="MZN4" t="s">
        <v>13402</v>
      </c>
      <c r="MZO4" t="s">
        <v>13402</v>
      </c>
      <c r="MZP4" t="s">
        <v>13402</v>
      </c>
      <c r="MZQ4" t="s">
        <v>13402</v>
      </c>
      <c r="MZR4" t="s">
        <v>13402</v>
      </c>
      <c r="MZS4" t="s">
        <v>13402</v>
      </c>
      <c r="MZT4" t="s">
        <v>13402</v>
      </c>
      <c r="MZU4" t="s">
        <v>13402</v>
      </c>
      <c r="MZV4" t="s">
        <v>13402</v>
      </c>
      <c r="MZW4" t="s">
        <v>13402</v>
      </c>
      <c r="MZX4" t="s">
        <v>13402</v>
      </c>
      <c r="MZY4" t="s">
        <v>13402</v>
      </c>
      <c r="MZZ4" t="s">
        <v>13402</v>
      </c>
      <c r="NAA4" t="s">
        <v>13402</v>
      </c>
      <c r="NAB4" t="s">
        <v>13402</v>
      </c>
      <c r="NAC4" t="s">
        <v>13402</v>
      </c>
      <c r="NAD4" t="s">
        <v>13402</v>
      </c>
      <c r="NAE4" t="s">
        <v>13402</v>
      </c>
      <c r="NAF4" t="s">
        <v>13402</v>
      </c>
      <c r="NAG4" t="s">
        <v>13402</v>
      </c>
      <c r="NAH4" t="s">
        <v>13402</v>
      </c>
      <c r="NAI4" t="s">
        <v>13402</v>
      </c>
      <c r="NAJ4" t="s">
        <v>13402</v>
      </c>
      <c r="NAK4" t="s">
        <v>13402</v>
      </c>
      <c r="NAL4" t="s">
        <v>13402</v>
      </c>
      <c r="NAM4" t="s">
        <v>13402</v>
      </c>
      <c r="NAN4" t="s">
        <v>13402</v>
      </c>
      <c r="NAO4" t="s">
        <v>13402</v>
      </c>
      <c r="NAP4" t="s">
        <v>13402</v>
      </c>
      <c r="NAQ4" t="s">
        <v>13402</v>
      </c>
      <c r="NAR4" t="s">
        <v>13402</v>
      </c>
      <c r="NAS4" t="s">
        <v>13402</v>
      </c>
      <c r="NAT4" t="s">
        <v>13402</v>
      </c>
      <c r="NAU4" t="s">
        <v>13402</v>
      </c>
      <c r="NAV4" t="s">
        <v>13402</v>
      </c>
      <c r="NAW4" t="s">
        <v>13402</v>
      </c>
      <c r="NAX4" t="s">
        <v>13402</v>
      </c>
      <c r="NAY4" t="s">
        <v>13402</v>
      </c>
      <c r="NAZ4" t="s">
        <v>13402</v>
      </c>
      <c r="NBA4" t="s">
        <v>13402</v>
      </c>
      <c r="NBB4" t="s">
        <v>13402</v>
      </c>
      <c r="NBC4" t="s">
        <v>13402</v>
      </c>
      <c r="NBD4" t="s">
        <v>13402</v>
      </c>
      <c r="NBE4" t="s">
        <v>13402</v>
      </c>
      <c r="NBF4" t="s">
        <v>13402</v>
      </c>
      <c r="NBG4" t="s">
        <v>13402</v>
      </c>
      <c r="NBH4" t="s">
        <v>13402</v>
      </c>
      <c r="NBI4" t="s">
        <v>13402</v>
      </c>
      <c r="NBJ4" t="s">
        <v>13402</v>
      </c>
      <c r="NBK4" t="s">
        <v>13402</v>
      </c>
      <c r="NBL4" t="s">
        <v>13402</v>
      </c>
      <c r="NBM4" t="s">
        <v>13402</v>
      </c>
      <c r="NBN4" t="s">
        <v>13402</v>
      </c>
      <c r="NBO4" t="s">
        <v>13402</v>
      </c>
      <c r="NBP4" t="s">
        <v>13402</v>
      </c>
      <c r="NBQ4" t="s">
        <v>13402</v>
      </c>
      <c r="NBR4" t="s">
        <v>13402</v>
      </c>
      <c r="NBS4" t="s">
        <v>13402</v>
      </c>
      <c r="NBT4" t="s">
        <v>13402</v>
      </c>
      <c r="NBU4" t="s">
        <v>13402</v>
      </c>
      <c r="NBV4" t="s">
        <v>13402</v>
      </c>
      <c r="NBW4" t="s">
        <v>13402</v>
      </c>
      <c r="NBX4" t="s">
        <v>13402</v>
      </c>
      <c r="NBY4" t="s">
        <v>13402</v>
      </c>
      <c r="NBZ4" t="s">
        <v>13402</v>
      </c>
      <c r="NCA4" t="s">
        <v>13402</v>
      </c>
      <c r="NCB4" t="s">
        <v>13402</v>
      </c>
      <c r="NCC4" t="s">
        <v>13402</v>
      </c>
      <c r="NCD4" t="s">
        <v>13402</v>
      </c>
      <c r="NCE4" t="s">
        <v>13402</v>
      </c>
      <c r="NCF4" t="s">
        <v>13402</v>
      </c>
      <c r="NCG4" t="s">
        <v>13402</v>
      </c>
      <c r="NCH4" t="s">
        <v>13402</v>
      </c>
      <c r="NCI4" t="s">
        <v>13402</v>
      </c>
      <c r="NCJ4" t="s">
        <v>13402</v>
      </c>
      <c r="NCK4" t="s">
        <v>13402</v>
      </c>
      <c r="NCL4" t="s">
        <v>13402</v>
      </c>
      <c r="NCM4" t="s">
        <v>13402</v>
      </c>
      <c r="NCN4" t="s">
        <v>13402</v>
      </c>
      <c r="NCO4" t="s">
        <v>13402</v>
      </c>
      <c r="NCP4" t="s">
        <v>13402</v>
      </c>
      <c r="NCQ4" t="s">
        <v>13402</v>
      </c>
      <c r="NCR4" t="s">
        <v>13402</v>
      </c>
      <c r="NCS4" t="s">
        <v>13402</v>
      </c>
      <c r="NCT4" t="s">
        <v>13402</v>
      </c>
      <c r="NCU4" t="s">
        <v>13402</v>
      </c>
      <c r="NCV4" t="s">
        <v>13402</v>
      </c>
      <c r="NCW4" t="s">
        <v>13402</v>
      </c>
      <c r="NCX4" t="s">
        <v>13402</v>
      </c>
      <c r="NCY4" t="s">
        <v>13402</v>
      </c>
      <c r="NCZ4" t="s">
        <v>13402</v>
      </c>
      <c r="NDA4" t="s">
        <v>13402</v>
      </c>
      <c r="NDB4" t="s">
        <v>13402</v>
      </c>
      <c r="NDC4" t="s">
        <v>13402</v>
      </c>
      <c r="NDD4" t="s">
        <v>13402</v>
      </c>
      <c r="NDE4" t="s">
        <v>13402</v>
      </c>
      <c r="NDF4" t="s">
        <v>13402</v>
      </c>
      <c r="NDG4" t="s">
        <v>13402</v>
      </c>
      <c r="NDH4" t="s">
        <v>13402</v>
      </c>
      <c r="NDI4" t="s">
        <v>13402</v>
      </c>
      <c r="NDJ4" t="s">
        <v>13402</v>
      </c>
      <c r="NDK4" t="s">
        <v>13402</v>
      </c>
      <c r="NDL4" t="s">
        <v>13402</v>
      </c>
      <c r="NDM4" t="s">
        <v>13402</v>
      </c>
      <c r="NDN4" t="s">
        <v>13402</v>
      </c>
      <c r="NDO4" t="s">
        <v>13402</v>
      </c>
      <c r="NDP4" t="s">
        <v>13402</v>
      </c>
      <c r="NDQ4" t="s">
        <v>13402</v>
      </c>
      <c r="NDR4" t="s">
        <v>13402</v>
      </c>
      <c r="NDS4" t="s">
        <v>13402</v>
      </c>
      <c r="NDT4" t="s">
        <v>13402</v>
      </c>
      <c r="NDU4" t="s">
        <v>13402</v>
      </c>
      <c r="NDV4" t="s">
        <v>13402</v>
      </c>
      <c r="NDW4" t="s">
        <v>13402</v>
      </c>
      <c r="NDX4" t="s">
        <v>13402</v>
      </c>
      <c r="NDY4" t="s">
        <v>13402</v>
      </c>
      <c r="NDZ4" t="s">
        <v>13402</v>
      </c>
      <c r="NEA4" t="s">
        <v>13402</v>
      </c>
      <c r="NEB4" t="s">
        <v>13402</v>
      </c>
      <c r="NEC4" t="s">
        <v>13402</v>
      </c>
      <c r="NED4" t="s">
        <v>13402</v>
      </c>
      <c r="NEE4" t="s">
        <v>13402</v>
      </c>
      <c r="NEF4" t="s">
        <v>13402</v>
      </c>
      <c r="NEG4" t="s">
        <v>13402</v>
      </c>
      <c r="NEH4" t="s">
        <v>13402</v>
      </c>
      <c r="NEI4" t="s">
        <v>13402</v>
      </c>
      <c r="NEJ4" t="s">
        <v>13402</v>
      </c>
      <c r="NEK4" t="s">
        <v>13402</v>
      </c>
      <c r="NEL4" t="s">
        <v>13402</v>
      </c>
      <c r="NEM4" t="s">
        <v>13402</v>
      </c>
      <c r="NEN4" t="s">
        <v>13402</v>
      </c>
      <c r="NEO4" t="s">
        <v>13402</v>
      </c>
      <c r="NEP4" t="s">
        <v>13402</v>
      </c>
      <c r="NEQ4" t="s">
        <v>13402</v>
      </c>
      <c r="NER4" t="s">
        <v>13402</v>
      </c>
      <c r="NES4" t="s">
        <v>13402</v>
      </c>
      <c r="NET4" t="s">
        <v>13402</v>
      </c>
      <c r="NEU4" t="s">
        <v>13402</v>
      </c>
      <c r="NEV4" t="s">
        <v>13402</v>
      </c>
      <c r="NEW4" t="s">
        <v>13402</v>
      </c>
      <c r="NEX4" t="s">
        <v>13402</v>
      </c>
      <c r="NEY4" t="s">
        <v>13402</v>
      </c>
      <c r="NEZ4" t="s">
        <v>13402</v>
      </c>
      <c r="NFA4" t="s">
        <v>13402</v>
      </c>
      <c r="NFB4" t="s">
        <v>13402</v>
      </c>
      <c r="NFC4" t="s">
        <v>13402</v>
      </c>
      <c r="NFD4" t="s">
        <v>13402</v>
      </c>
      <c r="NFE4" t="s">
        <v>13402</v>
      </c>
      <c r="NFF4" t="s">
        <v>13402</v>
      </c>
      <c r="NFG4" t="s">
        <v>13402</v>
      </c>
      <c r="NFH4" t="s">
        <v>13402</v>
      </c>
      <c r="NFI4" t="s">
        <v>13402</v>
      </c>
      <c r="NFJ4" t="s">
        <v>13402</v>
      </c>
      <c r="NFK4" t="s">
        <v>13402</v>
      </c>
      <c r="NFL4" t="s">
        <v>13402</v>
      </c>
      <c r="NFM4" t="s">
        <v>13402</v>
      </c>
      <c r="NFN4" t="s">
        <v>13402</v>
      </c>
      <c r="NFO4" t="s">
        <v>13402</v>
      </c>
      <c r="NFP4" t="s">
        <v>13402</v>
      </c>
      <c r="NFQ4" t="s">
        <v>13402</v>
      </c>
      <c r="NFR4" t="s">
        <v>13402</v>
      </c>
      <c r="NFS4" t="s">
        <v>13402</v>
      </c>
      <c r="NFT4" t="s">
        <v>13402</v>
      </c>
      <c r="NFU4" t="s">
        <v>13402</v>
      </c>
      <c r="NFV4" t="s">
        <v>13402</v>
      </c>
      <c r="NFW4" t="s">
        <v>13402</v>
      </c>
      <c r="NFX4" t="s">
        <v>13402</v>
      </c>
      <c r="NFY4" t="s">
        <v>13402</v>
      </c>
      <c r="NFZ4" t="s">
        <v>13402</v>
      </c>
      <c r="NGA4" t="s">
        <v>13402</v>
      </c>
      <c r="NGB4" t="s">
        <v>13402</v>
      </c>
      <c r="NGC4" t="s">
        <v>13402</v>
      </c>
      <c r="NGD4" t="s">
        <v>13402</v>
      </c>
      <c r="NGE4" t="s">
        <v>13402</v>
      </c>
      <c r="NGF4" t="s">
        <v>13402</v>
      </c>
      <c r="NGG4" t="s">
        <v>13402</v>
      </c>
      <c r="NGH4" t="s">
        <v>13402</v>
      </c>
      <c r="NGI4" t="s">
        <v>13402</v>
      </c>
      <c r="NGJ4" t="s">
        <v>13402</v>
      </c>
      <c r="NGK4" t="s">
        <v>13402</v>
      </c>
      <c r="NGL4" t="s">
        <v>13402</v>
      </c>
      <c r="NGM4" t="s">
        <v>13402</v>
      </c>
      <c r="NGN4" t="s">
        <v>13402</v>
      </c>
      <c r="NGO4" t="s">
        <v>13402</v>
      </c>
      <c r="NGP4" t="s">
        <v>13402</v>
      </c>
      <c r="NGQ4" t="s">
        <v>13402</v>
      </c>
      <c r="NGR4" t="s">
        <v>13402</v>
      </c>
      <c r="NGS4" t="s">
        <v>13402</v>
      </c>
      <c r="NGT4" t="s">
        <v>13402</v>
      </c>
      <c r="NGU4" t="s">
        <v>13402</v>
      </c>
      <c r="NGV4" t="s">
        <v>13402</v>
      </c>
      <c r="NGW4" t="s">
        <v>13402</v>
      </c>
      <c r="NGX4" t="s">
        <v>13402</v>
      </c>
      <c r="NGY4" t="s">
        <v>13402</v>
      </c>
      <c r="NGZ4" t="s">
        <v>13402</v>
      </c>
      <c r="NHA4" t="s">
        <v>13402</v>
      </c>
      <c r="NHB4" t="s">
        <v>13402</v>
      </c>
      <c r="NHC4" t="s">
        <v>13402</v>
      </c>
      <c r="NHD4" t="s">
        <v>13402</v>
      </c>
      <c r="NHE4" t="s">
        <v>13402</v>
      </c>
      <c r="NHF4" t="s">
        <v>13402</v>
      </c>
      <c r="NHG4" t="s">
        <v>13402</v>
      </c>
      <c r="NHH4" t="s">
        <v>13402</v>
      </c>
      <c r="NHI4" t="s">
        <v>13402</v>
      </c>
      <c r="NHJ4" t="s">
        <v>13402</v>
      </c>
      <c r="NHK4" t="s">
        <v>13402</v>
      </c>
      <c r="NHL4" t="s">
        <v>13402</v>
      </c>
      <c r="NHM4" t="s">
        <v>13402</v>
      </c>
      <c r="NHN4" t="s">
        <v>13402</v>
      </c>
      <c r="NHO4" t="s">
        <v>13402</v>
      </c>
      <c r="NHP4" t="s">
        <v>13402</v>
      </c>
      <c r="NHQ4" t="s">
        <v>13402</v>
      </c>
      <c r="NHR4" t="s">
        <v>13402</v>
      </c>
      <c r="NHS4" t="s">
        <v>13402</v>
      </c>
      <c r="NHT4" t="s">
        <v>13402</v>
      </c>
      <c r="NHU4" t="s">
        <v>13402</v>
      </c>
      <c r="NHV4" t="s">
        <v>13402</v>
      </c>
      <c r="NHW4" t="s">
        <v>13402</v>
      </c>
      <c r="NHX4" t="s">
        <v>13402</v>
      </c>
      <c r="NHY4" t="s">
        <v>13402</v>
      </c>
      <c r="NHZ4" t="s">
        <v>13402</v>
      </c>
      <c r="NIA4" t="s">
        <v>13402</v>
      </c>
      <c r="NIB4" t="s">
        <v>13402</v>
      </c>
      <c r="NIC4" t="s">
        <v>13402</v>
      </c>
      <c r="NID4" t="s">
        <v>13402</v>
      </c>
      <c r="NIE4" t="s">
        <v>13402</v>
      </c>
      <c r="NIF4" t="s">
        <v>13402</v>
      </c>
      <c r="NIG4" t="s">
        <v>13402</v>
      </c>
      <c r="NIH4" t="s">
        <v>13402</v>
      </c>
      <c r="NII4" t="s">
        <v>13402</v>
      </c>
      <c r="NIJ4" t="s">
        <v>13402</v>
      </c>
      <c r="NIK4" t="s">
        <v>13402</v>
      </c>
      <c r="NIL4" t="s">
        <v>13402</v>
      </c>
      <c r="NIM4" t="s">
        <v>13402</v>
      </c>
      <c r="NIN4" t="s">
        <v>13402</v>
      </c>
      <c r="NIO4" t="s">
        <v>13402</v>
      </c>
      <c r="NIP4" t="s">
        <v>13402</v>
      </c>
      <c r="NIQ4" t="s">
        <v>13402</v>
      </c>
      <c r="NIR4" t="s">
        <v>13402</v>
      </c>
      <c r="NIS4" t="s">
        <v>13402</v>
      </c>
      <c r="NIT4" t="s">
        <v>13402</v>
      </c>
      <c r="NIU4" t="s">
        <v>13402</v>
      </c>
      <c r="NIV4" t="s">
        <v>13402</v>
      </c>
      <c r="NIW4" t="s">
        <v>13402</v>
      </c>
      <c r="NIX4" t="s">
        <v>13402</v>
      </c>
      <c r="NIY4" t="s">
        <v>13402</v>
      </c>
      <c r="NIZ4" t="s">
        <v>13402</v>
      </c>
      <c r="NJA4" t="s">
        <v>13402</v>
      </c>
      <c r="NJB4" t="s">
        <v>13402</v>
      </c>
      <c r="NJC4" t="s">
        <v>13402</v>
      </c>
      <c r="NJD4" t="s">
        <v>13402</v>
      </c>
      <c r="NJE4" t="s">
        <v>13402</v>
      </c>
      <c r="NJF4" t="s">
        <v>13402</v>
      </c>
      <c r="NJG4" t="s">
        <v>13402</v>
      </c>
      <c r="NJH4" t="s">
        <v>13402</v>
      </c>
      <c r="NJI4" t="s">
        <v>13402</v>
      </c>
      <c r="NJJ4" t="s">
        <v>13402</v>
      </c>
      <c r="NJK4" t="s">
        <v>13402</v>
      </c>
      <c r="NJL4" t="s">
        <v>13402</v>
      </c>
      <c r="NJM4" t="s">
        <v>13402</v>
      </c>
      <c r="NJN4" t="s">
        <v>13402</v>
      </c>
      <c r="NJO4" t="s">
        <v>13402</v>
      </c>
      <c r="NJP4" t="s">
        <v>13402</v>
      </c>
      <c r="NJQ4" t="s">
        <v>13402</v>
      </c>
      <c r="NJR4" t="s">
        <v>13402</v>
      </c>
      <c r="NJS4" t="s">
        <v>13402</v>
      </c>
      <c r="NJT4" t="s">
        <v>13402</v>
      </c>
      <c r="NJU4" t="s">
        <v>13402</v>
      </c>
      <c r="NJV4" t="s">
        <v>13402</v>
      </c>
      <c r="NJW4" t="s">
        <v>13402</v>
      </c>
      <c r="NJX4" t="s">
        <v>13402</v>
      </c>
      <c r="NJY4" t="s">
        <v>13402</v>
      </c>
      <c r="NJZ4" t="s">
        <v>13402</v>
      </c>
      <c r="NKA4" t="s">
        <v>13402</v>
      </c>
      <c r="NKB4" t="s">
        <v>13402</v>
      </c>
      <c r="NKC4" t="s">
        <v>13402</v>
      </c>
      <c r="NKD4" t="s">
        <v>13402</v>
      </c>
      <c r="NKE4" t="s">
        <v>13402</v>
      </c>
      <c r="NKF4" t="s">
        <v>13402</v>
      </c>
      <c r="NKG4" t="s">
        <v>13402</v>
      </c>
      <c r="NKH4" t="s">
        <v>13402</v>
      </c>
      <c r="NKI4" t="s">
        <v>13402</v>
      </c>
      <c r="NKJ4" t="s">
        <v>13402</v>
      </c>
      <c r="NKK4" t="s">
        <v>13402</v>
      </c>
      <c r="NKL4" t="s">
        <v>13402</v>
      </c>
      <c r="NKM4" t="s">
        <v>13402</v>
      </c>
      <c r="NKN4" t="s">
        <v>13402</v>
      </c>
      <c r="NKO4" t="s">
        <v>13402</v>
      </c>
      <c r="NKP4" t="s">
        <v>13402</v>
      </c>
      <c r="NKQ4" t="s">
        <v>13402</v>
      </c>
      <c r="NKR4" t="s">
        <v>13402</v>
      </c>
      <c r="NKS4" t="s">
        <v>13402</v>
      </c>
      <c r="NKT4" t="s">
        <v>13402</v>
      </c>
      <c r="NKU4" t="s">
        <v>13402</v>
      </c>
      <c r="NKV4" t="s">
        <v>13402</v>
      </c>
      <c r="NKW4" t="s">
        <v>13402</v>
      </c>
      <c r="NKX4" t="s">
        <v>13402</v>
      </c>
      <c r="NKY4" t="s">
        <v>13402</v>
      </c>
      <c r="NKZ4" t="s">
        <v>13402</v>
      </c>
      <c r="NLA4" t="s">
        <v>13402</v>
      </c>
      <c r="NLB4" t="s">
        <v>13402</v>
      </c>
      <c r="NLC4" t="s">
        <v>13402</v>
      </c>
      <c r="NLD4" t="s">
        <v>13402</v>
      </c>
      <c r="NLE4" t="s">
        <v>13402</v>
      </c>
      <c r="NLF4" t="s">
        <v>13402</v>
      </c>
      <c r="NLG4" t="s">
        <v>13402</v>
      </c>
      <c r="NLH4" t="s">
        <v>13402</v>
      </c>
      <c r="NLI4" t="s">
        <v>13402</v>
      </c>
      <c r="NLJ4" t="s">
        <v>13402</v>
      </c>
      <c r="NLK4" t="s">
        <v>13402</v>
      </c>
      <c r="NLL4" t="s">
        <v>13402</v>
      </c>
      <c r="NLM4" t="s">
        <v>13402</v>
      </c>
      <c r="NLN4" t="s">
        <v>13402</v>
      </c>
      <c r="NLO4" t="s">
        <v>13402</v>
      </c>
      <c r="NLP4" t="s">
        <v>13402</v>
      </c>
      <c r="NLQ4" t="s">
        <v>13402</v>
      </c>
      <c r="NLR4" t="s">
        <v>13402</v>
      </c>
      <c r="NLS4" t="s">
        <v>13402</v>
      </c>
      <c r="NLT4" t="s">
        <v>13402</v>
      </c>
      <c r="NLU4" t="s">
        <v>13402</v>
      </c>
      <c r="NLV4" t="s">
        <v>13402</v>
      </c>
      <c r="NLW4" t="s">
        <v>13402</v>
      </c>
      <c r="NLX4" t="s">
        <v>13402</v>
      </c>
      <c r="NLY4" t="s">
        <v>13402</v>
      </c>
      <c r="NLZ4" t="s">
        <v>13402</v>
      </c>
      <c r="NMA4" t="s">
        <v>13402</v>
      </c>
      <c r="NMB4" t="s">
        <v>13402</v>
      </c>
      <c r="NMC4" t="s">
        <v>13402</v>
      </c>
      <c r="NMD4" t="s">
        <v>13402</v>
      </c>
      <c r="NME4" t="s">
        <v>13402</v>
      </c>
      <c r="NMF4" t="s">
        <v>13402</v>
      </c>
      <c r="NMG4" t="s">
        <v>13402</v>
      </c>
      <c r="NMH4" t="s">
        <v>13402</v>
      </c>
      <c r="NMI4" t="s">
        <v>13402</v>
      </c>
      <c r="NMJ4" t="s">
        <v>13402</v>
      </c>
      <c r="NMK4" t="s">
        <v>13402</v>
      </c>
      <c r="NML4" t="s">
        <v>13402</v>
      </c>
      <c r="NMM4" t="s">
        <v>13402</v>
      </c>
      <c r="NMN4" t="s">
        <v>13402</v>
      </c>
      <c r="NMO4" t="s">
        <v>13402</v>
      </c>
      <c r="NMP4" t="s">
        <v>13402</v>
      </c>
      <c r="NMQ4" t="s">
        <v>13402</v>
      </c>
      <c r="NMR4" t="s">
        <v>13402</v>
      </c>
      <c r="NMS4" t="s">
        <v>13402</v>
      </c>
      <c r="NMT4" t="s">
        <v>13402</v>
      </c>
      <c r="NMU4" t="s">
        <v>13402</v>
      </c>
      <c r="NMV4" t="s">
        <v>13402</v>
      </c>
      <c r="NMW4" t="s">
        <v>13402</v>
      </c>
      <c r="NMX4" t="s">
        <v>13402</v>
      </c>
      <c r="NMY4" t="s">
        <v>13402</v>
      </c>
      <c r="NMZ4" t="s">
        <v>13402</v>
      </c>
      <c r="NNA4" t="s">
        <v>13402</v>
      </c>
      <c r="NNB4" t="s">
        <v>13402</v>
      </c>
      <c r="NNC4" t="s">
        <v>13402</v>
      </c>
      <c r="NND4" t="s">
        <v>13402</v>
      </c>
      <c r="NNE4" t="s">
        <v>13402</v>
      </c>
      <c r="NNF4" t="s">
        <v>13402</v>
      </c>
      <c r="NNG4" t="s">
        <v>13402</v>
      </c>
      <c r="NNH4" t="s">
        <v>13402</v>
      </c>
      <c r="NNI4" t="s">
        <v>13402</v>
      </c>
      <c r="NNJ4" t="s">
        <v>13402</v>
      </c>
      <c r="NNK4" t="s">
        <v>13402</v>
      </c>
      <c r="NNL4" t="s">
        <v>13402</v>
      </c>
      <c r="NNM4" t="s">
        <v>13402</v>
      </c>
      <c r="NNN4" t="s">
        <v>13402</v>
      </c>
      <c r="NNO4" t="s">
        <v>13402</v>
      </c>
      <c r="NNP4" t="s">
        <v>13402</v>
      </c>
      <c r="NNQ4" t="s">
        <v>13402</v>
      </c>
      <c r="NNR4" t="s">
        <v>13402</v>
      </c>
      <c r="NNS4" t="s">
        <v>13402</v>
      </c>
      <c r="NNT4" t="s">
        <v>13402</v>
      </c>
      <c r="NNU4" t="s">
        <v>13402</v>
      </c>
      <c r="NNV4" t="s">
        <v>13402</v>
      </c>
      <c r="NNW4" t="s">
        <v>13402</v>
      </c>
      <c r="NNX4" t="s">
        <v>13402</v>
      </c>
      <c r="NNY4" t="s">
        <v>13402</v>
      </c>
      <c r="NNZ4" t="s">
        <v>13402</v>
      </c>
      <c r="NOA4" t="s">
        <v>13402</v>
      </c>
      <c r="NOB4" t="s">
        <v>13402</v>
      </c>
      <c r="NOC4" t="s">
        <v>13402</v>
      </c>
      <c r="NOD4" t="s">
        <v>13402</v>
      </c>
      <c r="NOE4" t="s">
        <v>13402</v>
      </c>
      <c r="NOF4" t="s">
        <v>13402</v>
      </c>
      <c r="NOG4" t="s">
        <v>13402</v>
      </c>
      <c r="NOH4" t="s">
        <v>13402</v>
      </c>
      <c r="NOI4" t="s">
        <v>13402</v>
      </c>
      <c r="NOJ4" t="s">
        <v>13402</v>
      </c>
      <c r="NOK4" t="s">
        <v>13402</v>
      </c>
      <c r="NOL4" t="s">
        <v>13402</v>
      </c>
      <c r="NOM4" t="s">
        <v>13402</v>
      </c>
      <c r="NON4" t="s">
        <v>13402</v>
      </c>
      <c r="NOO4" t="s">
        <v>13402</v>
      </c>
      <c r="NOP4" t="s">
        <v>13402</v>
      </c>
      <c r="NOQ4" t="s">
        <v>13402</v>
      </c>
      <c r="NOR4" t="s">
        <v>13402</v>
      </c>
      <c r="NOS4" t="s">
        <v>13402</v>
      </c>
      <c r="NOT4" t="s">
        <v>13402</v>
      </c>
      <c r="NOU4" t="s">
        <v>13402</v>
      </c>
      <c r="NOV4" t="s">
        <v>13402</v>
      </c>
      <c r="NOW4" t="s">
        <v>13402</v>
      </c>
      <c r="NOX4" t="s">
        <v>13402</v>
      </c>
      <c r="NOY4" t="s">
        <v>13402</v>
      </c>
      <c r="NOZ4" t="s">
        <v>13402</v>
      </c>
      <c r="NPA4" t="s">
        <v>13402</v>
      </c>
      <c r="NPB4" t="s">
        <v>13402</v>
      </c>
      <c r="NPC4" t="s">
        <v>13402</v>
      </c>
      <c r="NPD4" t="s">
        <v>13402</v>
      </c>
      <c r="NPE4" t="s">
        <v>13402</v>
      </c>
      <c r="NPF4" t="s">
        <v>13402</v>
      </c>
      <c r="NPG4" t="s">
        <v>13402</v>
      </c>
      <c r="NPH4" t="s">
        <v>13402</v>
      </c>
      <c r="NPI4" t="s">
        <v>13402</v>
      </c>
      <c r="NPJ4" t="s">
        <v>13402</v>
      </c>
      <c r="NPK4" t="s">
        <v>13402</v>
      </c>
      <c r="NPL4" t="s">
        <v>13402</v>
      </c>
      <c r="NPM4" t="s">
        <v>13402</v>
      </c>
      <c r="NPN4" t="s">
        <v>13402</v>
      </c>
      <c r="NPO4" t="s">
        <v>13402</v>
      </c>
      <c r="NPP4" t="s">
        <v>13402</v>
      </c>
      <c r="NPQ4" t="s">
        <v>13402</v>
      </c>
      <c r="NPR4" t="s">
        <v>13402</v>
      </c>
      <c r="NPS4" t="s">
        <v>13402</v>
      </c>
      <c r="NPT4" t="s">
        <v>13402</v>
      </c>
      <c r="NPU4" t="s">
        <v>13402</v>
      </c>
      <c r="NPV4" t="s">
        <v>13402</v>
      </c>
      <c r="NPW4" t="s">
        <v>13402</v>
      </c>
      <c r="NPX4" t="s">
        <v>13402</v>
      </c>
      <c r="NPY4" t="s">
        <v>13402</v>
      </c>
      <c r="NPZ4" t="s">
        <v>13402</v>
      </c>
      <c r="NQA4" t="s">
        <v>13402</v>
      </c>
      <c r="NQB4" t="s">
        <v>13402</v>
      </c>
      <c r="NQC4" t="s">
        <v>13402</v>
      </c>
      <c r="NQD4" t="s">
        <v>13402</v>
      </c>
      <c r="NQE4" t="s">
        <v>13402</v>
      </c>
      <c r="NQF4" t="s">
        <v>13402</v>
      </c>
      <c r="NQG4" t="s">
        <v>13402</v>
      </c>
      <c r="NQH4" t="s">
        <v>13402</v>
      </c>
      <c r="NQI4" t="s">
        <v>13402</v>
      </c>
      <c r="NQJ4" t="s">
        <v>13402</v>
      </c>
      <c r="NQK4" t="s">
        <v>13402</v>
      </c>
      <c r="NQL4" t="s">
        <v>13402</v>
      </c>
      <c r="NQM4" t="s">
        <v>13402</v>
      </c>
      <c r="NQN4" t="s">
        <v>13402</v>
      </c>
      <c r="NQO4" t="s">
        <v>13402</v>
      </c>
      <c r="NQP4" t="s">
        <v>13402</v>
      </c>
      <c r="NQQ4" t="s">
        <v>13402</v>
      </c>
      <c r="NQR4" t="s">
        <v>13402</v>
      </c>
      <c r="NQS4" t="s">
        <v>13402</v>
      </c>
      <c r="NQT4" t="s">
        <v>13402</v>
      </c>
      <c r="NQU4" t="s">
        <v>13402</v>
      </c>
      <c r="NQV4" t="s">
        <v>13402</v>
      </c>
      <c r="NQW4" t="s">
        <v>13402</v>
      </c>
      <c r="NQX4" t="s">
        <v>13402</v>
      </c>
      <c r="NQY4" t="s">
        <v>13402</v>
      </c>
      <c r="NQZ4" t="s">
        <v>13402</v>
      </c>
      <c r="NRA4" t="s">
        <v>13402</v>
      </c>
      <c r="NRB4" t="s">
        <v>13402</v>
      </c>
      <c r="NRC4" t="s">
        <v>13402</v>
      </c>
      <c r="NRD4" t="s">
        <v>13402</v>
      </c>
      <c r="NRE4" t="s">
        <v>13402</v>
      </c>
      <c r="NRF4" t="s">
        <v>13402</v>
      </c>
      <c r="NRG4" t="s">
        <v>13402</v>
      </c>
      <c r="NRH4" t="s">
        <v>13402</v>
      </c>
      <c r="NRI4" t="s">
        <v>13402</v>
      </c>
      <c r="NRJ4" t="s">
        <v>13402</v>
      </c>
      <c r="NRK4" t="s">
        <v>13402</v>
      </c>
      <c r="NRL4" t="s">
        <v>13402</v>
      </c>
      <c r="NRM4" t="s">
        <v>13402</v>
      </c>
      <c r="NRN4" t="s">
        <v>13402</v>
      </c>
      <c r="NRO4" t="s">
        <v>13402</v>
      </c>
      <c r="NRP4" t="s">
        <v>13402</v>
      </c>
      <c r="NRQ4" t="s">
        <v>13402</v>
      </c>
      <c r="NRR4" t="s">
        <v>13402</v>
      </c>
      <c r="NRS4" t="s">
        <v>13402</v>
      </c>
      <c r="NRT4" t="s">
        <v>13402</v>
      </c>
      <c r="NRU4" t="s">
        <v>13402</v>
      </c>
      <c r="NRV4" t="s">
        <v>13402</v>
      </c>
      <c r="NRW4" t="s">
        <v>13402</v>
      </c>
      <c r="NRX4" t="s">
        <v>13402</v>
      </c>
      <c r="NRY4" t="s">
        <v>13402</v>
      </c>
      <c r="NRZ4" t="s">
        <v>13402</v>
      </c>
      <c r="NSA4" t="s">
        <v>13402</v>
      </c>
      <c r="NSB4" t="s">
        <v>13402</v>
      </c>
      <c r="NSC4" t="s">
        <v>13402</v>
      </c>
      <c r="NSD4" t="s">
        <v>13402</v>
      </c>
      <c r="NSE4" t="s">
        <v>13402</v>
      </c>
      <c r="NSF4" t="s">
        <v>13402</v>
      </c>
      <c r="NSG4" t="s">
        <v>13402</v>
      </c>
      <c r="NSH4" t="s">
        <v>13402</v>
      </c>
      <c r="NSI4" t="s">
        <v>13402</v>
      </c>
      <c r="NSJ4" t="s">
        <v>13402</v>
      </c>
      <c r="NSK4" t="s">
        <v>13402</v>
      </c>
      <c r="NSL4" t="s">
        <v>13402</v>
      </c>
      <c r="NSM4" t="s">
        <v>13402</v>
      </c>
      <c r="NSN4" t="s">
        <v>13402</v>
      </c>
      <c r="NSO4" t="s">
        <v>13402</v>
      </c>
      <c r="NSP4" t="s">
        <v>13402</v>
      </c>
      <c r="NSQ4" t="s">
        <v>13402</v>
      </c>
      <c r="NSR4" t="s">
        <v>13402</v>
      </c>
      <c r="NSS4" t="s">
        <v>13402</v>
      </c>
      <c r="NST4" t="s">
        <v>13402</v>
      </c>
      <c r="NSU4" t="s">
        <v>13402</v>
      </c>
      <c r="NSV4" t="s">
        <v>13402</v>
      </c>
      <c r="NSW4" t="s">
        <v>13402</v>
      </c>
      <c r="NSX4" t="s">
        <v>13402</v>
      </c>
      <c r="NSY4" t="s">
        <v>13402</v>
      </c>
      <c r="NSZ4" t="s">
        <v>13402</v>
      </c>
      <c r="NTA4" t="s">
        <v>13402</v>
      </c>
      <c r="NTB4" t="s">
        <v>13402</v>
      </c>
      <c r="NTC4" t="s">
        <v>13402</v>
      </c>
      <c r="NTD4" t="s">
        <v>13402</v>
      </c>
      <c r="NTE4" t="s">
        <v>13402</v>
      </c>
      <c r="NTF4" t="s">
        <v>13402</v>
      </c>
      <c r="NTG4" t="s">
        <v>13402</v>
      </c>
      <c r="NTH4" t="s">
        <v>13402</v>
      </c>
      <c r="NTI4" t="s">
        <v>13402</v>
      </c>
      <c r="NTJ4" t="s">
        <v>13402</v>
      </c>
      <c r="NTK4" t="s">
        <v>13402</v>
      </c>
      <c r="NTL4" t="s">
        <v>13402</v>
      </c>
      <c r="NTM4" t="s">
        <v>13402</v>
      </c>
      <c r="NTN4" t="s">
        <v>13402</v>
      </c>
      <c r="NTO4" t="s">
        <v>13402</v>
      </c>
      <c r="NTP4" t="s">
        <v>13402</v>
      </c>
      <c r="NTQ4" t="s">
        <v>13402</v>
      </c>
      <c r="NTR4" t="s">
        <v>13402</v>
      </c>
      <c r="NTS4" t="s">
        <v>13402</v>
      </c>
      <c r="NTT4" t="s">
        <v>13402</v>
      </c>
      <c r="NTU4" t="s">
        <v>13402</v>
      </c>
      <c r="NTV4" t="s">
        <v>13402</v>
      </c>
      <c r="NTW4" t="s">
        <v>13402</v>
      </c>
      <c r="NTX4" t="s">
        <v>13402</v>
      </c>
      <c r="NTY4" t="s">
        <v>13402</v>
      </c>
      <c r="NTZ4" t="s">
        <v>13402</v>
      </c>
      <c r="NUA4" t="s">
        <v>13402</v>
      </c>
      <c r="NUB4" t="s">
        <v>13402</v>
      </c>
      <c r="NUC4" t="s">
        <v>13402</v>
      </c>
      <c r="NUD4" t="s">
        <v>13402</v>
      </c>
      <c r="NUE4" t="s">
        <v>13402</v>
      </c>
      <c r="NUF4" t="s">
        <v>13402</v>
      </c>
      <c r="NUG4" t="s">
        <v>13402</v>
      </c>
      <c r="NUH4" t="s">
        <v>13402</v>
      </c>
      <c r="NUI4" t="s">
        <v>13402</v>
      </c>
      <c r="NUJ4" t="s">
        <v>13402</v>
      </c>
      <c r="NUK4" t="s">
        <v>13402</v>
      </c>
      <c r="NUL4" t="s">
        <v>13402</v>
      </c>
      <c r="NUM4" t="s">
        <v>13402</v>
      </c>
      <c r="NUN4" t="s">
        <v>13402</v>
      </c>
      <c r="NUO4" t="s">
        <v>13402</v>
      </c>
      <c r="NUP4" t="s">
        <v>13402</v>
      </c>
      <c r="NUQ4" t="s">
        <v>13402</v>
      </c>
      <c r="NUR4" t="s">
        <v>13402</v>
      </c>
      <c r="NUS4" t="s">
        <v>13402</v>
      </c>
      <c r="NUT4" t="s">
        <v>13402</v>
      </c>
      <c r="NUU4" t="s">
        <v>13402</v>
      </c>
      <c r="NUV4" t="s">
        <v>13402</v>
      </c>
      <c r="NUW4" t="s">
        <v>13402</v>
      </c>
      <c r="NUX4" t="s">
        <v>13402</v>
      </c>
      <c r="NUY4" t="s">
        <v>13402</v>
      </c>
      <c r="NUZ4" t="s">
        <v>13402</v>
      </c>
      <c r="NVA4" t="s">
        <v>13402</v>
      </c>
      <c r="NVB4" t="s">
        <v>13402</v>
      </c>
      <c r="NVC4" t="s">
        <v>13402</v>
      </c>
      <c r="NVD4" t="s">
        <v>13402</v>
      </c>
      <c r="NVE4" t="s">
        <v>13402</v>
      </c>
      <c r="NVF4" t="s">
        <v>13402</v>
      </c>
      <c r="NVG4" t="s">
        <v>13402</v>
      </c>
      <c r="NVH4" t="s">
        <v>13402</v>
      </c>
      <c r="NVI4" t="s">
        <v>13402</v>
      </c>
      <c r="NVJ4" t="s">
        <v>13402</v>
      </c>
      <c r="NVK4" t="s">
        <v>13402</v>
      </c>
      <c r="NVL4" t="s">
        <v>13402</v>
      </c>
      <c r="NVM4" t="s">
        <v>13402</v>
      </c>
      <c r="NVN4" t="s">
        <v>13402</v>
      </c>
      <c r="NVO4" t="s">
        <v>13402</v>
      </c>
      <c r="NVP4" t="s">
        <v>13402</v>
      </c>
      <c r="NVQ4" t="s">
        <v>13402</v>
      </c>
      <c r="NVR4" t="s">
        <v>13402</v>
      </c>
      <c r="NVS4" t="s">
        <v>13402</v>
      </c>
      <c r="NVT4" t="s">
        <v>13402</v>
      </c>
      <c r="NVU4" t="s">
        <v>13402</v>
      </c>
      <c r="NVV4" t="s">
        <v>13402</v>
      </c>
      <c r="NVW4" t="s">
        <v>13402</v>
      </c>
      <c r="NVX4" t="s">
        <v>13402</v>
      </c>
      <c r="NVY4" t="s">
        <v>13402</v>
      </c>
      <c r="NVZ4" t="s">
        <v>13402</v>
      </c>
      <c r="NWA4" t="s">
        <v>13402</v>
      </c>
      <c r="NWB4" t="s">
        <v>13402</v>
      </c>
      <c r="NWC4" t="s">
        <v>13402</v>
      </c>
      <c r="NWD4" t="s">
        <v>13402</v>
      </c>
      <c r="NWE4" t="s">
        <v>13402</v>
      </c>
      <c r="NWF4" t="s">
        <v>13402</v>
      </c>
      <c r="NWG4" t="s">
        <v>13402</v>
      </c>
      <c r="NWH4" t="s">
        <v>13402</v>
      </c>
      <c r="NWI4" t="s">
        <v>13402</v>
      </c>
      <c r="NWJ4" t="s">
        <v>13402</v>
      </c>
      <c r="NWK4" t="s">
        <v>13402</v>
      </c>
      <c r="NWL4" t="s">
        <v>13402</v>
      </c>
      <c r="NWM4" t="s">
        <v>13402</v>
      </c>
      <c r="NWN4" t="s">
        <v>13402</v>
      </c>
      <c r="NWO4" t="s">
        <v>13402</v>
      </c>
      <c r="NWP4" t="s">
        <v>13402</v>
      </c>
      <c r="NWQ4" t="s">
        <v>13402</v>
      </c>
      <c r="NWR4" t="s">
        <v>13402</v>
      </c>
      <c r="NWS4" t="s">
        <v>13402</v>
      </c>
      <c r="NWT4" t="s">
        <v>13402</v>
      </c>
      <c r="NWU4" t="s">
        <v>13402</v>
      </c>
      <c r="NWV4" t="s">
        <v>13402</v>
      </c>
      <c r="NWW4" t="s">
        <v>13402</v>
      </c>
      <c r="NWX4" t="s">
        <v>13402</v>
      </c>
      <c r="NWY4" t="s">
        <v>13402</v>
      </c>
      <c r="NWZ4" t="s">
        <v>13402</v>
      </c>
      <c r="NXA4" t="s">
        <v>13402</v>
      </c>
      <c r="NXB4" t="s">
        <v>13402</v>
      </c>
      <c r="NXC4" t="s">
        <v>13402</v>
      </c>
      <c r="NXD4" t="s">
        <v>13402</v>
      </c>
      <c r="NXE4" t="s">
        <v>13402</v>
      </c>
      <c r="NXF4" t="s">
        <v>13402</v>
      </c>
      <c r="NXG4" t="s">
        <v>13402</v>
      </c>
      <c r="NXH4" t="s">
        <v>13402</v>
      </c>
      <c r="NXI4" t="s">
        <v>13402</v>
      </c>
      <c r="NXJ4" t="s">
        <v>13402</v>
      </c>
      <c r="NXK4" t="s">
        <v>13402</v>
      </c>
      <c r="NXL4" t="s">
        <v>13402</v>
      </c>
      <c r="NXM4" t="s">
        <v>13402</v>
      </c>
      <c r="NXN4" t="s">
        <v>13402</v>
      </c>
      <c r="NXO4" t="s">
        <v>13402</v>
      </c>
      <c r="NXP4" t="s">
        <v>13402</v>
      </c>
      <c r="NXQ4" t="s">
        <v>13402</v>
      </c>
      <c r="NXR4" t="s">
        <v>13402</v>
      </c>
      <c r="NXS4" t="s">
        <v>13402</v>
      </c>
      <c r="NXT4" t="s">
        <v>13402</v>
      </c>
      <c r="NXU4" t="s">
        <v>13402</v>
      </c>
      <c r="NXV4" t="s">
        <v>13402</v>
      </c>
      <c r="NXW4" t="s">
        <v>13402</v>
      </c>
      <c r="NXX4" t="s">
        <v>13402</v>
      </c>
      <c r="NXY4" t="s">
        <v>13402</v>
      </c>
      <c r="NXZ4" t="s">
        <v>13402</v>
      </c>
      <c r="NYA4" t="s">
        <v>13402</v>
      </c>
      <c r="NYB4" t="s">
        <v>13402</v>
      </c>
      <c r="NYC4" t="s">
        <v>13402</v>
      </c>
      <c r="NYD4" t="s">
        <v>13402</v>
      </c>
      <c r="NYE4" t="s">
        <v>13402</v>
      </c>
      <c r="NYF4" t="s">
        <v>13402</v>
      </c>
      <c r="NYG4" t="s">
        <v>13402</v>
      </c>
      <c r="NYH4" t="s">
        <v>13402</v>
      </c>
      <c r="NYI4" t="s">
        <v>13402</v>
      </c>
      <c r="NYJ4" t="s">
        <v>13402</v>
      </c>
      <c r="NYK4" t="s">
        <v>13402</v>
      </c>
      <c r="NYL4" t="s">
        <v>13402</v>
      </c>
      <c r="NYM4" t="s">
        <v>13402</v>
      </c>
      <c r="NYN4" t="s">
        <v>13402</v>
      </c>
      <c r="NYO4" t="s">
        <v>13402</v>
      </c>
      <c r="NYP4" t="s">
        <v>13402</v>
      </c>
      <c r="NYQ4" t="s">
        <v>13402</v>
      </c>
      <c r="NYR4" t="s">
        <v>13402</v>
      </c>
      <c r="NYS4" t="s">
        <v>13402</v>
      </c>
      <c r="NYT4" t="s">
        <v>13402</v>
      </c>
      <c r="NYU4" t="s">
        <v>13402</v>
      </c>
      <c r="NYV4" t="s">
        <v>13402</v>
      </c>
      <c r="NYW4" t="s">
        <v>13402</v>
      </c>
      <c r="NYX4" t="s">
        <v>13402</v>
      </c>
      <c r="NYY4" t="s">
        <v>13402</v>
      </c>
      <c r="NYZ4" t="s">
        <v>13402</v>
      </c>
      <c r="NZA4" t="s">
        <v>13402</v>
      </c>
      <c r="NZB4" t="s">
        <v>13402</v>
      </c>
      <c r="NZC4" t="s">
        <v>13402</v>
      </c>
      <c r="NZD4" t="s">
        <v>13402</v>
      </c>
      <c r="NZE4" t="s">
        <v>13402</v>
      </c>
      <c r="NZF4" t="s">
        <v>13402</v>
      </c>
      <c r="NZG4" t="s">
        <v>13402</v>
      </c>
      <c r="NZH4" t="s">
        <v>13402</v>
      </c>
      <c r="NZI4" t="s">
        <v>13402</v>
      </c>
      <c r="NZJ4" t="s">
        <v>13402</v>
      </c>
      <c r="NZK4" t="s">
        <v>13402</v>
      </c>
      <c r="NZL4" t="s">
        <v>13402</v>
      </c>
      <c r="NZM4" t="s">
        <v>13402</v>
      </c>
      <c r="NZN4" t="s">
        <v>13402</v>
      </c>
      <c r="NZO4" t="s">
        <v>13402</v>
      </c>
      <c r="NZP4" t="s">
        <v>13402</v>
      </c>
      <c r="NZQ4" t="s">
        <v>13402</v>
      </c>
      <c r="NZR4" t="s">
        <v>13402</v>
      </c>
      <c r="NZS4" t="s">
        <v>13402</v>
      </c>
      <c r="NZT4" t="s">
        <v>13402</v>
      </c>
      <c r="NZU4" t="s">
        <v>13402</v>
      </c>
      <c r="NZV4" t="s">
        <v>13402</v>
      </c>
      <c r="NZW4" t="s">
        <v>13402</v>
      </c>
      <c r="NZX4" t="s">
        <v>13402</v>
      </c>
      <c r="NZY4" t="s">
        <v>13402</v>
      </c>
      <c r="NZZ4" t="s">
        <v>13402</v>
      </c>
      <c r="OAA4" t="s">
        <v>13402</v>
      </c>
      <c r="OAB4" t="s">
        <v>13402</v>
      </c>
      <c r="OAC4" t="s">
        <v>13402</v>
      </c>
      <c r="OAD4" t="s">
        <v>13402</v>
      </c>
      <c r="OAE4" t="s">
        <v>13402</v>
      </c>
      <c r="OAF4" t="s">
        <v>13402</v>
      </c>
      <c r="OAG4" t="s">
        <v>13402</v>
      </c>
      <c r="OAH4" t="s">
        <v>13402</v>
      </c>
      <c r="OAI4" t="s">
        <v>13402</v>
      </c>
      <c r="OAJ4" t="s">
        <v>13402</v>
      </c>
      <c r="OAK4" t="s">
        <v>13402</v>
      </c>
      <c r="OAL4" t="s">
        <v>13402</v>
      </c>
      <c r="OAM4" t="s">
        <v>13402</v>
      </c>
      <c r="OAN4" t="s">
        <v>13402</v>
      </c>
      <c r="OAO4" t="s">
        <v>13402</v>
      </c>
      <c r="OAP4" t="s">
        <v>13402</v>
      </c>
      <c r="OAQ4" t="s">
        <v>13402</v>
      </c>
      <c r="OAR4" t="s">
        <v>13402</v>
      </c>
      <c r="OAS4" t="s">
        <v>13402</v>
      </c>
      <c r="OAT4" t="s">
        <v>13402</v>
      </c>
      <c r="OAU4" t="s">
        <v>13402</v>
      </c>
      <c r="OAV4" t="s">
        <v>13402</v>
      </c>
      <c r="OAW4" t="s">
        <v>13402</v>
      </c>
      <c r="OAX4" t="s">
        <v>13402</v>
      </c>
      <c r="OAY4" t="s">
        <v>13402</v>
      </c>
      <c r="OAZ4" t="s">
        <v>13402</v>
      </c>
      <c r="OBA4" t="s">
        <v>13402</v>
      </c>
      <c r="OBB4" t="s">
        <v>13402</v>
      </c>
      <c r="OBC4" t="s">
        <v>13402</v>
      </c>
      <c r="OBD4" t="s">
        <v>13402</v>
      </c>
      <c r="OBE4" t="s">
        <v>13402</v>
      </c>
      <c r="OBF4" t="s">
        <v>13402</v>
      </c>
      <c r="OBG4" t="s">
        <v>13402</v>
      </c>
      <c r="OBH4" t="s">
        <v>13402</v>
      </c>
      <c r="OBI4" t="s">
        <v>13402</v>
      </c>
      <c r="OBJ4" t="s">
        <v>13402</v>
      </c>
      <c r="OBK4" t="s">
        <v>13402</v>
      </c>
      <c r="OBL4" t="s">
        <v>13402</v>
      </c>
      <c r="OBM4" t="s">
        <v>13402</v>
      </c>
      <c r="OBN4" t="s">
        <v>13402</v>
      </c>
      <c r="OBO4" t="s">
        <v>13402</v>
      </c>
      <c r="OBP4" t="s">
        <v>13402</v>
      </c>
      <c r="OBQ4" t="s">
        <v>13402</v>
      </c>
      <c r="OBR4" t="s">
        <v>13402</v>
      </c>
      <c r="OBS4" t="s">
        <v>13402</v>
      </c>
      <c r="OBT4" t="s">
        <v>13402</v>
      </c>
      <c r="OBU4" t="s">
        <v>13402</v>
      </c>
      <c r="OBV4" t="s">
        <v>13402</v>
      </c>
      <c r="OBW4" t="s">
        <v>13402</v>
      </c>
      <c r="OBX4" t="s">
        <v>13402</v>
      </c>
      <c r="OBY4" t="s">
        <v>13402</v>
      </c>
      <c r="OBZ4" t="s">
        <v>13402</v>
      </c>
      <c r="OCA4" t="s">
        <v>13402</v>
      </c>
      <c r="OCB4" t="s">
        <v>13402</v>
      </c>
      <c r="OCC4" t="s">
        <v>13402</v>
      </c>
      <c r="OCD4" t="s">
        <v>13402</v>
      </c>
      <c r="OCE4" t="s">
        <v>13402</v>
      </c>
      <c r="OCF4" t="s">
        <v>13402</v>
      </c>
      <c r="OCG4" t="s">
        <v>13402</v>
      </c>
      <c r="OCH4" t="s">
        <v>13402</v>
      </c>
      <c r="OCI4" t="s">
        <v>13402</v>
      </c>
      <c r="OCJ4" t="s">
        <v>13402</v>
      </c>
      <c r="OCK4" t="s">
        <v>13402</v>
      </c>
      <c r="OCL4" t="s">
        <v>13402</v>
      </c>
      <c r="OCM4" t="s">
        <v>13402</v>
      </c>
      <c r="OCN4" t="s">
        <v>13402</v>
      </c>
      <c r="OCO4" t="s">
        <v>13402</v>
      </c>
      <c r="OCP4" t="s">
        <v>13402</v>
      </c>
      <c r="OCQ4" t="s">
        <v>13402</v>
      </c>
      <c r="OCR4" t="s">
        <v>13402</v>
      </c>
      <c r="OCS4" t="s">
        <v>13402</v>
      </c>
      <c r="OCT4" t="s">
        <v>13402</v>
      </c>
      <c r="OCU4" t="s">
        <v>13402</v>
      </c>
      <c r="OCV4" t="s">
        <v>13402</v>
      </c>
      <c r="OCW4" t="s">
        <v>13402</v>
      </c>
      <c r="OCX4" t="s">
        <v>13402</v>
      </c>
      <c r="OCY4" t="s">
        <v>13402</v>
      </c>
      <c r="OCZ4" t="s">
        <v>13402</v>
      </c>
      <c r="ODA4" t="s">
        <v>13402</v>
      </c>
      <c r="ODB4" t="s">
        <v>13402</v>
      </c>
      <c r="ODC4" t="s">
        <v>13402</v>
      </c>
      <c r="ODD4" t="s">
        <v>13402</v>
      </c>
      <c r="ODE4" t="s">
        <v>13402</v>
      </c>
      <c r="ODF4" t="s">
        <v>13402</v>
      </c>
      <c r="ODG4" t="s">
        <v>13402</v>
      </c>
      <c r="ODH4" t="s">
        <v>13402</v>
      </c>
      <c r="ODI4" t="s">
        <v>13402</v>
      </c>
      <c r="ODJ4" t="s">
        <v>13402</v>
      </c>
      <c r="ODK4" t="s">
        <v>13402</v>
      </c>
      <c r="ODL4" t="s">
        <v>13402</v>
      </c>
      <c r="ODM4" t="s">
        <v>13402</v>
      </c>
      <c r="ODN4" t="s">
        <v>13402</v>
      </c>
      <c r="ODO4" t="s">
        <v>13402</v>
      </c>
      <c r="ODP4" t="s">
        <v>13402</v>
      </c>
      <c r="ODQ4" t="s">
        <v>13402</v>
      </c>
      <c r="ODR4" t="s">
        <v>13402</v>
      </c>
      <c r="ODS4" t="s">
        <v>13402</v>
      </c>
      <c r="ODT4" t="s">
        <v>13402</v>
      </c>
      <c r="ODU4" t="s">
        <v>13402</v>
      </c>
      <c r="ODV4" t="s">
        <v>13402</v>
      </c>
      <c r="ODW4" t="s">
        <v>13402</v>
      </c>
      <c r="ODX4" t="s">
        <v>13402</v>
      </c>
      <c r="ODY4" t="s">
        <v>13402</v>
      </c>
      <c r="ODZ4" t="s">
        <v>13402</v>
      </c>
      <c r="OEA4" t="s">
        <v>13402</v>
      </c>
      <c r="OEB4" t="s">
        <v>13402</v>
      </c>
      <c r="OEC4" t="s">
        <v>13402</v>
      </c>
      <c r="OED4" t="s">
        <v>13402</v>
      </c>
      <c r="OEE4" t="s">
        <v>13402</v>
      </c>
      <c r="OEF4" t="s">
        <v>13402</v>
      </c>
      <c r="OEG4" t="s">
        <v>13402</v>
      </c>
      <c r="OEH4" t="s">
        <v>13402</v>
      </c>
      <c r="OEI4" t="s">
        <v>13402</v>
      </c>
      <c r="OEJ4" t="s">
        <v>13402</v>
      </c>
      <c r="OEK4" t="s">
        <v>13402</v>
      </c>
      <c r="OEL4" t="s">
        <v>13402</v>
      </c>
      <c r="OEM4" t="s">
        <v>13402</v>
      </c>
      <c r="OEN4" t="s">
        <v>13402</v>
      </c>
      <c r="OEO4" t="s">
        <v>13402</v>
      </c>
      <c r="OEP4" t="s">
        <v>13402</v>
      </c>
      <c r="OEQ4" t="s">
        <v>13402</v>
      </c>
      <c r="OER4" t="s">
        <v>13402</v>
      </c>
      <c r="OES4" t="s">
        <v>13402</v>
      </c>
      <c r="OET4" t="s">
        <v>13402</v>
      </c>
      <c r="OEU4" t="s">
        <v>13402</v>
      </c>
      <c r="OEV4" t="s">
        <v>13402</v>
      </c>
      <c r="OEW4" t="s">
        <v>13402</v>
      </c>
      <c r="OEX4" t="s">
        <v>13402</v>
      </c>
      <c r="OEY4" t="s">
        <v>13402</v>
      </c>
      <c r="OEZ4" t="s">
        <v>13402</v>
      </c>
      <c r="OFA4" t="s">
        <v>13402</v>
      </c>
      <c r="OFB4" t="s">
        <v>13402</v>
      </c>
      <c r="OFC4" t="s">
        <v>13402</v>
      </c>
      <c r="OFD4" t="s">
        <v>13402</v>
      </c>
      <c r="OFE4" t="s">
        <v>13402</v>
      </c>
      <c r="OFF4" t="s">
        <v>13402</v>
      </c>
      <c r="OFG4" t="s">
        <v>13402</v>
      </c>
      <c r="OFH4" t="s">
        <v>13402</v>
      </c>
      <c r="OFI4" t="s">
        <v>13402</v>
      </c>
      <c r="OFJ4" t="s">
        <v>13402</v>
      </c>
      <c r="OFK4" t="s">
        <v>13402</v>
      </c>
      <c r="OFL4" t="s">
        <v>13402</v>
      </c>
      <c r="OFM4" t="s">
        <v>13402</v>
      </c>
      <c r="OFN4" t="s">
        <v>13402</v>
      </c>
      <c r="OFO4" t="s">
        <v>13402</v>
      </c>
      <c r="OFP4" t="s">
        <v>13402</v>
      </c>
      <c r="OFQ4" t="s">
        <v>13402</v>
      </c>
      <c r="OFR4" t="s">
        <v>13402</v>
      </c>
      <c r="OFS4" t="s">
        <v>13402</v>
      </c>
      <c r="OFT4" t="s">
        <v>13402</v>
      </c>
      <c r="OFU4" t="s">
        <v>13402</v>
      </c>
      <c r="OFV4" t="s">
        <v>13402</v>
      </c>
      <c r="OFW4" t="s">
        <v>13402</v>
      </c>
      <c r="OFX4" t="s">
        <v>13402</v>
      </c>
      <c r="OFY4" t="s">
        <v>13402</v>
      </c>
      <c r="OFZ4" t="s">
        <v>13402</v>
      </c>
      <c r="OGA4" t="s">
        <v>13402</v>
      </c>
      <c r="OGB4" t="s">
        <v>13402</v>
      </c>
      <c r="OGC4" t="s">
        <v>13402</v>
      </c>
      <c r="OGD4" t="s">
        <v>13402</v>
      </c>
      <c r="OGE4" t="s">
        <v>13402</v>
      </c>
      <c r="OGF4" t="s">
        <v>13402</v>
      </c>
      <c r="OGG4" t="s">
        <v>13402</v>
      </c>
      <c r="OGH4" t="s">
        <v>13402</v>
      </c>
      <c r="OGI4" t="s">
        <v>13402</v>
      </c>
      <c r="OGJ4" t="s">
        <v>13402</v>
      </c>
      <c r="OGK4" t="s">
        <v>13402</v>
      </c>
      <c r="OGL4" t="s">
        <v>13402</v>
      </c>
      <c r="OGM4" t="s">
        <v>13402</v>
      </c>
      <c r="OGN4" t="s">
        <v>13402</v>
      </c>
      <c r="OGO4" t="s">
        <v>13402</v>
      </c>
      <c r="OGP4" t="s">
        <v>13402</v>
      </c>
      <c r="OGQ4" t="s">
        <v>13402</v>
      </c>
      <c r="OGR4" t="s">
        <v>13402</v>
      </c>
      <c r="OGS4" t="s">
        <v>13402</v>
      </c>
      <c r="OGT4" t="s">
        <v>13402</v>
      </c>
      <c r="OGU4" t="s">
        <v>13402</v>
      </c>
      <c r="OGV4" t="s">
        <v>13402</v>
      </c>
      <c r="OGW4" t="s">
        <v>13402</v>
      </c>
      <c r="OGX4" t="s">
        <v>13402</v>
      </c>
      <c r="OGY4" t="s">
        <v>13402</v>
      </c>
      <c r="OGZ4" t="s">
        <v>13402</v>
      </c>
      <c r="OHA4" t="s">
        <v>13402</v>
      </c>
      <c r="OHB4" t="s">
        <v>13402</v>
      </c>
      <c r="OHC4" t="s">
        <v>13402</v>
      </c>
      <c r="OHD4" t="s">
        <v>13402</v>
      </c>
      <c r="OHE4" t="s">
        <v>13402</v>
      </c>
      <c r="OHF4" t="s">
        <v>13402</v>
      </c>
      <c r="OHG4" t="s">
        <v>13402</v>
      </c>
      <c r="OHH4" t="s">
        <v>13402</v>
      </c>
      <c r="OHI4" t="s">
        <v>13402</v>
      </c>
      <c r="OHJ4" t="s">
        <v>13402</v>
      </c>
      <c r="OHK4" t="s">
        <v>13402</v>
      </c>
      <c r="OHL4" t="s">
        <v>13402</v>
      </c>
      <c r="OHM4" t="s">
        <v>13402</v>
      </c>
      <c r="OHN4" t="s">
        <v>13402</v>
      </c>
      <c r="OHO4" t="s">
        <v>13402</v>
      </c>
      <c r="OHP4" t="s">
        <v>13402</v>
      </c>
      <c r="OHQ4" t="s">
        <v>13402</v>
      </c>
      <c r="OHR4" t="s">
        <v>13402</v>
      </c>
      <c r="OHS4" t="s">
        <v>13402</v>
      </c>
      <c r="OHT4" t="s">
        <v>13402</v>
      </c>
      <c r="OHU4" t="s">
        <v>13402</v>
      </c>
      <c r="OHV4" t="s">
        <v>13402</v>
      </c>
      <c r="OHW4" t="s">
        <v>13402</v>
      </c>
      <c r="OHX4" t="s">
        <v>13402</v>
      </c>
      <c r="OHY4" t="s">
        <v>13402</v>
      </c>
      <c r="OHZ4" t="s">
        <v>13402</v>
      </c>
      <c r="OIA4" t="s">
        <v>13402</v>
      </c>
      <c r="OIB4" t="s">
        <v>13402</v>
      </c>
      <c r="OIC4" t="s">
        <v>13402</v>
      </c>
      <c r="OID4" t="s">
        <v>13402</v>
      </c>
      <c r="OIE4" t="s">
        <v>13402</v>
      </c>
      <c r="OIF4" t="s">
        <v>13402</v>
      </c>
      <c r="OIG4" t="s">
        <v>13402</v>
      </c>
      <c r="OIH4" t="s">
        <v>13402</v>
      </c>
      <c r="OII4" t="s">
        <v>13402</v>
      </c>
      <c r="OIJ4" t="s">
        <v>13402</v>
      </c>
      <c r="OIK4" t="s">
        <v>13402</v>
      </c>
      <c r="OIL4" t="s">
        <v>13402</v>
      </c>
      <c r="OIM4" t="s">
        <v>13402</v>
      </c>
      <c r="OIN4" t="s">
        <v>13402</v>
      </c>
      <c r="OIO4" t="s">
        <v>13402</v>
      </c>
      <c r="OIP4" t="s">
        <v>13402</v>
      </c>
      <c r="OIQ4" t="s">
        <v>13402</v>
      </c>
      <c r="OIR4" t="s">
        <v>13402</v>
      </c>
      <c r="OIS4" t="s">
        <v>13402</v>
      </c>
      <c r="OIT4" t="s">
        <v>13402</v>
      </c>
      <c r="OIU4" t="s">
        <v>13402</v>
      </c>
      <c r="OIV4" t="s">
        <v>13402</v>
      </c>
      <c r="OIW4" t="s">
        <v>13402</v>
      </c>
      <c r="OIX4" t="s">
        <v>13402</v>
      </c>
      <c r="OIY4" t="s">
        <v>13402</v>
      </c>
      <c r="OIZ4" t="s">
        <v>13402</v>
      </c>
      <c r="OJA4" t="s">
        <v>13402</v>
      </c>
      <c r="OJB4" t="s">
        <v>13402</v>
      </c>
      <c r="OJC4" t="s">
        <v>13402</v>
      </c>
      <c r="OJD4" t="s">
        <v>13402</v>
      </c>
      <c r="OJE4" t="s">
        <v>13402</v>
      </c>
      <c r="OJF4" t="s">
        <v>13402</v>
      </c>
      <c r="OJG4" t="s">
        <v>13402</v>
      </c>
      <c r="OJH4" t="s">
        <v>13402</v>
      </c>
      <c r="OJI4" t="s">
        <v>13402</v>
      </c>
      <c r="OJJ4" t="s">
        <v>13402</v>
      </c>
      <c r="OJK4" t="s">
        <v>13402</v>
      </c>
      <c r="OJL4" t="s">
        <v>13402</v>
      </c>
      <c r="OJM4" t="s">
        <v>13402</v>
      </c>
      <c r="OJN4" t="s">
        <v>13402</v>
      </c>
      <c r="OJO4" t="s">
        <v>13402</v>
      </c>
      <c r="OJP4" t="s">
        <v>13402</v>
      </c>
      <c r="OJQ4" t="s">
        <v>13402</v>
      </c>
      <c r="OJR4" t="s">
        <v>13402</v>
      </c>
      <c r="OJS4" t="s">
        <v>13402</v>
      </c>
      <c r="OJT4" t="s">
        <v>13402</v>
      </c>
      <c r="OJU4" t="s">
        <v>13402</v>
      </c>
      <c r="OJV4" t="s">
        <v>13402</v>
      </c>
      <c r="OJW4" t="s">
        <v>13402</v>
      </c>
      <c r="OJX4" t="s">
        <v>13402</v>
      </c>
      <c r="OJY4" t="s">
        <v>13402</v>
      </c>
      <c r="OJZ4" t="s">
        <v>13402</v>
      </c>
      <c r="OKA4" t="s">
        <v>13402</v>
      </c>
      <c r="OKB4" t="s">
        <v>13402</v>
      </c>
      <c r="OKC4" t="s">
        <v>13402</v>
      </c>
      <c r="OKD4" t="s">
        <v>13402</v>
      </c>
      <c r="OKE4" t="s">
        <v>13402</v>
      </c>
      <c r="OKF4" t="s">
        <v>13402</v>
      </c>
      <c r="OKG4" t="s">
        <v>13402</v>
      </c>
      <c r="OKH4" t="s">
        <v>13402</v>
      </c>
      <c r="OKI4" t="s">
        <v>13402</v>
      </c>
      <c r="OKJ4" t="s">
        <v>13402</v>
      </c>
      <c r="OKK4" t="s">
        <v>13402</v>
      </c>
      <c r="OKL4" t="s">
        <v>13402</v>
      </c>
      <c r="OKM4" t="s">
        <v>13402</v>
      </c>
      <c r="OKN4" t="s">
        <v>13402</v>
      </c>
      <c r="OKO4" t="s">
        <v>13402</v>
      </c>
      <c r="OKP4" t="s">
        <v>13402</v>
      </c>
      <c r="OKQ4" t="s">
        <v>13402</v>
      </c>
      <c r="OKR4" t="s">
        <v>13402</v>
      </c>
      <c r="OKS4" t="s">
        <v>13402</v>
      </c>
      <c r="OKT4" t="s">
        <v>13402</v>
      </c>
      <c r="OKU4" t="s">
        <v>13402</v>
      </c>
      <c r="OKV4" t="s">
        <v>13402</v>
      </c>
      <c r="OKW4" t="s">
        <v>13402</v>
      </c>
      <c r="OKX4" t="s">
        <v>13402</v>
      </c>
      <c r="OKY4" t="s">
        <v>13402</v>
      </c>
      <c r="OKZ4" t="s">
        <v>13402</v>
      </c>
      <c r="OLA4" t="s">
        <v>13402</v>
      </c>
      <c r="OLB4" t="s">
        <v>13402</v>
      </c>
      <c r="OLC4" t="s">
        <v>13402</v>
      </c>
      <c r="OLD4" t="s">
        <v>13402</v>
      </c>
      <c r="OLE4" t="s">
        <v>13402</v>
      </c>
      <c r="OLF4" t="s">
        <v>13402</v>
      </c>
      <c r="OLG4" t="s">
        <v>13402</v>
      </c>
      <c r="OLH4" t="s">
        <v>13402</v>
      </c>
      <c r="OLI4" t="s">
        <v>13402</v>
      </c>
      <c r="OLJ4" t="s">
        <v>13402</v>
      </c>
      <c r="OLK4" t="s">
        <v>13402</v>
      </c>
      <c r="OLL4" t="s">
        <v>13402</v>
      </c>
      <c r="OLM4" t="s">
        <v>13402</v>
      </c>
      <c r="OLN4" t="s">
        <v>13402</v>
      </c>
      <c r="OLO4" t="s">
        <v>13402</v>
      </c>
      <c r="OLP4" t="s">
        <v>13402</v>
      </c>
      <c r="OLQ4" t="s">
        <v>13402</v>
      </c>
      <c r="OLR4" t="s">
        <v>13402</v>
      </c>
      <c r="OLS4" t="s">
        <v>13402</v>
      </c>
      <c r="OLT4" t="s">
        <v>13402</v>
      </c>
      <c r="OLU4" t="s">
        <v>13402</v>
      </c>
      <c r="OLV4" t="s">
        <v>13402</v>
      </c>
      <c r="OLW4" t="s">
        <v>13402</v>
      </c>
      <c r="OLX4" t="s">
        <v>13402</v>
      </c>
      <c r="OLY4" t="s">
        <v>13402</v>
      </c>
      <c r="OLZ4" t="s">
        <v>13402</v>
      </c>
      <c r="OMA4" t="s">
        <v>13402</v>
      </c>
      <c r="OMB4" t="s">
        <v>13402</v>
      </c>
      <c r="OMC4" t="s">
        <v>13402</v>
      </c>
      <c r="OMD4" t="s">
        <v>13402</v>
      </c>
      <c r="OME4" t="s">
        <v>13402</v>
      </c>
      <c r="OMF4" t="s">
        <v>13402</v>
      </c>
      <c r="OMG4" t="s">
        <v>13402</v>
      </c>
      <c r="OMH4" t="s">
        <v>13402</v>
      </c>
      <c r="OMI4" t="s">
        <v>13402</v>
      </c>
      <c r="OMJ4" t="s">
        <v>13402</v>
      </c>
      <c r="OMK4" t="s">
        <v>13402</v>
      </c>
      <c r="OML4" t="s">
        <v>13402</v>
      </c>
      <c r="OMM4" t="s">
        <v>13402</v>
      </c>
      <c r="OMN4" t="s">
        <v>13402</v>
      </c>
      <c r="OMO4" t="s">
        <v>13402</v>
      </c>
      <c r="OMP4" t="s">
        <v>13402</v>
      </c>
      <c r="OMQ4" t="s">
        <v>13402</v>
      </c>
      <c r="OMR4" t="s">
        <v>13402</v>
      </c>
      <c r="OMS4" t="s">
        <v>13402</v>
      </c>
      <c r="OMT4" t="s">
        <v>13402</v>
      </c>
      <c r="OMU4" t="s">
        <v>13402</v>
      </c>
      <c r="OMV4" t="s">
        <v>13402</v>
      </c>
      <c r="OMW4" t="s">
        <v>13402</v>
      </c>
      <c r="OMX4" t="s">
        <v>13402</v>
      </c>
      <c r="OMY4" t="s">
        <v>13402</v>
      </c>
      <c r="OMZ4" t="s">
        <v>13402</v>
      </c>
      <c r="ONA4" t="s">
        <v>13402</v>
      </c>
      <c r="ONB4" t="s">
        <v>13402</v>
      </c>
      <c r="ONC4" t="s">
        <v>13402</v>
      </c>
      <c r="OND4" t="s">
        <v>13402</v>
      </c>
      <c r="ONE4" t="s">
        <v>13402</v>
      </c>
      <c r="ONF4" t="s">
        <v>13402</v>
      </c>
      <c r="ONG4" t="s">
        <v>13402</v>
      </c>
      <c r="ONH4" t="s">
        <v>13402</v>
      </c>
      <c r="ONI4" t="s">
        <v>13402</v>
      </c>
      <c r="ONJ4" t="s">
        <v>13402</v>
      </c>
      <c r="ONK4" t="s">
        <v>13402</v>
      </c>
      <c r="ONL4" t="s">
        <v>13402</v>
      </c>
      <c r="ONM4" t="s">
        <v>13402</v>
      </c>
      <c r="ONN4" t="s">
        <v>13402</v>
      </c>
      <c r="ONO4" t="s">
        <v>13402</v>
      </c>
      <c r="ONP4" t="s">
        <v>13402</v>
      </c>
      <c r="ONQ4" t="s">
        <v>13402</v>
      </c>
      <c r="ONR4" t="s">
        <v>13402</v>
      </c>
      <c r="ONS4" t="s">
        <v>13402</v>
      </c>
      <c r="ONT4" t="s">
        <v>13402</v>
      </c>
      <c r="ONU4" t="s">
        <v>13402</v>
      </c>
      <c r="ONV4" t="s">
        <v>13402</v>
      </c>
      <c r="ONW4" t="s">
        <v>13402</v>
      </c>
      <c r="ONX4" t="s">
        <v>13402</v>
      </c>
      <c r="ONY4" t="s">
        <v>13402</v>
      </c>
      <c r="ONZ4" t="s">
        <v>13402</v>
      </c>
      <c r="OOA4" t="s">
        <v>13402</v>
      </c>
      <c r="OOB4" t="s">
        <v>13402</v>
      </c>
      <c r="OOC4" t="s">
        <v>13402</v>
      </c>
      <c r="OOD4" t="s">
        <v>13402</v>
      </c>
      <c r="OOE4" t="s">
        <v>13402</v>
      </c>
      <c r="OOF4" t="s">
        <v>13402</v>
      </c>
      <c r="OOG4" t="s">
        <v>13402</v>
      </c>
      <c r="OOH4" t="s">
        <v>13402</v>
      </c>
      <c r="OOI4" t="s">
        <v>13402</v>
      </c>
      <c r="OOJ4" t="s">
        <v>13402</v>
      </c>
      <c r="OOK4" t="s">
        <v>13402</v>
      </c>
      <c r="OOL4" t="s">
        <v>13402</v>
      </c>
      <c r="OOM4" t="s">
        <v>13402</v>
      </c>
      <c r="OON4" t="s">
        <v>13402</v>
      </c>
      <c r="OOO4" t="s">
        <v>13402</v>
      </c>
      <c r="OOP4" t="s">
        <v>13402</v>
      </c>
      <c r="OOQ4" t="s">
        <v>13402</v>
      </c>
      <c r="OOR4" t="s">
        <v>13402</v>
      </c>
      <c r="OOS4" t="s">
        <v>13402</v>
      </c>
      <c r="OOT4" t="s">
        <v>13402</v>
      </c>
      <c r="OOU4" t="s">
        <v>13402</v>
      </c>
      <c r="OOV4" t="s">
        <v>13402</v>
      </c>
      <c r="OOW4" t="s">
        <v>13402</v>
      </c>
      <c r="OOX4" t="s">
        <v>13402</v>
      </c>
      <c r="OOY4" t="s">
        <v>13402</v>
      </c>
      <c r="OOZ4" t="s">
        <v>13402</v>
      </c>
      <c r="OPA4" t="s">
        <v>13402</v>
      </c>
      <c r="OPB4" t="s">
        <v>13402</v>
      </c>
      <c r="OPC4" t="s">
        <v>13402</v>
      </c>
      <c r="OPD4" t="s">
        <v>13402</v>
      </c>
      <c r="OPE4" t="s">
        <v>13402</v>
      </c>
      <c r="OPF4" t="s">
        <v>13402</v>
      </c>
      <c r="OPG4" t="s">
        <v>13402</v>
      </c>
      <c r="OPH4" t="s">
        <v>13402</v>
      </c>
      <c r="OPI4" t="s">
        <v>13402</v>
      </c>
      <c r="OPJ4" t="s">
        <v>13402</v>
      </c>
      <c r="OPK4" t="s">
        <v>13402</v>
      </c>
      <c r="OPL4" t="s">
        <v>13402</v>
      </c>
      <c r="OPM4" t="s">
        <v>13402</v>
      </c>
      <c r="OPN4" t="s">
        <v>13402</v>
      </c>
      <c r="OPO4" t="s">
        <v>13402</v>
      </c>
      <c r="OPP4" t="s">
        <v>13402</v>
      </c>
      <c r="OPQ4" t="s">
        <v>13402</v>
      </c>
      <c r="OPR4" t="s">
        <v>13402</v>
      </c>
      <c r="OPS4" t="s">
        <v>13402</v>
      </c>
      <c r="OPT4" t="s">
        <v>13402</v>
      </c>
      <c r="OPU4" t="s">
        <v>13402</v>
      </c>
      <c r="OPV4" t="s">
        <v>13402</v>
      </c>
      <c r="OPW4" t="s">
        <v>13402</v>
      </c>
      <c r="OPX4" t="s">
        <v>13402</v>
      </c>
      <c r="OPY4" t="s">
        <v>13402</v>
      </c>
      <c r="OPZ4" t="s">
        <v>13402</v>
      </c>
      <c r="OQA4" t="s">
        <v>13402</v>
      </c>
      <c r="OQB4" t="s">
        <v>13402</v>
      </c>
      <c r="OQC4" t="s">
        <v>13402</v>
      </c>
      <c r="OQD4" t="s">
        <v>13402</v>
      </c>
      <c r="OQE4" t="s">
        <v>13402</v>
      </c>
      <c r="OQF4" t="s">
        <v>13402</v>
      </c>
      <c r="OQG4" t="s">
        <v>13402</v>
      </c>
      <c r="OQH4" t="s">
        <v>13402</v>
      </c>
      <c r="OQI4" t="s">
        <v>13402</v>
      </c>
      <c r="OQJ4" t="s">
        <v>13402</v>
      </c>
      <c r="OQK4" t="s">
        <v>13402</v>
      </c>
      <c r="OQL4" t="s">
        <v>13402</v>
      </c>
      <c r="OQM4" t="s">
        <v>13402</v>
      </c>
      <c r="OQN4" t="s">
        <v>13402</v>
      </c>
      <c r="OQO4" t="s">
        <v>13402</v>
      </c>
      <c r="OQP4" t="s">
        <v>13402</v>
      </c>
      <c r="OQQ4" t="s">
        <v>13402</v>
      </c>
      <c r="OQR4" t="s">
        <v>13402</v>
      </c>
      <c r="OQS4" t="s">
        <v>13402</v>
      </c>
      <c r="OQT4" t="s">
        <v>13402</v>
      </c>
      <c r="OQU4" t="s">
        <v>13402</v>
      </c>
      <c r="OQV4" t="s">
        <v>13402</v>
      </c>
      <c r="OQW4" t="s">
        <v>13402</v>
      </c>
      <c r="OQX4" t="s">
        <v>13402</v>
      </c>
      <c r="OQY4" t="s">
        <v>13402</v>
      </c>
      <c r="OQZ4" t="s">
        <v>13402</v>
      </c>
      <c r="ORA4" t="s">
        <v>13402</v>
      </c>
      <c r="ORB4" t="s">
        <v>13402</v>
      </c>
      <c r="ORC4" t="s">
        <v>13402</v>
      </c>
      <c r="ORD4" t="s">
        <v>13402</v>
      </c>
      <c r="ORE4" t="s">
        <v>13402</v>
      </c>
      <c r="ORF4" t="s">
        <v>13402</v>
      </c>
      <c r="ORG4" t="s">
        <v>13402</v>
      </c>
      <c r="ORH4" t="s">
        <v>13402</v>
      </c>
      <c r="ORI4" t="s">
        <v>13402</v>
      </c>
      <c r="ORJ4" t="s">
        <v>13402</v>
      </c>
      <c r="ORK4" t="s">
        <v>13402</v>
      </c>
      <c r="ORL4" t="s">
        <v>13402</v>
      </c>
      <c r="ORM4" t="s">
        <v>13402</v>
      </c>
      <c r="ORN4" t="s">
        <v>13402</v>
      </c>
      <c r="ORO4" t="s">
        <v>13402</v>
      </c>
      <c r="ORP4" t="s">
        <v>13402</v>
      </c>
      <c r="ORQ4" t="s">
        <v>13402</v>
      </c>
      <c r="ORR4" t="s">
        <v>13402</v>
      </c>
      <c r="ORS4" t="s">
        <v>13402</v>
      </c>
      <c r="ORT4" t="s">
        <v>13402</v>
      </c>
      <c r="ORU4" t="s">
        <v>13402</v>
      </c>
      <c r="ORV4" t="s">
        <v>13402</v>
      </c>
      <c r="ORW4" t="s">
        <v>13402</v>
      </c>
      <c r="ORX4" t="s">
        <v>13402</v>
      </c>
      <c r="ORY4" t="s">
        <v>13402</v>
      </c>
      <c r="ORZ4" t="s">
        <v>13402</v>
      </c>
      <c r="OSA4" t="s">
        <v>13402</v>
      </c>
      <c r="OSB4" t="s">
        <v>13402</v>
      </c>
      <c r="OSC4" t="s">
        <v>13402</v>
      </c>
      <c r="OSD4" t="s">
        <v>13402</v>
      </c>
      <c r="OSE4" t="s">
        <v>13402</v>
      </c>
      <c r="OSF4" t="s">
        <v>13402</v>
      </c>
      <c r="OSG4" t="s">
        <v>13402</v>
      </c>
      <c r="OSH4" t="s">
        <v>13402</v>
      </c>
      <c r="OSI4" t="s">
        <v>13402</v>
      </c>
      <c r="OSJ4" t="s">
        <v>13402</v>
      </c>
      <c r="OSK4" t="s">
        <v>13402</v>
      </c>
      <c r="OSL4" t="s">
        <v>13402</v>
      </c>
      <c r="OSM4" t="s">
        <v>13402</v>
      </c>
      <c r="OSN4" t="s">
        <v>13402</v>
      </c>
      <c r="OSO4" t="s">
        <v>13402</v>
      </c>
      <c r="OSP4" t="s">
        <v>13402</v>
      </c>
      <c r="OSQ4" t="s">
        <v>13402</v>
      </c>
      <c r="OSR4" t="s">
        <v>13402</v>
      </c>
      <c r="OSS4" t="s">
        <v>13402</v>
      </c>
      <c r="OST4" t="s">
        <v>13402</v>
      </c>
      <c r="OSU4" t="s">
        <v>13402</v>
      </c>
      <c r="OSV4" t="s">
        <v>13402</v>
      </c>
      <c r="OSW4" t="s">
        <v>13402</v>
      </c>
      <c r="OSX4" t="s">
        <v>13402</v>
      </c>
      <c r="OSY4" t="s">
        <v>13402</v>
      </c>
      <c r="OSZ4" t="s">
        <v>13402</v>
      </c>
      <c r="OTA4" t="s">
        <v>13402</v>
      </c>
      <c r="OTB4" t="s">
        <v>13402</v>
      </c>
      <c r="OTC4" t="s">
        <v>13402</v>
      </c>
      <c r="OTD4" t="s">
        <v>13402</v>
      </c>
      <c r="OTE4" t="s">
        <v>13402</v>
      </c>
      <c r="OTF4" t="s">
        <v>13402</v>
      </c>
      <c r="OTG4" t="s">
        <v>13402</v>
      </c>
      <c r="OTH4" t="s">
        <v>13402</v>
      </c>
      <c r="OTI4" t="s">
        <v>13402</v>
      </c>
      <c r="OTJ4" t="s">
        <v>13402</v>
      </c>
      <c r="OTK4" t="s">
        <v>13402</v>
      </c>
      <c r="OTL4" t="s">
        <v>13402</v>
      </c>
      <c r="OTM4" t="s">
        <v>13402</v>
      </c>
      <c r="OTN4" t="s">
        <v>13402</v>
      </c>
      <c r="OTO4" t="s">
        <v>13402</v>
      </c>
      <c r="OTP4" t="s">
        <v>13402</v>
      </c>
      <c r="OTQ4" t="s">
        <v>13402</v>
      </c>
      <c r="OTR4" t="s">
        <v>13402</v>
      </c>
      <c r="OTS4" t="s">
        <v>13402</v>
      </c>
      <c r="OTT4" t="s">
        <v>13402</v>
      </c>
      <c r="OTU4" t="s">
        <v>13402</v>
      </c>
      <c r="OTV4" t="s">
        <v>13402</v>
      </c>
      <c r="OTW4" t="s">
        <v>13402</v>
      </c>
      <c r="OTX4" t="s">
        <v>13402</v>
      </c>
      <c r="OTY4" t="s">
        <v>13402</v>
      </c>
      <c r="OTZ4" t="s">
        <v>13402</v>
      </c>
      <c r="OUA4" t="s">
        <v>13402</v>
      </c>
      <c r="OUB4" t="s">
        <v>13402</v>
      </c>
      <c r="OUC4" t="s">
        <v>13402</v>
      </c>
      <c r="OUD4" t="s">
        <v>13402</v>
      </c>
      <c r="OUE4" t="s">
        <v>13402</v>
      </c>
      <c r="OUF4" t="s">
        <v>13402</v>
      </c>
      <c r="OUG4" t="s">
        <v>13402</v>
      </c>
      <c r="OUH4" t="s">
        <v>13402</v>
      </c>
      <c r="OUI4" t="s">
        <v>13402</v>
      </c>
      <c r="OUJ4" t="s">
        <v>13402</v>
      </c>
      <c r="OUK4" t="s">
        <v>13402</v>
      </c>
      <c r="OUL4" t="s">
        <v>13402</v>
      </c>
      <c r="OUM4" t="s">
        <v>13402</v>
      </c>
      <c r="OUN4" t="s">
        <v>13402</v>
      </c>
      <c r="OUO4" t="s">
        <v>13402</v>
      </c>
      <c r="OUP4" t="s">
        <v>13402</v>
      </c>
      <c r="OUQ4" t="s">
        <v>13402</v>
      </c>
      <c r="OUR4" t="s">
        <v>13402</v>
      </c>
      <c r="OUS4" t="s">
        <v>13402</v>
      </c>
      <c r="OUT4" t="s">
        <v>13402</v>
      </c>
      <c r="OUU4" t="s">
        <v>13402</v>
      </c>
      <c r="OUV4" t="s">
        <v>13402</v>
      </c>
      <c r="OUW4" t="s">
        <v>13402</v>
      </c>
      <c r="OUX4" t="s">
        <v>13402</v>
      </c>
      <c r="OUY4" t="s">
        <v>13402</v>
      </c>
      <c r="OUZ4" t="s">
        <v>13402</v>
      </c>
      <c r="OVA4" t="s">
        <v>13402</v>
      </c>
      <c r="OVB4" t="s">
        <v>13402</v>
      </c>
      <c r="OVC4" t="s">
        <v>13402</v>
      </c>
      <c r="OVD4" t="s">
        <v>13402</v>
      </c>
      <c r="OVE4" t="s">
        <v>13402</v>
      </c>
      <c r="OVF4" t="s">
        <v>13402</v>
      </c>
      <c r="OVG4" t="s">
        <v>13402</v>
      </c>
      <c r="OVH4" t="s">
        <v>13402</v>
      </c>
      <c r="OVI4" t="s">
        <v>13402</v>
      </c>
      <c r="OVJ4" t="s">
        <v>13402</v>
      </c>
      <c r="OVK4" t="s">
        <v>13402</v>
      </c>
      <c r="OVL4" t="s">
        <v>13402</v>
      </c>
      <c r="OVM4" t="s">
        <v>13402</v>
      </c>
      <c r="OVN4" t="s">
        <v>13402</v>
      </c>
      <c r="OVO4" t="s">
        <v>13402</v>
      </c>
      <c r="OVP4" t="s">
        <v>13402</v>
      </c>
      <c r="OVQ4" t="s">
        <v>13402</v>
      </c>
      <c r="OVR4" t="s">
        <v>13402</v>
      </c>
      <c r="OVS4" t="s">
        <v>13402</v>
      </c>
      <c r="OVT4" t="s">
        <v>13402</v>
      </c>
      <c r="OVU4" t="s">
        <v>13402</v>
      </c>
      <c r="OVV4" t="s">
        <v>13402</v>
      </c>
      <c r="OVW4" t="s">
        <v>13402</v>
      </c>
      <c r="OVX4" t="s">
        <v>13402</v>
      </c>
      <c r="OVY4" t="s">
        <v>13402</v>
      </c>
      <c r="OVZ4" t="s">
        <v>13402</v>
      </c>
      <c r="OWA4" t="s">
        <v>13402</v>
      </c>
      <c r="OWB4" t="s">
        <v>13402</v>
      </c>
      <c r="OWC4" t="s">
        <v>13402</v>
      </c>
      <c r="OWD4" t="s">
        <v>13402</v>
      </c>
      <c r="OWE4" t="s">
        <v>13402</v>
      </c>
      <c r="OWF4" t="s">
        <v>13402</v>
      </c>
      <c r="OWG4" t="s">
        <v>13402</v>
      </c>
      <c r="OWH4" t="s">
        <v>13402</v>
      </c>
      <c r="OWI4" t="s">
        <v>13402</v>
      </c>
      <c r="OWJ4" t="s">
        <v>13402</v>
      </c>
      <c r="OWK4" t="s">
        <v>13402</v>
      </c>
      <c r="OWL4" t="s">
        <v>13402</v>
      </c>
      <c r="OWM4" t="s">
        <v>13402</v>
      </c>
      <c r="OWN4" t="s">
        <v>13402</v>
      </c>
      <c r="OWO4" t="s">
        <v>13402</v>
      </c>
      <c r="OWP4" t="s">
        <v>13402</v>
      </c>
      <c r="OWQ4" t="s">
        <v>13402</v>
      </c>
      <c r="OWR4" t="s">
        <v>13402</v>
      </c>
      <c r="OWS4" t="s">
        <v>13402</v>
      </c>
      <c r="OWT4" t="s">
        <v>13402</v>
      </c>
      <c r="OWU4" t="s">
        <v>13402</v>
      </c>
      <c r="OWV4" t="s">
        <v>13402</v>
      </c>
      <c r="OWW4" t="s">
        <v>13402</v>
      </c>
      <c r="OWX4" t="s">
        <v>13402</v>
      </c>
      <c r="OWY4" t="s">
        <v>13402</v>
      </c>
      <c r="OWZ4" t="s">
        <v>13402</v>
      </c>
      <c r="OXA4" t="s">
        <v>13402</v>
      </c>
      <c r="OXB4" t="s">
        <v>13402</v>
      </c>
      <c r="OXC4" t="s">
        <v>13402</v>
      </c>
      <c r="OXD4" t="s">
        <v>13402</v>
      </c>
      <c r="OXE4" t="s">
        <v>13402</v>
      </c>
      <c r="OXF4" t="s">
        <v>13402</v>
      </c>
      <c r="OXG4" t="s">
        <v>13402</v>
      </c>
      <c r="OXH4" t="s">
        <v>13402</v>
      </c>
      <c r="OXI4" t="s">
        <v>13402</v>
      </c>
      <c r="OXJ4" t="s">
        <v>13402</v>
      </c>
      <c r="OXK4" t="s">
        <v>13402</v>
      </c>
      <c r="OXL4" t="s">
        <v>13402</v>
      </c>
      <c r="OXM4" t="s">
        <v>13402</v>
      </c>
      <c r="OXN4" t="s">
        <v>13402</v>
      </c>
      <c r="OXO4" t="s">
        <v>13402</v>
      </c>
      <c r="OXP4" t="s">
        <v>13402</v>
      </c>
      <c r="OXQ4" t="s">
        <v>13402</v>
      </c>
      <c r="OXR4" t="s">
        <v>13402</v>
      </c>
      <c r="OXS4" t="s">
        <v>13402</v>
      </c>
      <c r="OXT4" t="s">
        <v>13402</v>
      </c>
      <c r="OXU4" t="s">
        <v>13402</v>
      </c>
      <c r="OXV4" t="s">
        <v>13402</v>
      </c>
      <c r="OXW4" t="s">
        <v>13402</v>
      </c>
      <c r="OXX4" t="s">
        <v>13402</v>
      </c>
      <c r="OXY4" t="s">
        <v>13402</v>
      </c>
      <c r="OXZ4" t="s">
        <v>13402</v>
      </c>
      <c r="OYA4" t="s">
        <v>13402</v>
      </c>
      <c r="OYB4" t="s">
        <v>13402</v>
      </c>
      <c r="OYC4" t="s">
        <v>13402</v>
      </c>
      <c r="OYD4" t="s">
        <v>13402</v>
      </c>
      <c r="OYE4" t="s">
        <v>13402</v>
      </c>
      <c r="OYF4" t="s">
        <v>13402</v>
      </c>
      <c r="OYG4" t="s">
        <v>13402</v>
      </c>
      <c r="OYH4" t="s">
        <v>13402</v>
      </c>
      <c r="OYI4" t="s">
        <v>13402</v>
      </c>
      <c r="OYJ4" t="s">
        <v>13402</v>
      </c>
      <c r="OYK4" t="s">
        <v>13402</v>
      </c>
      <c r="OYL4" t="s">
        <v>13402</v>
      </c>
      <c r="OYM4" t="s">
        <v>13402</v>
      </c>
      <c r="OYN4" t="s">
        <v>13402</v>
      </c>
      <c r="OYO4" t="s">
        <v>13402</v>
      </c>
      <c r="OYP4" t="s">
        <v>13402</v>
      </c>
      <c r="OYQ4" t="s">
        <v>13402</v>
      </c>
      <c r="OYR4" t="s">
        <v>13402</v>
      </c>
      <c r="OYS4" t="s">
        <v>13402</v>
      </c>
      <c r="OYT4" t="s">
        <v>13402</v>
      </c>
      <c r="OYU4" t="s">
        <v>13402</v>
      </c>
      <c r="OYV4" t="s">
        <v>13402</v>
      </c>
      <c r="OYW4" t="s">
        <v>13402</v>
      </c>
      <c r="OYX4" t="s">
        <v>13402</v>
      </c>
      <c r="OYY4" t="s">
        <v>13402</v>
      </c>
      <c r="OYZ4" t="s">
        <v>13402</v>
      </c>
      <c r="OZA4" t="s">
        <v>13402</v>
      </c>
      <c r="OZB4" t="s">
        <v>13402</v>
      </c>
      <c r="OZC4" t="s">
        <v>13402</v>
      </c>
      <c r="OZD4" t="s">
        <v>13402</v>
      </c>
      <c r="OZE4" t="s">
        <v>13402</v>
      </c>
      <c r="OZF4" t="s">
        <v>13402</v>
      </c>
      <c r="OZG4" t="s">
        <v>13402</v>
      </c>
      <c r="OZH4" t="s">
        <v>13402</v>
      </c>
      <c r="OZI4" t="s">
        <v>13402</v>
      </c>
      <c r="OZJ4" t="s">
        <v>13402</v>
      </c>
      <c r="OZK4" t="s">
        <v>13402</v>
      </c>
      <c r="OZL4" t="s">
        <v>13402</v>
      </c>
      <c r="OZM4" t="s">
        <v>13402</v>
      </c>
      <c r="OZN4" t="s">
        <v>13402</v>
      </c>
      <c r="OZO4" t="s">
        <v>13402</v>
      </c>
      <c r="OZP4" t="s">
        <v>13402</v>
      </c>
      <c r="OZQ4" t="s">
        <v>13402</v>
      </c>
      <c r="OZR4" t="s">
        <v>13402</v>
      </c>
      <c r="OZS4" t="s">
        <v>13402</v>
      </c>
      <c r="OZT4" t="s">
        <v>13402</v>
      </c>
      <c r="OZU4" t="s">
        <v>13402</v>
      </c>
      <c r="OZV4" t="s">
        <v>13402</v>
      </c>
      <c r="OZW4" t="s">
        <v>13402</v>
      </c>
      <c r="OZX4" t="s">
        <v>13402</v>
      </c>
      <c r="OZY4" t="s">
        <v>13402</v>
      </c>
      <c r="OZZ4" t="s">
        <v>13402</v>
      </c>
      <c r="PAA4" t="s">
        <v>13402</v>
      </c>
      <c r="PAB4" t="s">
        <v>13402</v>
      </c>
      <c r="PAC4" t="s">
        <v>13402</v>
      </c>
      <c r="PAD4" t="s">
        <v>13402</v>
      </c>
      <c r="PAE4" t="s">
        <v>13402</v>
      </c>
      <c r="PAF4" t="s">
        <v>13402</v>
      </c>
      <c r="PAG4" t="s">
        <v>13402</v>
      </c>
      <c r="PAH4" t="s">
        <v>13402</v>
      </c>
      <c r="PAI4" t="s">
        <v>13402</v>
      </c>
      <c r="PAJ4" t="s">
        <v>13402</v>
      </c>
      <c r="PAK4" t="s">
        <v>13402</v>
      </c>
      <c r="PAL4" t="s">
        <v>13402</v>
      </c>
      <c r="PAM4" t="s">
        <v>13402</v>
      </c>
      <c r="PAN4" t="s">
        <v>13402</v>
      </c>
      <c r="PAO4" t="s">
        <v>13402</v>
      </c>
      <c r="PAP4" t="s">
        <v>13402</v>
      </c>
      <c r="PAQ4" t="s">
        <v>13402</v>
      </c>
      <c r="PAR4" t="s">
        <v>13402</v>
      </c>
      <c r="PAS4" t="s">
        <v>13402</v>
      </c>
      <c r="PAT4" t="s">
        <v>13402</v>
      </c>
      <c r="PAU4" t="s">
        <v>13402</v>
      </c>
      <c r="PAV4" t="s">
        <v>13402</v>
      </c>
      <c r="PAW4" t="s">
        <v>13402</v>
      </c>
      <c r="PAX4" t="s">
        <v>13402</v>
      </c>
      <c r="PAY4" t="s">
        <v>13402</v>
      </c>
      <c r="PAZ4" t="s">
        <v>13402</v>
      </c>
      <c r="PBA4" t="s">
        <v>13402</v>
      </c>
      <c r="PBB4" t="s">
        <v>13402</v>
      </c>
      <c r="PBC4" t="s">
        <v>13402</v>
      </c>
      <c r="PBD4" t="s">
        <v>13402</v>
      </c>
      <c r="PBE4" t="s">
        <v>13402</v>
      </c>
      <c r="PBF4" t="s">
        <v>13402</v>
      </c>
      <c r="PBG4" t="s">
        <v>13402</v>
      </c>
      <c r="PBH4" t="s">
        <v>13402</v>
      </c>
      <c r="PBI4" t="s">
        <v>13402</v>
      </c>
      <c r="PBJ4" t="s">
        <v>13402</v>
      </c>
      <c r="PBK4" t="s">
        <v>13402</v>
      </c>
      <c r="PBL4" t="s">
        <v>13402</v>
      </c>
      <c r="PBM4" t="s">
        <v>13402</v>
      </c>
      <c r="PBN4" t="s">
        <v>13402</v>
      </c>
      <c r="PBO4" t="s">
        <v>13402</v>
      </c>
      <c r="PBP4" t="s">
        <v>13402</v>
      </c>
      <c r="PBQ4" t="s">
        <v>13402</v>
      </c>
      <c r="PBR4" t="s">
        <v>13402</v>
      </c>
      <c r="PBS4" t="s">
        <v>13402</v>
      </c>
      <c r="PBT4" t="s">
        <v>13402</v>
      </c>
      <c r="PBU4" t="s">
        <v>13402</v>
      </c>
      <c r="PBV4" t="s">
        <v>13402</v>
      </c>
      <c r="PBW4" t="s">
        <v>13402</v>
      </c>
      <c r="PBX4" t="s">
        <v>13402</v>
      </c>
      <c r="PBY4" t="s">
        <v>13402</v>
      </c>
      <c r="PBZ4" t="s">
        <v>13402</v>
      </c>
      <c r="PCA4" t="s">
        <v>13402</v>
      </c>
      <c r="PCB4" t="s">
        <v>13402</v>
      </c>
      <c r="PCC4" t="s">
        <v>13402</v>
      </c>
      <c r="PCD4" t="s">
        <v>13402</v>
      </c>
      <c r="PCE4" t="s">
        <v>13402</v>
      </c>
      <c r="PCF4" t="s">
        <v>13402</v>
      </c>
      <c r="PCG4" t="s">
        <v>13402</v>
      </c>
      <c r="PCH4" t="s">
        <v>13402</v>
      </c>
      <c r="PCI4" t="s">
        <v>13402</v>
      </c>
      <c r="PCJ4" t="s">
        <v>13402</v>
      </c>
      <c r="PCK4" t="s">
        <v>13402</v>
      </c>
      <c r="PCL4" t="s">
        <v>13402</v>
      </c>
      <c r="PCM4" t="s">
        <v>13402</v>
      </c>
      <c r="PCN4" t="s">
        <v>13402</v>
      </c>
      <c r="PCO4" t="s">
        <v>13402</v>
      </c>
      <c r="PCP4" t="s">
        <v>13402</v>
      </c>
      <c r="PCQ4" t="s">
        <v>13402</v>
      </c>
      <c r="PCR4" t="s">
        <v>13402</v>
      </c>
      <c r="PCS4" t="s">
        <v>13402</v>
      </c>
      <c r="PCT4" t="s">
        <v>13402</v>
      </c>
      <c r="PCU4" t="s">
        <v>13402</v>
      </c>
      <c r="PCV4" t="s">
        <v>13402</v>
      </c>
      <c r="PCW4" t="s">
        <v>13402</v>
      </c>
      <c r="PCX4" t="s">
        <v>13402</v>
      </c>
      <c r="PCY4" t="s">
        <v>13402</v>
      </c>
      <c r="PCZ4" t="s">
        <v>13402</v>
      </c>
      <c r="PDA4" t="s">
        <v>13402</v>
      </c>
      <c r="PDB4" t="s">
        <v>13402</v>
      </c>
      <c r="PDC4" t="s">
        <v>13402</v>
      </c>
      <c r="PDD4" t="s">
        <v>13402</v>
      </c>
      <c r="PDE4" t="s">
        <v>13402</v>
      </c>
      <c r="PDF4" t="s">
        <v>13402</v>
      </c>
      <c r="PDG4" t="s">
        <v>13402</v>
      </c>
      <c r="PDH4" t="s">
        <v>13402</v>
      </c>
      <c r="PDI4" t="s">
        <v>13402</v>
      </c>
      <c r="PDJ4" t="s">
        <v>13402</v>
      </c>
      <c r="PDK4" t="s">
        <v>13402</v>
      </c>
      <c r="PDL4" t="s">
        <v>13402</v>
      </c>
      <c r="PDM4" t="s">
        <v>13402</v>
      </c>
      <c r="PDN4" t="s">
        <v>13402</v>
      </c>
      <c r="PDO4" t="s">
        <v>13402</v>
      </c>
      <c r="PDP4" t="s">
        <v>13402</v>
      </c>
      <c r="PDQ4" t="s">
        <v>13402</v>
      </c>
      <c r="PDR4" t="s">
        <v>13402</v>
      </c>
      <c r="PDS4" t="s">
        <v>13402</v>
      </c>
      <c r="PDT4" t="s">
        <v>13402</v>
      </c>
      <c r="PDU4" t="s">
        <v>13402</v>
      </c>
      <c r="PDV4" t="s">
        <v>13402</v>
      </c>
      <c r="PDW4" t="s">
        <v>13402</v>
      </c>
      <c r="PDX4" t="s">
        <v>13402</v>
      </c>
      <c r="PDY4" t="s">
        <v>13402</v>
      </c>
      <c r="PDZ4" t="s">
        <v>13402</v>
      </c>
      <c r="PEA4" t="s">
        <v>13402</v>
      </c>
      <c r="PEB4" t="s">
        <v>13402</v>
      </c>
      <c r="PEC4" t="s">
        <v>13402</v>
      </c>
      <c r="PED4" t="s">
        <v>13402</v>
      </c>
      <c r="PEE4" t="s">
        <v>13402</v>
      </c>
      <c r="PEF4" t="s">
        <v>13402</v>
      </c>
      <c r="PEG4" t="s">
        <v>13402</v>
      </c>
      <c r="PEH4" t="s">
        <v>13402</v>
      </c>
      <c r="PEI4" t="s">
        <v>13402</v>
      </c>
      <c r="PEJ4" t="s">
        <v>13402</v>
      </c>
      <c r="PEK4" t="s">
        <v>13402</v>
      </c>
      <c r="PEL4" t="s">
        <v>13402</v>
      </c>
      <c r="PEM4" t="s">
        <v>13402</v>
      </c>
      <c r="PEN4" t="s">
        <v>13402</v>
      </c>
      <c r="PEO4" t="s">
        <v>13402</v>
      </c>
      <c r="PEP4" t="s">
        <v>13402</v>
      </c>
      <c r="PEQ4" t="s">
        <v>13402</v>
      </c>
      <c r="PER4" t="s">
        <v>13402</v>
      </c>
      <c r="PES4" t="s">
        <v>13402</v>
      </c>
      <c r="PET4" t="s">
        <v>13402</v>
      </c>
      <c r="PEU4" t="s">
        <v>13402</v>
      </c>
      <c r="PEV4" t="s">
        <v>13402</v>
      </c>
      <c r="PEW4" t="s">
        <v>13402</v>
      </c>
      <c r="PEX4" t="s">
        <v>13402</v>
      </c>
      <c r="PEY4" t="s">
        <v>13402</v>
      </c>
      <c r="PEZ4" t="s">
        <v>13402</v>
      </c>
      <c r="PFA4" t="s">
        <v>13402</v>
      </c>
      <c r="PFB4" t="s">
        <v>13402</v>
      </c>
      <c r="PFC4" t="s">
        <v>13402</v>
      </c>
      <c r="PFD4" t="s">
        <v>13402</v>
      </c>
      <c r="PFE4" t="s">
        <v>13402</v>
      </c>
      <c r="PFF4" t="s">
        <v>13402</v>
      </c>
      <c r="PFG4" t="s">
        <v>13402</v>
      </c>
      <c r="PFH4" t="s">
        <v>13402</v>
      </c>
      <c r="PFI4" t="s">
        <v>13402</v>
      </c>
      <c r="PFJ4" t="s">
        <v>13402</v>
      </c>
      <c r="PFK4" t="s">
        <v>13402</v>
      </c>
      <c r="PFL4" t="s">
        <v>13402</v>
      </c>
      <c r="PFM4" t="s">
        <v>13402</v>
      </c>
      <c r="PFN4" t="s">
        <v>13402</v>
      </c>
      <c r="PFO4" t="s">
        <v>13402</v>
      </c>
      <c r="PFP4" t="s">
        <v>13402</v>
      </c>
      <c r="PFQ4" t="s">
        <v>13402</v>
      </c>
      <c r="PFR4" t="s">
        <v>13402</v>
      </c>
      <c r="PFS4" t="s">
        <v>13402</v>
      </c>
      <c r="PFT4" t="s">
        <v>13402</v>
      </c>
      <c r="PFU4" t="s">
        <v>13402</v>
      </c>
      <c r="PFV4" t="s">
        <v>13402</v>
      </c>
      <c r="PFW4" t="s">
        <v>13402</v>
      </c>
      <c r="PFX4" t="s">
        <v>13402</v>
      </c>
      <c r="PFY4" t="s">
        <v>13402</v>
      </c>
      <c r="PFZ4" t="s">
        <v>13402</v>
      </c>
      <c r="PGA4" t="s">
        <v>13402</v>
      </c>
      <c r="PGB4" t="s">
        <v>13402</v>
      </c>
      <c r="PGC4" t="s">
        <v>13402</v>
      </c>
      <c r="PGD4" t="s">
        <v>13402</v>
      </c>
      <c r="PGE4" t="s">
        <v>13402</v>
      </c>
      <c r="PGF4" t="s">
        <v>13402</v>
      </c>
      <c r="PGG4" t="s">
        <v>13402</v>
      </c>
      <c r="PGH4" t="s">
        <v>13402</v>
      </c>
      <c r="PGI4" t="s">
        <v>13402</v>
      </c>
      <c r="PGJ4" t="s">
        <v>13402</v>
      </c>
      <c r="PGK4" t="s">
        <v>13402</v>
      </c>
      <c r="PGL4" t="s">
        <v>13402</v>
      </c>
      <c r="PGM4" t="s">
        <v>13402</v>
      </c>
      <c r="PGN4" t="s">
        <v>13402</v>
      </c>
      <c r="PGO4" t="s">
        <v>13402</v>
      </c>
      <c r="PGP4" t="s">
        <v>13402</v>
      </c>
      <c r="PGQ4" t="s">
        <v>13402</v>
      </c>
      <c r="PGR4" t="s">
        <v>13402</v>
      </c>
      <c r="PGS4" t="s">
        <v>13402</v>
      </c>
      <c r="PGT4" t="s">
        <v>13402</v>
      </c>
      <c r="PGU4" t="s">
        <v>13402</v>
      </c>
      <c r="PGV4" t="s">
        <v>13402</v>
      </c>
      <c r="PGW4" t="s">
        <v>13402</v>
      </c>
      <c r="PGX4" t="s">
        <v>13402</v>
      </c>
      <c r="PGY4" t="s">
        <v>13402</v>
      </c>
      <c r="PGZ4" t="s">
        <v>13402</v>
      </c>
      <c r="PHA4" t="s">
        <v>13402</v>
      </c>
      <c r="PHB4" t="s">
        <v>13402</v>
      </c>
      <c r="PHC4" t="s">
        <v>13402</v>
      </c>
      <c r="PHD4" t="s">
        <v>13402</v>
      </c>
      <c r="PHE4" t="s">
        <v>13402</v>
      </c>
      <c r="PHF4" t="s">
        <v>13402</v>
      </c>
      <c r="PHG4" t="s">
        <v>13402</v>
      </c>
      <c r="PHH4" t="s">
        <v>13402</v>
      </c>
      <c r="PHI4" t="s">
        <v>13402</v>
      </c>
      <c r="PHJ4" t="s">
        <v>13402</v>
      </c>
      <c r="PHK4" t="s">
        <v>13402</v>
      </c>
      <c r="PHL4" t="s">
        <v>13402</v>
      </c>
      <c r="PHM4" t="s">
        <v>13402</v>
      </c>
      <c r="PHN4" t="s">
        <v>13402</v>
      </c>
      <c r="PHO4" t="s">
        <v>13402</v>
      </c>
      <c r="PHP4" t="s">
        <v>13402</v>
      </c>
      <c r="PHQ4" t="s">
        <v>13402</v>
      </c>
      <c r="PHR4" t="s">
        <v>13402</v>
      </c>
      <c r="PHS4" t="s">
        <v>13402</v>
      </c>
      <c r="PHT4" t="s">
        <v>13402</v>
      </c>
      <c r="PHU4" t="s">
        <v>13402</v>
      </c>
      <c r="PHV4" t="s">
        <v>13402</v>
      </c>
      <c r="PHW4" t="s">
        <v>13402</v>
      </c>
      <c r="PHX4" t="s">
        <v>13402</v>
      </c>
      <c r="PHY4" t="s">
        <v>13402</v>
      </c>
      <c r="PHZ4" t="s">
        <v>13402</v>
      </c>
      <c r="PIA4" t="s">
        <v>13402</v>
      </c>
      <c r="PIB4" t="s">
        <v>13402</v>
      </c>
      <c r="PIC4" t="s">
        <v>13402</v>
      </c>
      <c r="PID4" t="s">
        <v>13402</v>
      </c>
      <c r="PIE4" t="s">
        <v>13402</v>
      </c>
      <c r="PIF4" t="s">
        <v>13402</v>
      </c>
      <c r="PIG4" t="s">
        <v>13402</v>
      </c>
      <c r="PIH4" t="s">
        <v>13402</v>
      </c>
      <c r="PII4" t="s">
        <v>13402</v>
      </c>
      <c r="PIJ4" t="s">
        <v>13402</v>
      </c>
      <c r="PIK4" t="s">
        <v>13402</v>
      </c>
      <c r="PIL4" t="s">
        <v>13402</v>
      </c>
      <c r="PIM4" t="s">
        <v>13402</v>
      </c>
      <c r="PIN4" t="s">
        <v>13402</v>
      </c>
      <c r="PIO4" t="s">
        <v>13402</v>
      </c>
      <c r="PIP4" t="s">
        <v>13402</v>
      </c>
      <c r="PIQ4" t="s">
        <v>13402</v>
      </c>
      <c r="PIR4" t="s">
        <v>13402</v>
      </c>
      <c r="PIS4" t="s">
        <v>13402</v>
      </c>
      <c r="PIT4" t="s">
        <v>13402</v>
      </c>
      <c r="PIU4" t="s">
        <v>13402</v>
      </c>
      <c r="PIV4" t="s">
        <v>13402</v>
      </c>
      <c r="PIW4" t="s">
        <v>13402</v>
      </c>
      <c r="PIX4" t="s">
        <v>13402</v>
      </c>
      <c r="PIY4" t="s">
        <v>13402</v>
      </c>
      <c r="PIZ4" t="s">
        <v>13402</v>
      </c>
      <c r="PJA4" t="s">
        <v>13402</v>
      </c>
      <c r="PJB4" t="s">
        <v>13402</v>
      </c>
      <c r="PJC4" t="s">
        <v>13402</v>
      </c>
      <c r="PJD4" t="s">
        <v>13402</v>
      </c>
      <c r="PJE4" t="s">
        <v>13402</v>
      </c>
      <c r="PJF4" t="s">
        <v>13402</v>
      </c>
      <c r="PJG4" t="s">
        <v>13402</v>
      </c>
      <c r="PJH4" t="s">
        <v>13402</v>
      </c>
      <c r="PJI4" t="s">
        <v>13402</v>
      </c>
      <c r="PJJ4" t="s">
        <v>13402</v>
      </c>
      <c r="PJK4" t="s">
        <v>13402</v>
      </c>
      <c r="PJL4" t="s">
        <v>13402</v>
      </c>
      <c r="PJM4" t="s">
        <v>13402</v>
      </c>
      <c r="PJN4" t="s">
        <v>13402</v>
      </c>
      <c r="PJO4" t="s">
        <v>13402</v>
      </c>
      <c r="PJP4" t="s">
        <v>13402</v>
      </c>
      <c r="PJQ4" t="s">
        <v>13402</v>
      </c>
      <c r="PJR4" t="s">
        <v>13402</v>
      </c>
      <c r="PJS4" t="s">
        <v>13402</v>
      </c>
      <c r="PJT4" t="s">
        <v>13402</v>
      </c>
      <c r="PJU4" t="s">
        <v>13402</v>
      </c>
      <c r="PJV4" t="s">
        <v>13402</v>
      </c>
      <c r="PJW4" t="s">
        <v>13402</v>
      </c>
      <c r="PJX4" t="s">
        <v>13402</v>
      </c>
      <c r="PJY4" t="s">
        <v>13402</v>
      </c>
      <c r="PJZ4" t="s">
        <v>13402</v>
      </c>
      <c r="PKA4" t="s">
        <v>13402</v>
      </c>
      <c r="PKB4" t="s">
        <v>13402</v>
      </c>
      <c r="PKC4" t="s">
        <v>13402</v>
      </c>
      <c r="PKD4" t="s">
        <v>13402</v>
      </c>
      <c r="PKE4" t="s">
        <v>13402</v>
      </c>
      <c r="PKF4" t="s">
        <v>13402</v>
      </c>
      <c r="PKG4" t="s">
        <v>13402</v>
      </c>
      <c r="PKH4" t="s">
        <v>13402</v>
      </c>
      <c r="PKI4" t="s">
        <v>13402</v>
      </c>
      <c r="PKJ4" t="s">
        <v>13402</v>
      </c>
      <c r="PKK4" t="s">
        <v>13402</v>
      </c>
      <c r="PKL4" t="s">
        <v>13402</v>
      </c>
      <c r="PKM4" t="s">
        <v>13402</v>
      </c>
      <c r="PKN4" t="s">
        <v>13402</v>
      </c>
      <c r="PKO4" t="s">
        <v>13402</v>
      </c>
      <c r="PKP4" t="s">
        <v>13402</v>
      </c>
      <c r="PKQ4" t="s">
        <v>13402</v>
      </c>
      <c r="PKR4" t="s">
        <v>13402</v>
      </c>
      <c r="PKS4" t="s">
        <v>13402</v>
      </c>
      <c r="PKT4" t="s">
        <v>13402</v>
      </c>
      <c r="PKU4" t="s">
        <v>13402</v>
      </c>
      <c r="PKV4" t="s">
        <v>13402</v>
      </c>
      <c r="PKW4" t="s">
        <v>13402</v>
      </c>
      <c r="PKX4" t="s">
        <v>13402</v>
      </c>
      <c r="PKY4" t="s">
        <v>13402</v>
      </c>
      <c r="PKZ4" t="s">
        <v>13402</v>
      </c>
      <c r="PLA4" t="s">
        <v>13402</v>
      </c>
      <c r="PLB4" t="s">
        <v>13402</v>
      </c>
      <c r="PLC4" t="s">
        <v>13402</v>
      </c>
      <c r="PLD4" t="s">
        <v>13402</v>
      </c>
      <c r="PLE4" t="s">
        <v>13402</v>
      </c>
      <c r="PLF4" t="s">
        <v>13402</v>
      </c>
      <c r="PLG4" t="s">
        <v>13402</v>
      </c>
      <c r="PLH4" t="s">
        <v>13402</v>
      </c>
      <c r="PLI4" t="s">
        <v>13402</v>
      </c>
      <c r="PLJ4" t="s">
        <v>13402</v>
      </c>
      <c r="PLK4" t="s">
        <v>13402</v>
      </c>
      <c r="PLL4" t="s">
        <v>13402</v>
      </c>
      <c r="PLM4" t="s">
        <v>13402</v>
      </c>
      <c r="PLN4" t="s">
        <v>13402</v>
      </c>
      <c r="PLO4" t="s">
        <v>13402</v>
      </c>
      <c r="PLP4" t="s">
        <v>13402</v>
      </c>
      <c r="PLQ4" t="s">
        <v>13402</v>
      </c>
      <c r="PLR4" t="s">
        <v>13402</v>
      </c>
      <c r="PLS4" t="s">
        <v>13402</v>
      </c>
      <c r="PLT4" t="s">
        <v>13402</v>
      </c>
      <c r="PLU4" t="s">
        <v>13402</v>
      </c>
      <c r="PLV4" t="s">
        <v>13402</v>
      </c>
      <c r="PLW4" t="s">
        <v>13402</v>
      </c>
      <c r="PLX4" t="s">
        <v>13402</v>
      </c>
      <c r="PLY4" t="s">
        <v>13402</v>
      </c>
      <c r="PLZ4" t="s">
        <v>13402</v>
      </c>
      <c r="PMA4" t="s">
        <v>13402</v>
      </c>
      <c r="PMB4" t="s">
        <v>13402</v>
      </c>
      <c r="PMC4" t="s">
        <v>13402</v>
      </c>
      <c r="PMD4" t="s">
        <v>13402</v>
      </c>
      <c r="PME4" t="s">
        <v>13402</v>
      </c>
      <c r="PMF4" t="s">
        <v>13402</v>
      </c>
      <c r="PMG4" t="s">
        <v>13402</v>
      </c>
      <c r="PMH4" t="s">
        <v>13402</v>
      </c>
      <c r="PMI4" t="s">
        <v>13402</v>
      </c>
      <c r="PMJ4" t="s">
        <v>13402</v>
      </c>
      <c r="PMK4" t="s">
        <v>13402</v>
      </c>
      <c r="PML4" t="s">
        <v>13402</v>
      </c>
      <c r="PMM4" t="s">
        <v>13402</v>
      </c>
      <c r="PMN4" t="s">
        <v>13402</v>
      </c>
      <c r="PMO4" t="s">
        <v>13402</v>
      </c>
      <c r="PMP4" t="s">
        <v>13402</v>
      </c>
      <c r="PMQ4" t="s">
        <v>13402</v>
      </c>
      <c r="PMR4" t="s">
        <v>13402</v>
      </c>
      <c r="PMS4" t="s">
        <v>13402</v>
      </c>
      <c r="PMT4" t="s">
        <v>13402</v>
      </c>
      <c r="PMU4" t="s">
        <v>13402</v>
      </c>
      <c r="PMV4" t="s">
        <v>13402</v>
      </c>
      <c r="PMW4" t="s">
        <v>13402</v>
      </c>
      <c r="PMX4" t="s">
        <v>13402</v>
      </c>
      <c r="PMY4" t="s">
        <v>13402</v>
      </c>
      <c r="PMZ4" t="s">
        <v>13402</v>
      </c>
      <c r="PNA4" t="s">
        <v>13402</v>
      </c>
      <c r="PNB4" t="s">
        <v>13402</v>
      </c>
      <c r="PNC4" t="s">
        <v>13402</v>
      </c>
      <c r="PND4" t="s">
        <v>13402</v>
      </c>
      <c r="PNE4" t="s">
        <v>13402</v>
      </c>
      <c r="PNF4" t="s">
        <v>13402</v>
      </c>
      <c r="PNG4" t="s">
        <v>13402</v>
      </c>
      <c r="PNH4" t="s">
        <v>13402</v>
      </c>
      <c r="PNI4" t="s">
        <v>13402</v>
      </c>
      <c r="PNJ4" t="s">
        <v>13402</v>
      </c>
      <c r="PNK4" t="s">
        <v>13402</v>
      </c>
      <c r="PNL4" t="s">
        <v>13402</v>
      </c>
      <c r="PNM4" t="s">
        <v>13402</v>
      </c>
      <c r="PNN4" t="s">
        <v>13402</v>
      </c>
      <c r="PNO4" t="s">
        <v>13402</v>
      </c>
      <c r="PNP4" t="s">
        <v>13402</v>
      </c>
      <c r="PNQ4" t="s">
        <v>13402</v>
      </c>
      <c r="PNR4" t="s">
        <v>13402</v>
      </c>
      <c r="PNS4" t="s">
        <v>13402</v>
      </c>
      <c r="PNT4" t="s">
        <v>13402</v>
      </c>
      <c r="PNU4" t="s">
        <v>13402</v>
      </c>
      <c r="PNV4" t="s">
        <v>13402</v>
      </c>
      <c r="PNW4" t="s">
        <v>13402</v>
      </c>
      <c r="PNX4" t="s">
        <v>13402</v>
      </c>
      <c r="PNY4" t="s">
        <v>13402</v>
      </c>
      <c r="PNZ4" t="s">
        <v>13402</v>
      </c>
      <c r="POA4" t="s">
        <v>13402</v>
      </c>
      <c r="POB4" t="s">
        <v>13402</v>
      </c>
      <c r="POC4" t="s">
        <v>13402</v>
      </c>
      <c r="POD4" t="s">
        <v>13402</v>
      </c>
      <c r="POE4" t="s">
        <v>13402</v>
      </c>
      <c r="POF4" t="s">
        <v>13402</v>
      </c>
      <c r="POG4" t="s">
        <v>13402</v>
      </c>
      <c r="POH4" t="s">
        <v>13402</v>
      </c>
      <c r="POI4" t="s">
        <v>13402</v>
      </c>
      <c r="POJ4" t="s">
        <v>13402</v>
      </c>
      <c r="POK4" t="s">
        <v>13402</v>
      </c>
      <c r="POL4" t="s">
        <v>13402</v>
      </c>
      <c r="POM4" t="s">
        <v>13402</v>
      </c>
      <c r="PON4" t="s">
        <v>13402</v>
      </c>
      <c r="POO4" t="s">
        <v>13402</v>
      </c>
      <c r="POP4" t="s">
        <v>13402</v>
      </c>
      <c r="POQ4" t="s">
        <v>13402</v>
      </c>
      <c r="POR4" t="s">
        <v>13402</v>
      </c>
      <c r="POS4" t="s">
        <v>13402</v>
      </c>
      <c r="POT4" t="s">
        <v>13402</v>
      </c>
      <c r="POU4" t="s">
        <v>13402</v>
      </c>
      <c r="POV4" t="s">
        <v>13402</v>
      </c>
      <c r="POW4" t="s">
        <v>13402</v>
      </c>
      <c r="POX4" t="s">
        <v>13402</v>
      </c>
      <c r="POY4" t="s">
        <v>13402</v>
      </c>
      <c r="POZ4" t="s">
        <v>13402</v>
      </c>
      <c r="PPA4" t="s">
        <v>13402</v>
      </c>
      <c r="PPB4" t="s">
        <v>13402</v>
      </c>
      <c r="PPC4" t="s">
        <v>13402</v>
      </c>
      <c r="PPD4" t="s">
        <v>13402</v>
      </c>
      <c r="PPE4" t="s">
        <v>13402</v>
      </c>
      <c r="PPF4" t="s">
        <v>13402</v>
      </c>
      <c r="PPG4" t="s">
        <v>13402</v>
      </c>
      <c r="PPH4" t="s">
        <v>13402</v>
      </c>
      <c r="PPI4" t="s">
        <v>13402</v>
      </c>
      <c r="PPJ4" t="s">
        <v>13402</v>
      </c>
      <c r="PPK4" t="s">
        <v>13402</v>
      </c>
      <c r="PPL4" t="s">
        <v>13402</v>
      </c>
      <c r="PPM4" t="s">
        <v>13402</v>
      </c>
      <c r="PPN4" t="s">
        <v>13402</v>
      </c>
      <c r="PPO4" t="s">
        <v>13402</v>
      </c>
      <c r="PPP4" t="s">
        <v>13402</v>
      </c>
      <c r="PPQ4" t="s">
        <v>13402</v>
      </c>
      <c r="PPR4" t="s">
        <v>13402</v>
      </c>
      <c r="PPS4" t="s">
        <v>13402</v>
      </c>
      <c r="PPT4" t="s">
        <v>13402</v>
      </c>
      <c r="PPU4" t="s">
        <v>13402</v>
      </c>
      <c r="PPV4" t="s">
        <v>13402</v>
      </c>
      <c r="PPW4" t="s">
        <v>13402</v>
      </c>
      <c r="PPX4" t="s">
        <v>13402</v>
      </c>
      <c r="PPY4" t="s">
        <v>13402</v>
      </c>
      <c r="PPZ4" t="s">
        <v>13402</v>
      </c>
      <c r="PQA4" t="s">
        <v>13402</v>
      </c>
      <c r="PQB4" t="s">
        <v>13402</v>
      </c>
      <c r="PQC4" t="s">
        <v>13402</v>
      </c>
      <c r="PQD4" t="s">
        <v>13402</v>
      </c>
      <c r="PQE4" t="s">
        <v>13402</v>
      </c>
      <c r="PQF4" t="s">
        <v>13402</v>
      </c>
      <c r="PQG4" t="s">
        <v>13402</v>
      </c>
      <c r="PQH4" t="s">
        <v>13402</v>
      </c>
      <c r="PQI4" t="s">
        <v>13402</v>
      </c>
      <c r="PQJ4" t="s">
        <v>13402</v>
      </c>
      <c r="PQK4" t="s">
        <v>13402</v>
      </c>
      <c r="PQL4" t="s">
        <v>13402</v>
      </c>
      <c r="PQM4" t="s">
        <v>13402</v>
      </c>
      <c r="PQN4" t="s">
        <v>13402</v>
      </c>
      <c r="PQO4" t="s">
        <v>13402</v>
      </c>
      <c r="PQP4" t="s">
        <v>13402</v>
      </c>
      <c r="PQQ4" t="s">
        <v>13402</v>
      </c>
      <c r="PQR4" t="s">
        <v>13402</v>
      </c>
      <c r="PQS4" t="s">
        <v>13402</v>
      </c>
      <c r="PQT4" t="s">
        <v>13402</v>
      </c>
      <c r="PQU4" t="s">
        <v>13402</v>
      </c>
      <c r="PQV4" t="s">
        <v>13402</v>
      </c>
      <c r="PQW4" t="s">
        <v>13402</v>
      </c>
      <c r="PQX4" t="s">
        <v>13402</v>
      </c>
      <c r="PQY4" t="s">
        <v>13402</v>
      </c>
      <c r="PQZ4" t="s">
        <v>13402</v>
      </c>
      <c r="PRA4" t="s">
        <v>13402</v>
      </c>
      <c r="PRB4" t="s">
        <v>13402</v>
      </c>
      <c r="PRC4" t="s">
        <v>13402</v>
      </c>
      <c r="PRD4" t="s">
        <v>13402</v>
      </c>
      <c r="PRE4" t="s">
        <v>13402</v>
      </c>
      <c r="PRF4" t="s">
        <v>13402</v>
      </c>
      <c r="PRG4" t="s">
        <v>13402</v>
      </c>
      <c r="PRH4" t="s">
        <v>13402</v>
      </c>
      <c r="PRI4" t="s">
        <v>13402</v>
      </c>
      <c r="PRJ4" t="s">
        <v>13402</v>
      </c>
      <c r="PRK4" t="s">
        <v>13402</v>
      </c>
      <c r="PRL4" t="s">
        <v>13402</v>
      </c>
      <c r="PRM4" t="s">
        <v>13402</v>
      </c>
      <c r="PRN4" t="s">
        <v>13402</v>
      </c>
      <c r="PRO4" t="s">
        <v>13402</v>
      </c>
      <c r="PRP4" t="s">
        <v>13402</v>
      </c>
      <c r="PRQ4" t="s">
        <v>13402</v>
      </c>
      <c r="PRR4" t="s">
        <v>13402</v>
      </c>
      <c r="PRS4" t="s">
        <v>13402</v>
      </c>
      <c r="PRT4" t="s">
        <v>13402</v>
      </c>
      <c r="PRU4" t="s">
        <v>13402</v>
      </c>
      <c r="PRV4" t="s">
        <v>13402</v>
      </c>
      <c r="PRW4" t="s">
        <v>13402</v>
      </c>
      <c r="PRX4" t="s">
        <v>13402</v>
      </c>
      <c r="PRY4" t="s">
        <v>13402</v>
      </c>
      <c r="PRZ4" t="s">
        <v>13402</v>
      </c>
      <c r="PSA4" t="s">
        <v>13402</v>
      </c>
      <c r="PSB4" t="s">
        <v>13402</v>
      </c>
      <c r="PSC4" t="s">
        <v>13402</v>
      </c>
      <c r="PSD4" t="s">
        <v>13402</v>
      </c>
      <c r="PSE4" t="s">
        <v>13402</v>
      </c>
      <c r="PSF4" t="s">
        <v>13402</v>
      </c>
      <c r="PSG4" t="s">
        <v>13402</v>
      </c>
      <c r="PSH4" t="s">
        <v>13402</v>
      </c>
      <c r="PSI4" t="s">
        <v>13402</v>
      </c>
      <c r="PSJ4" t="s">
        <v>13402</v>
      </c>
      <c r="PSK4" t="s">
        <v>13402</v>
      </c>
      <c r="PSL4" t="s">
        <v>13402</v>
      </c>
      <c r="PSM4" t="s">
        <v>13402</v>
      </c>
      <c r="PSN4" t="s">
        <v>13402</v>
      </c>
      <c r="PSO4" t="s">
        <v>13402</v>
      </c>
      <c r="PSP4" t="s">
        <v>13402</v>
      </c>
      <c r="PSQ4" t="s">
        <v>13402</v>
      </c>
      <c r="PSR4" t="s">
        <v>13402</v>
      </c>
      <c r="PSS4" t="s">
        <v>13402</v>
      </c>
      <c r="PST4" t="s">
        <v>13402</v>
      </c>
      <c r="PSU4" t="s">
        <v>13402</v>
      </c>
      <c r="PSV4" t="s">
        <v>13402</v>
      </c>
      <c r="PSW4" t="s">
        <v>13402</v>
      </c>
      <c r="PSX4" t="s">
        <v>13402</v>
      </c>
      <c r="PSY4" t="s">
        <v>13402</v>
      </c>
      <c r="PSZ4" t="s">
        <v>13402</v>
      </c>
      <c r="PTA4" t="s">
        <v>13402</v>
      </c>
      <c r="PTB4" t="s">
        <v>13402</v>
      </c>
      <c r="PTC4" t="s">
        <v>13402</v>
      </c>
      <c r="PTD4" t="s">
        <v>13402</v>
      </c>
      <c r="PTE4" t="s">
        <v>13402</v>
      </c>
      <c r="PTF4" t="s">
        <v>13402</v>
      </c>
      <c r="PTG4" t="s">
        <v>13402</v>
      </c>
      <c r="PTH4" t="s">
        <v>13402</v>
      </c>
      <c r="PTI4" t="s">
        <v>13402</v>
      </c>
      <c r="PTJ4" t="s">
        <v>13402</v>
      </c>
      <c r="PTK4" t="s">
        <v>13402</v>
      </c>
      <c r="PTL4" t="s">
        <v>13402</v>
      </c>
      <c r="PTM4" t="s">
        <v>13402</v>
      </c>
      <c r="PTN4" t="s">
        <v>13402</v>
      </c>
      <c r="PTO4" t="s">
        <v>13402</v>
      </c>
      <c r="PTP4" t="s">
        <v>13402</v>
      </c>
      <c r="PTQ4" t="s">
        <v>13402</v>
      </c>
      <c r="PTR4" t="s">
        <v>13402</v>
      </c>
      <c r="PTS4" t="s">
        <v>13402</v>
      </c>
      <c r="PTT4" t="s">
        <v>13402</v>
      </c>
      <c r="PTU4" t="s">
        <v>13402</v>
      </c>
      <c r="PTV4" t="s">
        <v>13402</v>
      </c>
      <c r="PTW4" t="s">
        <v>13402</v>
      </c>
      <c r="PTX4" t="s">
        <v>13402</v>
      </c>
      <c r="PTY4" t="s">
        <v>13402</v>
      </c>
      <c r="PTZ4" t="s">
        <v>13402</v>
      </c>
      <c r="PUA4" t="s">
        <v>13402</v>
      </c>
      <c r="PUB4" t="s">
        <v>13402</v>
      </c>
      <c r="PUC4" t="s">
        <v>13402</v>
      </c>
      <c r="PUD4" t="s">
        <v>13402</v>
      </c>
      <c r="PUE4" t="s">
        <v>13402</v>
      </c>
      <c r="PUF4" t="s">
        <v>13402</v>
      </c>
      <c r="PUG4" t="s">
        <v>13402</v>
      </c>
      <c r="PUH4" t="s">
        <v>13402</v>
      </c>
      <c r="PUI4" t="s">
        <v>13402</v>
      </c>
      <c r="PUJ4" t="s">
        <v>13402</v>
      </c>
      <c r="PUK4" t="s">
        <v>13402</v>
      </c>
      <c r="PUL4" t="s">
        <v>13402</v>
      </c>
      <c r="PUM4" t="s">
        <v>13402</v>
      </c>
      <c r="PUN4" t="s">
        <v>13402</v>
      </c>
      <c r="PUO4" t="s">
        <v>13402</v>
      </c>
      <c r="PUP4" t="s">
        <v>13402</v>
      </c>
      <c r="PUQ4" t="s">
        <v>13402</v>
      </c>
      <c r="PUR4" t="s">
        <v>13402</v>
      </c>
      <c r="PUS4" t="s">
        <v>13402</v>
      </c>
      <c r="PUT4" t="s">
        <v>13402</v>
      </c>
      <c r="PUU4" t="s">
        <v>13402</v>
      </c>
      <c r="PUV4" t="s">
        <v>13402</v>
      </c>
      <c r="PUW4" t="s">
        <v>13402</v>
      </c>
      <c r="PUX4" t="s">
        <v>13402</v>
      </c>
      <c r="PUY4" t="s">
        <v>13402</v>
      </c>
      <c r="PUZ4" t="s">
        <v>13402</v>
      </c>
      <c r="PVA4" t="s">
        <v>13402</v>
      </c>
      <c r="PVB4" t="s">
        <v>13402</v>
      </c>
      <c r="PVC4" t="s">
        <v>13402</v>
      </c>
      <c r="PVD4" t="s">
        <v>13402</v>
      </c>
      <c r="PVE4" t="s">
        <v>13402</v>
      </c>
      <c r="PVF4" t="s">
        <v>13402</v>
      </c>
      <c r="PVG4" t="s">
        <v>13402</v>
      </c>
      <c r="PVH4" t="s">
        <v>13402</v>
      </c>
      <c r="PVI4" t="s">
        <v>13402</v>
      </c>
      <c r="PVJ4" t="s">
        <v>13402</v>
      </c>
      <c r="PVK4" t="s">
        <v>13402</v>
      </c>
      <c r="PVL4" t="s">
        <v>13402</v>
      </c>
      <c r="PVM4" t="s">
        <v>13402</v>
      </c>
      <c r="PVN4" t="s">
        <v>13402</v>
      </c>
      <c r="PVO4" t="s">
        <v>13402</v>
      </c>
      <c r="PVP4" t="s">
        <v>13402</v>
      </c>
      <c r="PVQ4" t="s">
        <v>13402</v>
      </c>
      <c r="PVR4" t="s">
        <v>13402</v>
      </c>
      <c r="PVS4" t="s">
        <v>13402</v>
      </c>
      <c r="PVT4" t="s">
        <v>13402</v>
      </c>
      <c r="PVU4" t="s">
        <v>13402</v>
      </c>
      <c r="PVV4" t="s">
        <v>13402</v>
      </c>
      <c r="PVW4" t="s">
        <v>13402</v>
      </c>
      <c r="PVX4" t="s">
        <v>13402</v>
      </c>
      <c r="PVY4" t="s">
        <v>13402</v>
      </c>
      <c r="PVZ4" t="s">
        <v>13402</v>
      </c>
      <c r="PWA4" t="s">
        <v>13402</v>
      </c>
      <c r="PWB4" t="s">
        <v>13402</v>
      </c>
      <c r="PWC4" t="s">
        <v>13402</v>
      </c>
      <c r="PWD4" t="s">
        <v>13402</v>
      </c>
      <c r="PWE4" t="s">
        <v>13402</v>
      </c>
      <c r="PWF4" t="s">
        <v>13402</v>
      </c>
      <c r="PWG4" t="s">
        <v>13402</v>
      </c>
      <c r="PWH4" t="s">
        <v>13402</v>
      </c>
      <c r="PWI4" t="s">
        <v>13402</v>
      </c>
      <c r="PWJ4" t="s">
        <v>13402</v>
      </c>
      <c r="PWK4" t="s">
        <v>13402</v>
      </c>
      <c r="PWL4" t="s">
        <v>13402</v>
      </c>
      <c r="PWM4" t="s">
        <v>13402</v>
      </c>
      <c r="PWN4" t="s">
        <v>13402</v>
      </c>
      <c r="PWO4" t="s">
        <v>13402</v>
      </c>
      <c r="PWP4" t="s">
        <v>13402</v>
      </c>
      <c r="PWQ4" t="s">
        <v>13402</v>
      </c>
      <c r="PWR4" t="s">
        <v>13402</v>
      </c>
      <c r="PWS4" t="s">
        <v>13402</v>
      </c>
      <c r="PWT4" t="s">
        <v>13402</v>
      </c>
      <c r="PWU4" t="s">
        <v>13402</v>
      </c>
      <c r="PWV4" t="s">
        <v>13402</v>
      </c>
      <c r="PWW4" t="s">
        <v>13402</v>
      </c>
      <c r="PWX4" t="s">
        <v>13402</v>
      </c>
      <c r="PWY4" t="s">
        <v>13402</v>
      </c>
      <c r="PWZ4" t="s">
        <v>13402</v>
      </c>
      <c r="PXA4" t="s">
        <v>13402</v>
      </c>
      <c r="PXB4" t="s">
        <v>13402</v>
      </c>
      <c r="PXC4" t="s">
        <v>13402</v>
      </c>
      <c r="PXD4" t="s">
        <v>13402</v>
      </c>
      <c r="PXE4" t="s">
        <v>13402</v>
      </c>
      <c r="PXF4" t="s">
        <v>13402</v>
      </c>
      <c r="PXG4" t="s">
        <v>13402</v>
      </c>
      <c r="PXH4" t="s">
        <v>13402</v>
      </c>
      <c r="PXI4" t="s">
        <v>13402</v>
      </c>
      <c r="PXJ4" t="s">
        <v>13402</v>
      </c>
      <c r="PXK4" t="s">
        <v>13402</v>
      </c>
      <c r="PXL4" t="s">
        <v>13402</v>
      </c>
      <c r="PXM4" t="s">
        <v>13402</v>
      </c>
      <c r="PXN4" t="s">
        <v>13402</v>
      </c>
      <c r="PXO4" t="s">
        <v>13402</v>
      </c>
      <c r="PXP4" t="s">
        <v>13402</v>
      </c>
      <c r="PXQ4" t="s">
        <v>13402</v>
      </c>
      <c r="PXR4" t="s">
        <v>13402</v>
      </c>
      <c r="PXS4" t="s">
        <v>13402</v>
      </c>
      <c r="PXT4" t="s">
        <v>13402</v>
      </c>
      <c r="PXU4" t="s">
        <v>13402</v>
      </c>
      <c r="PXV4" t="s">
        <v>13402</v>
      </c>
      <c r="PXW4" t="s">
        <v>13402</v>
      </c>
      <c r="PXX4" t="s">
        <v>13402</v>
      </c>
      <c r="PXY4" t="s">
        <v>13402</v>
      </c>
      <c r="PXZ4" t="s">
        <v>13402</v>
      </c>
      <c r="PYA4" t="s">
        <v>13402</v>
      </c>
      <c r="PYB4" t="s">
        <v>13402</v>
      </c>
      <c r="PYC4" t="s">
        <v>13402</v>
      </c>
      <c r="PYD4" t="s">
        <v>13402</v>
      </c>
      <c r="PYE4" t="s">
        <v>13402</v>
      </c>
      <c r="PYF4" t="s">
        <v>13402</v>
      </c>
      <c r="PYG4" t="s">
        <v>13402</v>
      </c>
      <c r="PYH4" t="s">
        <v>13402</v>
      </c>
      <c r="PYI4" t="s">
        <v>13402</v>
      </c>
      <c r="PYJ4" t="s">
        <v>13402</v>
      </c>
      <c r="PYK4" t="s">
        <v>13402</v>
      </c>
      <c r="PYL4" t="s">
        <v>13402</v>
      </c>
      <c r="PYM4" t="s">
        <v>13402</v>
      </c>
      <c r="PYN4" t="s">
        <v>13402</v>
      </c>
      <c r="PYO4" t="s">
        <v>13402</v>
      </c>
      <c r="PYP4" t="s">
        <v>13402</v>
      </c>
      <c r="PYQ4" t="s">
        <v>13402</v>
      </c>
      <c r="PYR4" t="s">
        <v>13402</v>
      </c>
      <c r="PYS4" t="s">
        <v>13402</v>
      </c>
      <c r="PYT4" t="s">
        <v>13402</v>
      </c>
      <c r="PYU4" t="s">
        <v>13402</v>
      </c>
      <c r="PYV4" t="s">
        <v>13402</v>
      </c>
      <c r="PYW4" t="s">
        <v>13402</v>
      </c>
      <c r="PYX4" t="s">
        <v>13402</v>
      </c>
      <c r="PYY4" t="s">
        <v>13402</v>
      </c>
      <c r="PYZ4" t="s">
        <v>13402</v>
      </c>
      <c r="PZA4" t="s">
        <v>13402</v>
      </c>
      <c r="PZB4" t="s">
        <v>13402</v>
      </c>
      <c r="PZC4" t="s">
        <v>13402</v>
      </c>
      <c r="PZD4" t="s">
        <v>13402</v>
      </c>
      <c r="PZE4" t="s">
        <v>13402</v>
      </c>
      <c r="PZF4" t="s">
        <v>13402</v>
      </c>
      <c r="PZG4" t="s">
        <v>13402</v>
      </c>
      <c r="PZH4" t="s">
        <v>13402</v>
      </c>
      <c r="PZI4" t="s">
        <v>13402</v>
      </c>
      <c r="PZJ4" t="s">
        <v>13402</v>
      </c>
      <c r="PZK4" t="s">
        <v>13402</v>
      </c>
      <c r="PZL4" t="s">
        <v>13402</v>
      </c>
      <c r="PZM4" t="s">
        <v>13402</v>
      </c>
      <c r="PZN4" t="s">
        <v>13402</v>
      </c>
      <c r="PZO4" t="s">
        <v>13402</v>
      </c>
      <c r="PZP4" t="s">
        <v>13402</v>
      </c>
      <c r="PZQ4" t="s">
        <v>13402</v>
      </c>
      <c r="PZR4" t="s">
        <v>13402</v>
      </c>
      <c r="PZS4" t="s">
        <v>13402</v>
      </c>
      <c r="PZT4" t="s">
        <v>13402</v>
      </c>
      <c r="PZU4" t="s">
        <v>13402</v>
      </c>
      <c r="PZV4" t="s">
        <v>13402</v>
      </c>
      <c r="PZW4" t="s">
        <v>13402</v>
      </c>
      <c r="PZX4" t="s">
        <v>13402</v>
      </c>
      <c r="PZY4" t="s">
        <v>13402</v>
      </c>
      <c r="PZZ4" t="s">
        <v>13402</v>
      </c>
      <c r="QAA4" t="s">
        <v>13402</v>
      </c>
      <c r="QAB4" t="s">
        <v>13402</v>
      </c>
      <c r="QAC4" t="s">
        <v>13402</v>
      </c>
      <c r="QAD4" t="s">
        <v>13402</v>
      </c>
      <c r="QAE4" t="s">
        <v>13402</v>
      </c>
      <c r="QAF4" t="s">
        <v>13402</v>
      </c>
      <c r="QAG4" t="s">
        <v>13402</v>
      </c>
      <c r="QAH4" t="s">
        <v>13402</v>
      </c>
      <c r="QAI4" t="s">
        <v>13402</v>
      </c>
      <c r="QAJ4" t="s">
        <v>13402</v>
      </c>
      <c r="QAK4" t="s">
        <v>13402</v>
      </c>
      <c r="QAL4" t="s">
        <v>13402</v>
      </c>
      <c r="QAM4" t="s">
        <v>13402</v>
      </c>
      <c r="QAN4" t="s">
        <v>13402</v>
      </c>
      <c r="QAO4" t="s">
        <v>13402</v>
      </c>
      <c r="QAP4" t="s">
        <v>13402</v>
      </c>
      <c r="QAQ4" t="s">
        <v>13402</v>
      </c>
      <c r="QAR4" t="s">
        <v>13402</v>
      </c>
      <c r="QAS4" t="s">
        <v>13402</v>
      </c>
      <c r="QAT4" t="s">
        <v>13402</v>
      </c>
      <c r="QAU4" t="s">
        <v>13402</v>
      </c>
      <c r="QAV4" t="s">
        <v>13402</v>
      </c>
      <c r="QAW4" t="s">
        <v>13402</v>
      </c>
      <c r="QAX4" t="s">
        <v>13402</v>
      </c>
      <c r="QAY4" t="s">
        <v>13402</v>
      </c>
      <c r="QAZ4" t="s">
        <v>13402</v>
      </c>
      <c r="QBA4" t="s">
        <v>13402</v>
      </c>
      <c r="QBB4" t="s">
        <v>13402</v>
      </c>
      <c r="QBC4" t="s">
        <v>13402</v>
      </c>
      <c r="QBD4" t="s">
        <v>13402</v>
      </c>
      <c r="QBE4" t="s">
        <v>13402</v>
      </c>
      <c r="QBF4" t="s">
        <v>13402</v>
      </c>
      <c r="QBG4" t="s">
        <v>13402</v>
      </c>
      <c r="QBH4" t="s">
        <v>13402</v>
      </c>
      <c r="QBI4" t="s">
        <v>13402</v>
      </c>
      <c r="QBJ4" t="s">
        <v>13402</v>
      </c>
      <c r="QBK4" t="s">
        <v>13402</v>
      </c>
      <c r="QBL4" t="s">
        <v>13402</v>
      </c>
      <c r="QBM4" t="s">
        <v>13402</v>
      </c>
      <c r="QBN4" t="s">
        <v>13402</v>
      </c>
      <c r="QBO4" t="s">
        <v>13402</v>
      </c>
      <c r="QBP4" t="s">
        <v>13402</v>
      </c>
      <c r="QBQ4" t="s">
        <v>13402</v>
      </c>
      <c r="QBR4" t="s">
        <v>13402</v>
      </c>
      <c r="QBS4" t="s">
        <v>13402</v>
      </c>
      <c r="QBT4" t="s">
        <v>13402</v>
      </c>
      <c r="QBU4" t="s">
        <v>13402</v>
      </c>
      <c r="QBV4" t="s">
        <v>13402</v>
      </c>
      <c r="QBW4" t="s">
        <v>13402</v>
      </c>
      <c r="QBX4" t="s">
        <v>13402</v>
      </c>
      <c r="QBY4" t="s">
        <v>13402</v>
      </c>
      <c r="QBZ4" t="s">
        <v>13402</v>
      </c>
      <c r="QCA4" t="s">
        <v>13402</v>
      </c>
      <c r="QCB4" t="s">
        <v>13402</v>
      </c>
      <c r="QCC4" t="s">
        <v>13402</v>
      </c>
      <c r="QCD4" t="s">
        <v>13402</v>
      </c>
      <c r="QCE4" t="s">
        <v>13402</v>
      </c>
      <c r="QCF4" t="s">
        <v>13402</v>
      </c>
      <c r="QCG4" t="s">
        <v>13402</v>
      </c>
      <c r="QCH4" t="s">
        <v>13402</v>
      </c>
      <c r="QCI4" t="s">
        <v>13402</v>
      </c>
      <c r="QCJ4" t="s">
        <v>13402</v>
      </c>
      <c r="QCK4" t="s">
        <v>13402</v>
      </c>
      <c r="QCL4" t="s">
        <v>13402</v>
      </c>
      <c r="QCM4" t="s">
        <v>13402</v>
      </c>
      <c r="QCN4" t="s">
        <v>13402</v>
      </c>
      <c r="QCO4" t="s">
        <v>13402</v>
      </c>
      <c r="QCP4" t="s">
        <v>13402</v>
      </c>
      <c r="QCQ4" t="s">
        <v>13402</v>
      </c>
      <c r="QCR4" t="s">
        <v>13402</v>
      </c>
      <c r="QCS4" t="s">
        <v>13402</v>
      </c>
      <c r="QCT4" t="s">
        <v>13402</v>
      </c>
      <c r="QCU4" t="s">
        <v>13402</v>
      </c>
      <c r="QCV4" t="s">
        <v>13402</v>
      </c>
      <c r="QCW4" t="s">
        <v>13402</v>
      </c>
      <c r="QCX4" t="s">
        <v>13402</v>
      </c>
      <c r="QCY4" t="s">
        <v>13402</v>
      </c>
      <c r="QCZ4" t="s">
        <v>13402</v>
      </c>
      <c r="QDA4" t="s">
        <v>13402</v>
      </c>
      <c r="QDB4" t="s">
        <v>13402</v>
      </c>
      <c r="QDC4" t="s">
        <v>13402</v>
      </c>
      <c r="QDD4" t="s">
        <v>13402</v>
      </c>
      <c r="QDE4" t="s">
        <v>13402</v>
      </c>
      <c r="QDF4" t="s">
        <v>13402</v>
      </c>
      <c r="QDG4" t="s">
        <v>13402</v>
      </c>
      <c r="QDH4" t="s">
        <v>13402</v>
      </c>
      <c r="QDI4" t="s">
        <v>13402</v>
      </c>
      <c r="QDJ4" t="s">
        <v>13402</v>
      </c>
      <c r="QDK4" t="s">
        <v>13402</v>
      </c>
      <c r="QDL4" t="s">
        <v>13402</v>
      </c>
      <c r="QDM4" t="s">
        <v>13402</v>
      </c>
      <c r="QDN4" t="s">
        <v>13402</v>
      </c>
      <c r="QDO4" t="s">
        <v>13402</v>
      </c>
      <c r="QDP4" t="s">
        <v>13402</v>
      </c>
      <c r="QDQ4" t="s">
        <v>13402</v>
      </c>
      <c r="QDR4" t="s">
        <v>13402</v>
      </c>
      <c r="QDS4" t="s">
        <v>13402</v>
      </c>
      <c r="QDT4" t="s">
        <v>13402</v>
      </c>
      <c r="QDU4" t="s">
        <v>13402</v>
      </c>
      <c r="QDV4" t="s">
        <v>13402</v>
      </c>
      <c r="QDW4" t="s">
        <v>13402</v>
      </c>
      <c r="QDX4" t="s">
        <v>13402</v>
      </c>
      <c r="QDY4" t="s">
        <v>13402</v>
      </c>
      <c r="QDZ4" t="s">
        <v>13402</v>
      </c>
      <c r="QEA4" t="s">
        <v>13402</v>
      </c>
      <c r="QEB4" t="s">
        <v>13402</v>
      </c>
      <c r="QEC4" t="s">
        <v>13402</v>
      </c>
      <c r="QED4" t="s">
        <v>13402</v>
      </c>
      <c r="QEE4" t="s">
        <v>13402</v>
      </c>
      <c r="QEF4" t="s">
        <v>13402</v>
      </c>
      <c r="QEG4" t="s">
        <v>13402</v>
      </c>
      <c r="QEH4" t="s">
        <v>13402</v>
      </c>
      <c r="QEI4" t="s">
        <v>13402</v>
      </c>
      <c r="QEJ4" t="s">
        <v>13402</v>
      </c>
      <c r="QEK4" t="s">
        <v>13402</v>
      </c>
      <c r="QEL4" t="s">
        <v>13402</v>
      </c>
      <c r="QEM4" t="s">
        <v>13402</v>
      </c>
      <c r="QEN4" t="s">
        <v>13402</v>
      </c>
      <c r="QEO4" t="s">
        <v>13402</v>
      </c>
      <c r="QEP4" t="s">
        <v>13402</v>
      </c>
      <c r="QEQ4" t="s">
        <v>13402</v>
      </c>
      <c r="QER4" t="s">
        <v>13402</v>
      </c>
      <c r="QES4" t="s">
        <v>13402</v>
      </c>
      <c r="QET4" t="s">
        <v>13402</v>
      </c>
      <c r="QEU4" t="s">
        <v>13402</v>
      </c>
      <c r="QEV4" t="s">
        <v>13402</v>
      </c>
      <c r="QEW4" t="s">
        <v>13402</v>
      </c>
      <c r="QEX4" t="s">
        <v>13402</v>
      </c>
      <c r="QEY4" t="s">
        <v>13402</v>
      </c>
      <c r="QEZ4" t="s">
        <v>13402</v>
      </c>
      <c r="QFA4" t="s">
        <v>13402</v>
      </c>
      <c r="QFB4" t="s">
        <v>13402</v>
      </c>
      <c r="QFC4" t="s">
        <v>13402</v>
      </c>
      <c r="QFD4" t="s">
        <v>13402</v>
      </c>
      <c r="QFE4" t="s">
        <v>13402</v>
      </c>
      <c r="QFF4" t="s">
        <v>13402</v>
      </c>
      <c r="QFG4" t="s">
        <v>13402</v>
      </c>
      <c r="QFH4" t="s">
        <v>13402</v>
      </c>
      <c r="QFI4" t="s">
        <v>13402</v>
      </c>
      <c r="QFJ4" t="s">
        <v>13402</v>
      </c>
      <c r="QFK4" t="s">
        <v>13402</v>
      </c>
      <c r="QFL4" t="s">
        <v>13402</v>
      </c>
      <c r="QFM4" t="s">
        <v>13402</v>
      </c>
      <c r="QFN4" t="s">
        <v>13402</v>
      </c>
      <c r="QFO4" t="s">
        <v>13402</v>
      </c>
      <c r="QFP4" t="s">
        <v>13402</v>
      </c>
      <c r="QFQ4" t="s">
        <v>13402</v>
      </c>
      <c r="QFR4" t="s">
        <v>13402</v>
      </c>
      <c r="QFS4" t="s">
        <v>13402</v>
      </c>
      <c r="QFT4" t="s">
        <v>13402</v>
      </c>
      <c r="QFU4" t="s">
        <v>13402</v>
      </c>
      <c r="QFV4" t="s">
        <v>13402</v>
      </c>
      <c r="QFW4" t="s">
        <v>13402</v>
      </c>
      <c r="QFX4" t="s">
        <v>13402</v>
      </c>
      <c r="QFY4" t="s">
        <v>13402</v>
      </c>
      <c r="QFZ4" t="s">
        <v>13402</v>
      </c>
      <c r="QGA4" t="s">
        <v>13402</v>
      </c>
      <c r="QGB4" t="s">
        <v>13402</v>
      </c>
      <c r="QGC4" t="s">
        <v>13402</v>
      </c>
      <c r="QGD4" t="s">
        <v>13402</v>
      </c>
      <c r="QGE4" t="s">
        <v>13402</v>
      </c>
      <c r="QGF4" t="s">
        <v>13402</v>
      </c>
      <c r="QGG4" t="s">
        <v>13402</v>
      </c>
      <c r="QGH4" t="s">
        <v>13402</v>
      </c>
      <c r="QGI4" t="s">
        <v>13402</v>
      </c>
      <c r="QGJ4" t="s">
        <v>13402</v>
      </c>
      <c r="QGK4" t="s">
        <v>13402</v>
      </c>
      <c r="QGL4" t="s">
        <v>13402</v>
      </c>
      <c r="QGM4" t="s">
        <v>13402</v>
      </c>
      <c r="QGN4" t="s">
        <v>13402</v>
      </c>
      <c r="QGO4" t="s">
        <v>13402</v>
      </c>
      <c r="QGP4" t="s">
        <v>13402</v>
      </c>
      <c r="QGQ4" t="s">
        <v>13402</v>
      </c>
      <c r="QGR4" t="s">
        <v>13402</v>
      </c>
      <c r="QGS4" t="s">
        <v>13402</v>
      </c>
      <c r="QGT4" t="s">
        <v>13402</v>
      </c>
      <c r="QGU4" t="s">
        <v>13402</v>
      </c>
      <c r="QGV4" t="s">
        <v>13402</v>
      </c>
      <c r="QGW4" t="s">
        <v>13402</v>
      </c>
      <c r="QGX4" t="s">
        <v>13402</v>
      </c>
      <c r="QGY4" t="s">
        <v>13402</v>
      </c>
      <c r="QGZ4" t="s">
        <v>13402</v>
      </c>
      <c r="QHA4" t="s">
        <v>13402</v>
      </c>
      <c r="QHB4" t="s">
        <v>13402</v>
      </c>
      <c r="QHC4" t="s">
        <v>13402</v>
      </c>
      <c r="QHD4" t="s">
        <v>13402</v>
      </c>
      <c r="QHE4" t="s">
        <v>13402</v>
      </c>
      <c r="QHF4" t="s">
        <v>13402</v>
      </c>
      <c r="QHG4" t="s">
        <v>13402</v>
      </c>
      <c r="QHH4" t="s">
        <v>13402</v>
      </c>
      <c r="QHI4" t="s">
        <v>13402</v>
      </c>
      <c r="QHJ4" t="s">
        <v>13402</v>
      </c>
      <c r="QHK4" t="s">
        <v>13402</v>
      </c>
      <c r="QHL4" t="s">
        <v>13402</v>
      </c>
      <c r="QHM4" t="s">
        <v>13402</v>
      </c>
      <c r="QHN4" t="s">
        <v>13402</v>
      </c>
      <c r="QHO4" t="s">
        <v>13402</v>
      </c>
      <c r="QHP4" t="s">
        <v>13402</v>
      </c>
      <c r="QHQ4" t="s">
        <v>13402</v>
      </c>
      <c r="QHR4" t="s">
        <v>13402</v>
      </c>
      <c r="QHS4" t="s">
        <v>13402</v>
      </c>
      <c r="QHT4" t="s">
        <v>13402</v>
      </c>
      <c r="QHU4" t="s">
        <v>13402</v>
      </c>
      <c r="QHV4" t="s">
        <v>13402</v>
      </c>
      <c r="QHW4" t="s">
        <v>13402</v>
      </c>
      <c r="QHX4" t="s">
        <v>13402</v>
      </c>
      <c r="QHY4" t="s">
        <v>13402</v>
      </c>
      <c r="QHZ4" t="s">
        <v>13402</v>
      </c>
      <c r="QIA4" t="s">
        <v>13402</v>
      </c>
      <c r="QIB4" t="s">
        <v>13402</v>
      </c>
      <c r="QIC4" t="s">
        <v>13402</v>
      </c>
      <c r="QID4" t="s">
        <v>13402</v>
      </c>
      <c r="QIE4" t="s">
        <v>13402</v>
      </c>
      <c r="QIF4" t="s">
        <v>13402</v>
      </c>
      <c r="QIG4" t="s">
        <v>13402</v>
      </c>
      <c r="QIH4" t="s">
        <v>13402</v>
      </c>
      <c r="QII4" t="s">
        <v>13402</v>
      </c>
      <c r="QIJ4" t="s">
        <v>13402</v>
      </c>
      <c r="QIK4" t="s">
        <v>13402</v>
      </c>
      <c r="QIL4" t="s">
        <v>13402</v>
      </c>
      <c r="QIM4" t="s">
        <v>13402</v>
      </c>
      <c r="QIN4" t="s">
        <v>13402</v>
      </c>
      <c r="QIO4" t="s">
        <v>13402</v>
      </c>
      <c r="QIP4" t="s">
        <v>13402</v>
      </c>
      <c r="QIQ4" t="s">
        <v>13402</v>
      </c>
      <c r="QIR4" t="s">
        <v>13402</v>
      </c>
      <c r="QIS4" t="s">
        <v>13402</v>
      </c>
      <c r="QIT4" t="s">
        <v>13402</v>
      </c>
      <c r="QIU4" t="s">
        <v>13402</v>
      </c>
      <c r="QIV4" t="s">
        <v>13402</v>
      </c>
      <c r="QIW4" t="s">
        <v>13402</v>
      </c>
      <c r="QIX4" t="s">
        <v>13402</v>
      </c>
      <c r="QIY4" t="s">
        <v>13402</v>
      </c>
      <c r="QIZ4" t="s">
        <v>13402</v>
      </c>
      <c r="QJA4" t="s">
        <v>13402</v>
      </c>
      <c r="QJB4" t="s">
        <v>13402</v>
      </c>
      <c r="QJC4" t="s">
        <v>13402</v>
      </c>
      <c r="QJD4" t="s">
        <v>13402</v>
      </c>
      <c r="QJE4" t="s">
        <v>13402</v>
      </c>
      <c r="QJF4" t="s">
        <v>13402</v>
      </c>
      <c r="QJG4" t="s">
        <v>13402</v>
      </c>
      <c r="QJH4" t="s">
        <v>13402</v>
      </c>
      <c r="QJI4" t="s">
        <v>13402</v>
      </c>
      <c r="QJJ4" t="s">
        <v>13402</v>
      </c>
      <c r="QJK4" t="s">
        <v>13402</v>
      </c>
      <c r="QJL4" t="s">
        <v>13402</v>
      </c>
      <c r="QJM4" t="s">
        <v>13402</v>
      </c>
      <c r="QJN4" t="s">
        <v>13402</v>
      </c>
      <c r="QJO4" t="s">
        <v>13402</v>
      </c>
      <c r="QJP4" t="s">
        <v>13402</v>
      </c>
      <c r="QJQ4" t="s">
        <v>13402</v>
      </c>
      <c r="QJR4" t="s">
        <v>13402</v>
      </c>
      <c r="QJS4" t="s">
        <v>13402</v>
      </c>
      <c r="QJT4" t="s">
        <v>13402</v>
      </c>
      <c r="QJU4" t="s">
        <v>13402</v>
      </c>
      <c r="QJV4" t="s">
        <v>13402</v>
      </c>
      <c r="QJW4" t="s">
        <v>13402</v>
      </c>
      <c r="QJX4" t="s">
        <v>13402</v>
      </c>
      <c r="QJY4" t="s">
        <v>13402</v>
      </c>
      <c r="QJZ4" t="s">
        <v>13402</v>
      </c>
      <c r="QKA4" t="s">
        <v>13402</v>
      </c>
      <c r="QKB4" t="s">
        <v>13402</v>
      </c>
      <c r="QKC4" t="s">
        <v>13402</v>
      </c>
      <c r="QKD4" t="s">
        <v>13402</v>
      </c>
      <c r="QKE4" t="s">
        <v>13402</v>
      </c>
      <c r="QKF4" t="s">
        <v>13402</v>
      </c>
      <c r="QKG4" t="s">
        <v>13402</v>
      </c>
      <c r="QKH4" t="s">
        <v>13402</v>
      </c>
      <c r="QKI4" t="s">
        <v>13402</v>
      </c>
      <c r="QKJ4" t="s">
        <v>13402</v>
      </c>
      <c r="QKK4" t="s">
        <v>13402</v>
      </c>
      <c r="QKL4" t="s">
        <v>13402</v>
      </c>
      <c r="QKM4" t="s">
        <v>13402</v>
      </c>
      <c r="QKN4" t="s">
        <v>13402</v>
      </c>
      <c r="QKO4" t="s">
        <v>13402</v>
      </c>
      <c r="QKP4" t="s">
        <v>13402</v>
      </c>
      <c r="QKQ4" t="s">
        <v>13402</v>
      </c>
      <c r="QKR4" t="s">
        <v>13402</v>
      </c>
      <c r="QKS4" t="s">
        <v>13402</v>
      </c>
      <c r="QKT4" t="s">
        <v>13402</v>
      </c>
      <c r="QKU4" t="s">
        <v>13402</v>
      </c>
      <c r="QKV4" t="s">
        <v>13402</v>
      </c>
      <c r="QKW4" t="s">
        <v>13402</v>
      </c>
      <c r="QKX4" t="s">
        <v>13402</v>
      </c>
      <c r="QKY4" t="s">
        <v>13402</v>
      </c>
      <c r="QKZ4" t="s">
        <v>13402</v>
      </c>
      <c r="QLA4" t="s">
        <v>13402</v>
      </c>
      <c r="QLB4" t="s">
        <v>13402</v>
      </c>
      <c r="QLC4" t="s">
        <v>13402</v>
      </c>
      <c r="QLD4" t="s">
        <v>13402</v>
      </c>
      <c r="QLE4" t="s">
        <v>13402</v>
      </c>
      <c r="QLF4" t="s">
        <v>13402</v>
      </c>
      <c r="QLG4" t="s">
        <v>13402</v>
      </c>
      <c r="QLH4" t="s">
        <v>13402</v>
      </c>
      <c r="QLI4" t="s">
        <v>13402</v>
      </c>
      <c r="QLJ4" t="s">
        <v>13402</v>
      </c>
      <c r="QLK4" t="s">
        <v>13402</v>
      </c>
      <c r="QLL4" t="s">
        <v>13402</v>
      </c>
      <c r="QLM4" t="s">
        <v>13402</v>
      </c>
      <c r="QLN4" t="s">
        <v>13402</v>
      </c>
      <c r="QLO4" t="s">
        <v>13402</v>
      </c>
      <c r="QLP4" t="s">
        <v>13402</v>
      </c>
      <c r="QLQ4" t="s">
        <v>13402</v>
      </c>
      <c r="QLR4" t="s">
        <v>13402</v>
      </c>
      <c r="QLS4" t="s">
        <v>13402</v>
      </c>
      <c r="QLT4" t="s">
        <v>13402</v>
      </c>
      <c r="QLU4" t="s">
        <v>13402</v>
      </c>
      <c r="QLV4" t="s">
        <v>13402</v>
      </c>
      <c r="QLW4" t="s">
        <v>13402</v>
      </c>
      <c r="QLX4" t="s">
        <v>13402</v>
      </c>
      <c r="QLY4" t="s">
        <v>13402</v>
      </c>
      <c r="QLZ4" t="s">
        <v>13402</v>
      </c>
      <c r="QMA4" t="s">
        <v>13402</v>
      </c>
      <c r="QMB4" t="s">
        <v>13402</v>
      </c>
      <c r="QMC4" t="s">
        <v>13402</v>
      </c>
      <c r="QMD4" t="s">
        <v>13402</v>
      </c>
      <c r="QME4" t="s">
        <v>13402</v>
      </c>
      <c r="QMF4" t="s">
        <v>13402</v>
      </c>
      <c r="QMG4" t="s">
        <v>13402</v>
      </c>
      <c r="QMH4" t="s">
        <v>13402</v>
      </c>
      <c r="QMI4" t="s">
        <v>13402</v>
      </c>
      <c r="QMJ4" t="s">
        <v>13402</v>
      </c>
      <c r="QMK4" t="s">
        <v>13402</v>
      </c>
      <c r="QML4" t="s">
        <v>13402</v>
      </c>
      <c r="QMM4" t="s">
        <v>13402</v>
      </c>
      <c r="QMN4" t="s">
        <v>13402</v>
      </c>
      <c r="QMO4" t="s">
        <v>13402</v>
      </c>
      <c r="QMP4" t="s">
        <v>13402</v>
      </c>
      <c r="QMQ4" t="s">
        <v>13402</v>
      </c>
      <c r="QMR4" t="s">
        <v>13402</v>
      </c>
      <c r="QMS4" t="s">
        <v>13402</v>
      </c>
      <c r="QMT4" t="s">
        <v>13402</v>
      </c>
      <c r="QMU4" t="s">
        <v>13402</v>
      </c>
      <c r="QMV4" t="s">
        <v>13402</v>
      </c>
      <c r="QMW4" t="s">
        <v>13402</v>
      </c>
      <c r="QMX4" t="s">
        <v>13402</v>
      </c>
      <c r="QMY4" t="s">
        <v>13402</v>
      </c>
      <c r="QMZ4" t="s">
        <v>13402</v>
      </c>
      <c r="QNA4" t="s">
        <v>13402</v>
      </c>
      <c r="QNB4" t="s">
        <v>13402</v>
      </c>
      <c r="QNC4" t="s">
        <v>13402</v>
      </c>
      <c r="QND4" t="s">
        <v>13402</v>
      </c>
      <c r="QNE4" t="s">
        <v>13402</v>
      </c>
      <c r="QNF4" t="s">
        <v>13402</v>
      </c>
      <c r="QNG4" t="s">
        <v>13402</v>
      </c>
      <c r="QNH4" t="s">
        <v>13402</v>
      </c>
      <c r="QNI4" t="s">
        <v>13402</v>
      </c>
      <c r="QNJ4" t="s">
        <v>13402</v>
      </c>
      <c r="QNK4" t="s">
        <v>13402</v>
      </c>
      <c r="QNL4" t="s">
        <v>13402</v>
      </c>
      <c r="QNM4" t="s">
        <v>13402</v>
      </c>
      <c r="QNN4" t="s">
        <v>13402</v>
      </c>
      <c r="QNO4" t="s">
        <v>13402</v>
      </c>
      <c r="QNP4" t="s">
        <v>13402</v>
      </c>
      <c r="QNQ4" t="s">
        <v>13402</v>
      </c>
      <c r="QNR4" t="s">
        <v>13402</v>
      </c>
      <c r="QNS4" t="s">
        <v>13402</v>
      </c>
      <c r="QNT4" t="s">
        <v>13402</v>
      </c>
      <c r="QNU4" t="s">
        <v>13402</v>
      </c>
      <c r="QNV4" t="s">
        <v>13402</v>
      </c>
      <c r="QNW4" t="s">
        <v>13402</v>
      </c>
      <c r="QNX4" t="s">
        <v>13402</v>
      </c>
      <c r="QNY4" t="s">
        <v>13402</v>
      </c>
      <c r="QNZ4" t="s">
        <v>13402</v>
      </c>
      <c r="QOA4" t="s">
        <v>13402</v>
      </c>
      <c r="QOB4" t="s">
        <v>13402</v>
      </c>
      <c r="QOC4" t="s">
        <v>13402</v>
      </c>
      <c r="QOD4" t="s">
        <v>13402</v>
      </c>
      <c r="QOE4" t="s">
        <v>13402</v>
      </c>
      <c r="QOF4" t="s">
        <v>13402</v>
      </c>
      <c r="QOG4" t="s">
        <v>13402</v>
      </c>
      <c r="QOH4" t="s">
        <v>13402</v>
      </c>
      <c r="QOI4" t="s">
        <v>13402</v>
      </c>
      <c r="QOJ4" t="s">
        <v>13402</v>
      </c>
      <c r="QOK4" t="s">
        <v>13402</v>
      </c>
      <c r="QOL4" t="s">
        <v>13402</v>
      </c>
      <c r="QOM4" t="s">
        <v>13402</v>
      </c>
      <c r="QON4" t="s">
        <v>13402</v>
      </c>
      <c r="QOO4" t="s">
        <v>13402</v>
      </c>
      <c r="QOP4" t="s">
        <v>13402</v>
      </c>
      <c r="QOQ4" t="s">
        <v>13402</v>
      </c>
      <c r="QOR4" t="s">
        <v>13402</v>
      </c>
      <c r="QOS4" t="s">
        <v>13402</v>
      </c>
      <c r="QOT4" t="s">
        <v>13402</v>
      </c>
      <c r="QOU4" t="s">
        <v>13402</v>
      </c>
      <c r="QOV4" t="s">
        <v>13402</v>
      </c>
      <c r="QOW4" t="s">
        <v>13402</v>
      </c>
      <c r="QOX4" t="s">
        <v>13402</v>
      </c>
      <c r="QOY4" t="s">
        <v>13402</v>
      </c>
      <c r="QOZ4" t="s">
        <v>13402</v>
      </c>
      <c r="QPA4" t="s">
        <v>13402</v>
      </c>
      <c r="QPB4" t="s">
        <v>13402</v>
      </c>
      <c r="QPC4" t="s">
        <v>13402</v>
      </c>
      <c r="QPD4" t="s">
        <v>13402</v>
      </c>
      <c r="QPE4" t="s">
        <v>13402</v>
      </c>
      <c r="QPF4" t="s">
        <v>13402</v>
      </c>
      <c r="QPG4" t="s">
        <v>13402</v>
      </c>
      <c r="QPH4" t="s">
        <v>13402</v>
      </c>
      <c r="QPI4" t="s">
        <v>13402</v>
      </c>
      <c r="QPJ4" t="s">
        <v>13402</v>
      </c>
      <c r="QPK4" t="s">
        <v>13402</v>
      </c>
      <c r="QPL4" t="s">
        <v>13402</v>
      </c>
      <c r="QPM4" t="s">
        <v>13402</v>
      </c>
      <c r="QPN4" t="s">
        <v>13402</v>
      </c>
      <c r="QPO4" t="s">
        <v>13402</v>
      </c>
      <c r="QPP4" t="s">
        <v>13402</v>
      </c>
      <c r="QPQ4" t="s">
        <v>13402</v>
      </c>
      <c r="QPR4" t="s">
        <v>13402</v>
      </c>
      <c r="QPS4" t="s">
        <v>13402</v>
      </c>
      <c r="QPT4" t="s">
        <v>13402</v>
      </c>
      <c r="QPU4" t="s">
        <v>13402</v>
      </c>
      <c r="QPV4" t="s">
        <v>13402</v>
      </c>
      <c r="QPW4" t="s">
        <v>13402</v>
      </c>
      <c r="QPX4" t="s">
        <v>13402</v>
      </c>
      <c r="QPY4" t="s">
        <v>13402</v>
      </c>
      <c r="QPZ4" t="s">
        <v>13402</v>
      </c>
      <c r="QQA4" t="s">
        <v>13402</v>
      </c>
      <c r="QQB4" t="s">
        <v>13402</v>
      </c>
      <c r="QQC4" t="s">
        <v>13402</v>
      </c>
      <c r="QQD4" t="s">
        <v>13402</v>
      </c>
      <c r="QQE4" t="s">
        <v>13402</v>
      </c>
      <c r="QQF4" t="s">
        <v>13402</v>
      </c>
      <c r="QQG4" t="s">
        <v>13402</v>
      </c>
      <c r="QQH4" t="s">
        <v>13402</v>
      </c>
      <c r="QQI4" t="s">
        <v>13402</v>
      </c>
      <c r="QQJ4" t="s">
        <v>13402</v>
      </c>
      <c r="QQK4" t="s">
        <v>13402</v>
      </c>
      <c r="QQL4" t="s">
        <v>13402</v>
      </c>
      <c r="QQM4" t="s">
        <v>13402</v>
      </c>
      <c r="QQN4" t="s">
        <v>13402</v>
      </c>
      <c r="QQO4" t="s">
        <v>13402</v>
      </c>
      <c r="QQP4" t="s">
        <v>13402</v>
      </c>
      <c r="QQQ4" t="s">
        <v>13402</v>
      </c>
      <c r="QQR4" t="s">
        <v>13402</v>
      </c>
      <c r="QQS4" t="s">
        <v>13402</v>
      </c>
      <c r="QQT4" t="s">
        <v>13402</v>
      </c>
      <c r="QQU4" t="s">
        <v>13402</v>
      </c>
      <c r="QQV4" t="s">
        <v>13402</v>
      </c>
      <c r="QQW4" t="s">
        <v>13402</v>
      </c>
      <c r="QQX4" t="s">
        <v>13402</v>
      </c>
      <c r="QQY4" t="s">
        <v>13402</v>
      </c>
      <c r="QQZ4" t="s">
        <v>13402</v>
      </c>
      <c r="QRA4" t="s">
        <v>13402</v>
      </c>
      <c r="QRB4" t="s">
        <v>13402</v>
      </c>
      <c r="QRC4" t="s">
        <v>13402</v>
      </c>
      <c r="QRD4" t="s">
        <v>13402</v>
      </c>
      <c r="QRE4" t="s">
        <v>13402</v>
      </c>
      <c r="QRF4" t="s">
        <v>13402</v>
      </c>
      <c r="QRG4" t="s">
        <v>13402</v>
      </c>
      <c r="QRH4" t="s">
        <v>13402</v>
      </c>
      <c r="QRI4" t="s">
        <v>13402</v>
      </c>
      <c r="QRJ4" t="s">
        <v>13402</v>
      </c>
      <c r="QRK4" t="s">
        <v>13402</v>
      </c>
      <c r="QRL4" t="s">
        <v>13402</v>
      </c>
      <c r="QRM4" t="s">
        <v>13402</v>
      </c>
      <c r="QRN4" t="s">
        <v>13402</v>
      </c>
      <c r="QRO4" t="s">
        <v>13402</v>
      </c>
      <c r="QRP4" t="s">
        <v>13402</v>
      </c>
      <c r="QRQ4" t="s">
        <v>13402</v>
      </c>
      <c r="QRR4" t="s">
        <v>13402</v>
      </c>
      <c r="QRS4" t="s">
        <v>13402</v>
      </c>
      <c r="QRT4" t="s">
        <v>13402</v>
      </c>
      <c r="QRU4" t="s">
        <v>13402</v>
      </c>
      <c r="QRV4" t="s">
        <v>13402</v>
      </c>
      <c r="QRW4" t="s">
        <v>13402</v>
      </c>
      <c r="QRX4" t="s">
        <v>13402</v>
      </c>
      <c r="QRY4" t="s">
        <v>13402</v>
      </c>
      <c r="QRZ4" t="s">
        <v>13402</v>
      </c>
      <c r="QSA4" t="s">
        <v>13402</v>
      </c>
      <c r="QSB4" t="s">
        <v>13402</v>
      </c>
      <c r="QSC4" t="s">
        <v>13402</v>
      </c>
      <c r="QSD4" t="s">
        <v>13402</v>
      </c>
      <c r="QSE4" t="s">
        <v>13402</v>
      </c>
      <c r="QSF4" t="s">
        <v>13402</v>
      </c>
      <c r="QSG4" t="s">
        <v>13402</v>
      </c>
      <c r="QSH4" t="s">
        <v>13402</v>
      </c>
      <c r="QSI4" t="s">
        <v>13402</v>
      </c>
      <c r="QSJ4" t="s">
        <v>13402</v>
      </c>
      <c r="QSK4" t="s">
        <v>13402</v>
      </c>
      <c r="QSL4" t="s">
        <v>13402</v>
      </c>
      <c r="QSM4" t="s">
        <v>13402</v>
      </c>
      <c r="QSN4" t="s">
        <v>13402</v>
      </c>
      <c r="QSO4" t="s">
        <v>13402</v>
      </c>
      <c r="QSP4" t="s">
        <v>13402</v>
      </c>
      <c r="QSQ4" t="s">
        <v>13402</v>
      </c>
      <c r="QSR4" t="s">
        <v>13402</v>
      </c>
      <c r="QSS4" t="s">
        <v>13402</v>
      </c>
      <c r="QST4" t="s">
        <v>13402</v>
      </c>
      <c r="QSU4" t="s">
        <v>13402</v>
      </c>
      <c r="QSV4" t="s">
        <v>13402</v>
      </c>
      <c r="QSW4" t="s">
        <v>13402</v>
      </c>
      <c r="QSX4" t="s">
        <v>13402</v>
      </c>
      <c r="QSY4" t="s">
        <v>13402</v>
      </c>
      <c r="QSZ4" t="s">
        <v>13402</v>
      </c>
      <c r="QTA4" t="s">
        <v>13402</v>
      </c>
      <c r="QTB4" t="s">
        <v>13402</v>
      </c>
      <c r="QTC4" t="s">
        <v>13402</v>
      </c>
      <c r="QTD4" t="s">
        <v>13402</v>
      </c>
      <c r="QTE4" t="s">
        <v>13402</v>
      </c>
      <c r="QTF4" t="s">
        <v>13402</v>
      </c>
      <c r="QTG4" t="s">
        <v>13402</v>
      </c>
      <c r="QTH4" t="s">
        <v>13402</v>
      </c>
      <c r="QTI4" t="s">
        <v>13402</v>
      </c>
      <c r="QTJ4" t="s">
        <v>13402</v>
      </c>
      <c r="QTK4" t="s">
        <v>13402</v>
      </c>
      <c r="QTL4" t="s">
        <v>13402</v>
      </c>
      <c r="QTM4" t="s">
        <v>13402</v>
      </c>
      <c r="QTN4" t="s">
        <v>13402</v>
      </c>
      <c r="QTO4" t="s">
        <v>13402</v>
      </c>
      <c r="QTP4" t="s">
        <v>13402</v>
      </c>
      <c r="QTQ4" t="s">
        <v>13402</v>
      </c>
      <c r="QTR4" t="s">
        <v>13402</v>
      </c>
      <c r="QTS4" t="s">
        <v>13402</v>
      </c>
      <c r="QTT4" t="s">
        <v>13402</v>
      </c>
      <c r="QTU4" t="s">
        <v>13402</v>
      </c>
      <c r="QTV4" t="s">
        <v>13402</v>
      </c>
      <c r="QTW4" t="s">
        <v>13402</v>
      </c>
      <c r="QTX4" t="s">
        <v>13402</v>
      </c>
      <c r="QTY4" t="s">
        <v>13402</v>
      </c>
      <c r="QTZ4" t="s">
        <v>13402</v>
      </c>
      <c r="QUA4" t="s">
        <v>13402</v>
      </c>
      <c r="QUB4" t="s">
        <v>13402</v>
      </c>
      <c r="QUC4" t="s">
        <v>13402</v>
      </c>
      <c r="QUD4" t="s">
        <v>13402</v>
      </c>
      <c r="QUE4" t="s">
        <v>13402</v>
      </c>
      <c r="QUF4" t="s">
        <v>13402</v>
      </c>
      <c r="QUG4" t="s">
        <v>13402</v>
      </c>
      <c r="QUH4" t="s">
        <v>13402</v>
      </c>
      <c r="QUI4" t="s">
        <v>13402</v>
      </c>
      <c r="QUJ4" t="s">
        <v>13402</v>
      </c>
      <c r="QUK4" t="s">
        <v>13402</v>
      </c>
      <c r="QUL4" t="s">
        <v>13402</v>
      </c>
      <c r="QUM4" t="s">
        <v>13402</v>
      </c>
      <c r="QUN4" t="s">
        <v>13402</v>
      </c>
      <c r="QUO4" t="s">
        <v>13402</v>
      </c>
      <c r="QUP4" t="s">
        <v>13402</v>
      </c>
      <c r="QUQ4" t="s">
        <v>13402</v>
      </c>
      <c r="QUR4" t="s">
        <v>13402</v>
      </c>
      <c r="QUS4" t="s">
        <v>13402</v>
      </c>
      <c r="QUT4" t="s">
        <v>13402</v>
      </c>
      <c r="QUU4" t="s">
        <v>13402</v>
      </c>
      <c r="QUV4" t="s">
        <v>13402</v>
      </c>
      <c r="QUW4" t="s">
        <v>13402</v>
      </c>
      <c r="QUX4" t="s">
        <v>13402</v>
      </c>
      <c r="QUY4" t="s">
        <v>13402</v>
      </c>
      <c r="QUZ4" t="s">
        <v>13402</v>
      </c>
      <c r="QVA4" t="s">
        <v>13402</v>
      </c>
      <c r="QVB4" t="s">
        <v>13402</v>
      </c>
      <c r="QVC4" t="s">
        <v>13402</v>
      </c>
      <c r="QVD4" t="s">
        <v>13402</v>
      </c>
      <c r="QVE4" t="s">
        <v>13402</v>
      </c>
      <c r="QVF4" t="s">
        <v>13402</v>
      </c>
      <c r="QVG4" t="s">
        <v>13402</v>
      </c>
      <c r="QVH4" t="s">
        <v>13402</v>
      </c>
      <c r="QVI4" t="s">
        <v>13402</v>
      </c>
      <c r="QVJ4" t="s">
        <v>13402</v>
      </c>
      <c r="QVK4" t="s">
        <v>13402</v>
      </c>
      <c r="QVL4" t="s">
        <v>13402</v>
      </c>
      <c r="QVM4" t="s">
        <v>13402</v>
      </c>
      <c r="QVN4" t="s">
        <v>13402</v>
      </c>
      <c r="QVO4" t="s">
        <v>13402</v>
      </c>
      <c r="QVP4" t="s">
        <v>13402</v>
      </c>
      <c r="QVQ4" t="s">
        <v>13402</v>
      </c>
      <c r="QVR4" t="s">
        <v>13402</v>
      </c>
      <c r="QVS4" t="s">
        <v>13402</v>
      </c>
      <c r="QVT4" t="s">
        <v>13402</v>
      </c>
      <c r="QVU4" t="s">
        <v>13402</v>
      </c>
      <c r="QVV4" t="s">
        <v>13402</v>
      </c>
      <c r="QVW4" t="s">
        <v>13402</v>
      </c>
      <c r="QVX4" t="s">
        <v>13402</v>
      </c>
      <c r="QVY4" t="s">
        <v>13402</v>
      </c>
      <c r="QVZ4" t="s">
        <v>13402</v>
      </c>
      <c r="QWA4" t="s">
        <v>13402</v>
      </c>
      <c r="QWB4" t="s">
        <v>13402</v>
      </c>
      <c r="QWC4" t="s">
        <v>13402</v>
      </c>
      <c r="QWD4" t="s">
        <v>13402</v>
      </c>
      <c r="QWE4" t="s">
        <v>13402</v>
      </c>
      <c r="QWF4" t="s">
        <v>13402</v>
      </c>
      <c r="QWG4" t="s">
        <v>13402</v>
      </c>
      <c r="QWH4" t="s">
        <v>13402</v>
      </c>
      <c r="QWI4" t="s">
        <v>13402</v>
      </c>
      <c r="QWJ4" t="s">
        <v>13402</v>
      </c>
      <c r="QWK4" t="s">
        <v>13402</v>
      </c>
      <c r="QWL4" t="s">
        <v>13402</v>
      </c>
      <c r="QWM4" t="s">
        <v>13402</v>
      </c>
      <c r="QWN4" t="s">
        <v>13402</v>
      </c>
      <c r="QWO4" t="s">
        <v>13402</v>
      </c>
      <c r="QWP4" t="s">
        <v>13402</v>
      </c>
      <c r="QWQ4" t="s">
        <v>13402</v>
      </c>
      <c r="QWR4" t="s">
        <v>13402</v>
      </c>
      <c r="QWS4" t="s">
        <v>13402</v>
      </c>
      <c r="QWT4" t="s">
        <v>13402</v>
      </c>
      <c r="QWU4" t="s">
        <v>13402</v>
      </c>
      <c r="QWV4" t="s">
        <v>13402</v>
      </c>
      <c r="QWW4" t="s">
        <v>13402</v>
      </c>
      <c r="QWX4" t="s">
        <v>13402</v>
      </c>
      <c r="QWY4" t="s">
        <v>13402</v>
      </c>
      <c r="QWZ4" t="s">
        <v>13402</v>
      </c>
      <c r="QXA4" t="s">
        <v>13402</v>
      </c>
      <c r="QXB4" t="s">
        <v>13402</v>
      </c>
      <c r="QXC4" t="s">
        <v>13402</v>
      </c>
      <c r="QXD4" t="s">
        <v>13402</v>
      </c>
      <c r="QXE4" t="s">
        <v>13402</v>
      </c>
      <c r="QXF4" t="s">
        <v>13402</v>
      </c>
      <c r="QXG4" t="s">
        <v>13402</v>
      </c>
      <c r="QXH4" t="s">
        <v>13402</v>
      </c>
      <c r="QXI4" t="s">
        <v>13402</v>
      </c>
      <c r="QXJ4" t="s">
        <v>13402</v>
      </c>
      <c r="QXK4" t="s">
        <v>13402</v>
      </c>
      <c r="QXL4" t="s">
        <v>13402</v>
      </c>
      <c r="QXM4" t="s">
        <v>13402</v>
      </c>
      <c r="QXN4" t="s">
        <v>13402</v>
      </c>
      <c r="QXO4" t="s">
        <v>13402</v>
      </c>
      <c r="QXP4" t="s">
        <v>13402</v>
      </c>
      <c r="QXQ4" t="s">
        <v>13402</v>
      </c>
      <c r="QXR4" t="s">
        <v>13402</v>
      </c>
      <c r="QXS4" t="s">
        <v>13402</v>
      </c>
      <c r="QXT4" t="s">
        <v>13402</v>
      </c>
      <c r="QXU4" t="s">
        <v>13402</v>
      </c>
      <c r="QXV4" t="s">
        <v>13402</v>
      </c>
      <c r="QXW4" t="s">
        <v>13402</v>
      </c>
      <c r="QXX4" t="s">
        <v>13402</v>
      </c>
      <c r="QXY4" t="s">
        <v>13402</v>
      </c>
      <c r="QXZ4" t="s">
        <v>13402</v>
      </c>
      <c r="QYA4" t="s">
        <v>13402</v>
      </c>
      <c r="QYB4" t="s">
        <v>13402</v>
      </c>
      <c r="QYC4" t="s">
        <v>13402</v>
      </c>
      <c r="QYD4" t="s">
        <v>13402</v>
      </c>
      <c r="QYE4" t="s">
        <v>13402</v>
      </c>
      <c r="QYF4" t="s">
        <v>13402</v>
      </c>
      <c r="QYG4" t="s">
        <v>13402</v>
      </c>
      <c r="QYH4" t="s">
        <v>13402</v>
      </c>
      <c r="QYI4" t="s">
        <v>13402</v>
      </c>
      <c r="QYJ4" t="s">
        <v>13402</v>
      </c>
      <c r="QYK4" t="s">
        <v>13402</v>
      </c>
      <c r="QYL4" t="s">
        <v>13402</v>
      </c>
      <c r="QYM4" t="s">
        <v>13402</v>
      </c>
      <c r="QYN4" t="s">
        <v>13402</v>
      </c>
      <c r="QYO4" t="s">
        <v>13402</v>
      </c>
      <c r="QYP4" t="s">
        <v>13402</v>
      </c>
      <c r="QYQ4" t="s">
        <v>13402</v>
      </c>
      <c r="QYR4" t="s">
        <v>13402</v>
      </c>
      <c r="QYS4" t="s">
        <v>13402</v>
      </c>
      <c r="QYT4" t="s">
        <v>13402</v>
      </c>
      <c r="QYU4" t="s">
        <v>13402</v>
      </c>
      <c r="QYV4" t="s">
        <v>13402</v>
      </c>
      <c r="QYW4" t="s">
        <v>13402</v>
      </c>
      <c r="QYX4" t="s">
        <v>13402</v>
      </c>
      <c r="QYY4" t="s">
        <v>13402</v>
      </c>
      <c r="QYZ4" t="s">
        <v>13402</v>
      </c>
      <c r="QZA4" t="s">
        <v>13402</v>
      </c>
      <c r="QZB4" t="s">
        <v>13402</v>
      </c>
      <c r="QZC4" t="s">
        <v>13402</v>
      </c>
      <c r="QZD4" t="s">
        <v>13402</v>
      </c>
      <c r="QZE4" t="s">
        <v>13402</v>
      </c>
      <c r="QZF4" t="s">
        <v>13402</v>
      </c>
      <c r="QZG4" t="s">
        <v>13402</v>
      </c>
      <c r="QZH4" t="s">
        <v>13402</v>
      </c>
      <c r="QZI4" t="s">
        <v>13402</v>
      </c>
      <c r="QZJ4" t="s">
        <v>13402</v>
      </c>
      <c r="QZK4" t="s">
        <v>13402</v>
      </c>
      <c r="QZL4" t="s">
        <v>13402</v>
      </c>
      <c r="QZM4" t="s">
        <v>13402</v>
      </c>
      <c r="QZN4" t="s">
        <v>13402</v>
      </c>
      <c r="QZO4" t="s">
        <v>13402</v>
      </c>
      <c r="QZP4" t="s">
        <v>13402</v>
      </c>
      <c r="QZQ4" t="s">
        <v>13402</v>
      </c>
      <c r="QZR4" t="s">
        <v>13402</v>
      </c>
      <c r="QZS4" t="s">
        <v>13402</v>
      </c>
      <c r="QZT4" t="s">
        <v>13402</v>
      </c>
      <c r="QZU4" t="s">
        <v>13402</v>
      </c>
      <c r="QZV4" t="s">
        <v>13402</v>
      </c>
      <c r="QZW4" t="s">
        <v>13402</v>
      </c>
      <c r="QZX4" t="s">
        <v>13402</v>
      </c>
      <c r="QZY4" t="s">
        <v>13402</v>
      </c>
      <c r="QZZ4" t="s">
        <v>13402</v>
      </c>
      <c r="RAA4" t="s">
        <v>13402</v>
      </c>
      <c r="RAB4" t="s">
        <v>13402</v>
      </c>
      <c r="RAC4" t="s">
        <v>13402</v>
      </c>
      <c r="RAD4" t="s">
        <v>13402</v>
      </c>
      <c r="RAE4" t="s">
        <v>13402</v>
      </c>
      <c r="RAF4" t="s">
        <v>13402</v>
      </c>
      <c r="RAG4" t="s">
        <v>13402</v>
      </c>
      <c r="RAH4" t="s">
        <v>13402</v>
      </c>
      <c r="RAI4" t="s">
        <v>13402</v>
      </c>
      <c r="RAJ4" t="s">
        <v>13402</v>
      </c>
      <c r="RAK4" t="s">
        <v>13402</v>
      </c>
      <c r="RAL4" t="s">
        <v>13402</v>
      </c>
      <c r="RAM4" t="s">
        <v>13402</v>
      </c>
      <c r="RAN4" t="s">
        <v>13402</v>
      </c>
      <c r="RAO4" t="s">
        <v>13402</v>
      </c>
      <c r="RAP4" t="s">
        <v>13402</v>
      </c>
      <c r="RAQ4" t="s">
        <v>13402</v>
      </c>
      <c r="RAR4" t="s">
        <v>13402</v>
      </c>
      <c r="RAS4" t="s">
        <v>13402</v>
      </c>
      <c r="RAT4" t="s">
        <v>13402</v>
      </c>
      <c r="RAU4" t="s">
        <v>13402</v>
      </c>
      <c r="RAV4" t="s">
        <v>13402</v>
      </c>
      <c r="RAW4" t="s">
        <v>13402</v>
      </c>
      <c r="RAX4" t="s">
        <v>13402</v>
      </c>
      <c r="RAY4" t="s">
        <v>13402</v>
      </c>
      <c r="RAZ4" t="s">
        <v>13402</v>
      </c>
      <c r="RBA4" t="s">
        <v>13402</v>
      </c>
      <c r="RBB4" t="s">
        <v>13402</v>
      </c>
      <c r="RBC4" t="s">
        <v>13402</v>
      </c>
      <c r="RBD4" t="s">
        <v>13402</v>
      </c>
      <c r="RBE4" t="s">
        <v>13402</v>
      </c>
      <c r="RBF4" t="s">
        <v>13402</v>
      </c>
      <c r="RBG4" t="s">
        <v>13402</v>
      </c>
      <c r="RBH4" t="s">
        <v>13402</v>
      </c>
      <c r="RBI4" t="s">
        <v>13402</v>
      </c>
      <c r="RBJ4" t="s">
        <v>13402</v>
      </c>
      <c r="RBK4" t="s">
        <v>13402</v>
      </c>
      <c r="RBL4" t="s">
        <v>13402</v>
      </c>
      <c r="RBM4" t="s">
        <v>13402</v>
      </c>
      <c r="RBN4" t="s">
        <v>13402</v>
      </c>
      <c r="RBO4" t="s">
        <v>13402</v>
      </c>
      <c r="RBP4" t="s">
        <v>13402</v>
      </c>
      <c r="RBQ4" t="s">
        <v>13402</v>
      </c>
      <c r="RBR4" t="s">
        <v>13402</v>
      </c>
      <c r="RBS4" t="s">
        <v>13402</v>
      </c>
      <c r="RBT4" t="s">
        <v>13402</v>
      </c>
      <c r="RBU4" t="s">
        <v>13402</v>
      </c>
      <c r="RBV4" t="s">
        <v>13402</v>
      </c>
      <c r="RBW4" t="s">
        <v>13402</v>
      </c>
      <c r="RBX4" t="s">
        <v>13402</v>
      </c>
      <c r="RBY4" t="s">
        <v>13402</v>
      </c>
      <c r="RBZ4" t="s">
        <v>13402</v>
      </c>
      <c r="RCA4" t="s">
        <v>13402</v>
      </c>
      <c r="RCB4" t="s">
        <v>13402</v>
      </c>
      <c r="RCC4" t="s">
        <v>13402</v>
      </c>
      <c r="RCD4" t="s">
        <v>13402</v>
      </c>
      <c r="RCE4" t="s">
        <v>13402</v>
      </c>
      <c r="RCF4" t="s">
        <v>13402</v>
      </c>
      <c r="RCG4" t="s">
        <v>13402</v>
      </c>
      <c r="RCH4" t="s">
        <v>13402</v>
      </c>
      <c r="RCI4" t="s">
        <v>13402</v>
      </c>
      <c r="RCJ4" t="s">
        <v>13402</v>
      </c>
      <c r="RCK4" t="s">
        <v>13402</v>
      </c>
      <c r="RCL4" t="s">
        <v>13402</v>
      </c>
      <c r="RCM4" t="s">
        <v>13402</v>
      </c>
      <c r="RCN4" t="s">
        <v>13402</v>
      </c>
      <c r="RCO4" t="s">
        <v>13402</v>
      </c>
      <c r="RCP4" t="s">
        <v>13402</v>
      </c>
      <c r="RCQ4" t="s">
        <v>13402</v>
      </c>
      <c r="RCR4" t="s">
        <v>13402</v>
      </c>
      <c r="RCS4" t="s">
        <v>13402</v>
      </c>
      <c r="RCT4" t="s">
        <v>13402</v>
      </c>
      <c r="RCU4" t="s">
        <v>13402</v>
      </c>
      <c r="RCV4" t="s">
        <v>13402</v>
      </c>
      <c r="RCW4" t="s">
        <v>13402</v>
      </c>
      <c r="RCX4" t="s">
        <v>13402</v>
      </c>
      <c r="RCY4" t="s">
        <v>13402</v>
      </c>
      <c r="RCZ4" t="s">
        <v>13402</v>
      </c>
      <c r="RDA4" t="s">
        <v>13402</v>
      </c>
      <c r="RDB4" t="s">
        <v>13402</v>
      </c>
      <c r="RDC4" t="s">
        <v>13402</v>
      </c>
      <c r="RDD4" t="s">
        <v>13402</v>
      </c>
      <c r="RDE4" t="s">
        <v>13402</v>
      </c>
      <c r="RDF4" t="s">
        <v>13402</v>
      </c>
      <c r="RDG4" t="s">
        <v>13402</v>
      </c>
      <c r="RDH4" t="s">
        <v>13402</v>
      </c>
      <c r="RDI4" t="s">
        <v>13402</v>
      </c>
      <c r="RDJ4" t="s">
        <v>13402</v>
      </c>
      <c r="RDK4" t="s">
        <v>13402</v>
      </c>
      <c r="RDL4" t="s">
        <v>13402</v>
      </c>
      <c r="RDM4" t="s">
        <v>13402</v>
      </c>
      <c r="RDN4" t="s">
        <v>13402</v>
      </c>
      <c r="RDO4" t="s">
        <v>13402</v>
      </c>
      <c r="RDP4" t="s">
        <v>13402</v>
      </c>
      <c r="RDQ4" t="s">
        <v>13402</v>
      </c>
      <c r="RDR4" t="s">
        <v>13402</v>
      </c>
      <c r="RDS4" t="s">
        <v>13402</v>
      </c>
      <c r="RDT4" t="s">
        <v>13402</v>
      </c>
      <c r="RDU4" t="s">
        <v>13402</v>
      </c>
      <c r="RDV4" t="s">
        <v>13402</v>
      </c>
      <c r="RDW4" t="s">
        <v>13402</v>
      </c>
      <c r="RDX4" t="s">
        <v>13402</v>
      </c>
      <c r="RDY4" t="s">
        <v>13402</v>
      </c>
      <c r="RDZ4" t="s">
        <v>13402</v>
      </c>
      <c r="REA4" t="s">
        <v>13402</v>
      </c>
      <c r="REB4" t="s">
        <v>13402</v>
      </c>
      <c r="REC4" t="s">
        <v>13402</v>
      </c>
      <c r="RED4" t="s">
        <v>13402</v>
      </c>
      <c r="REE4" t="s">
        <v>13402</v>
      </c>
      <c r="REF4" t="s">
        <v>13402</v>
      </c>
      <c r="REG4" t="s">
        <v>13402</v>
      </c>
      <c r="REH4" t="s">
        <v>13402</v>
      </c>
      <c r="REI4" t="s">
        <v>13402</v>
      </c>
      <c r="REJ4" t="s">
        <v>13402</v>
      </c>
      <c r="REK4" t="s">
        <v>13402</v>
      </c>
      <c r="REL4" t="s">
        <v>13402</v>
      </c>
      <c r="REM4" t="s">
        <v>13402</v>
      </c>
      <c r="REN4" t="s">
        <v>13402</v>
      </c>
      <c r="REO4" t="s">
        <v>13402</v>
      </c>
      <c r="REP4" t="s">
        <v>13402</v>
      </c>
      <c r="REQ4" t="s">
        <v>13402</v>
      </c>
      <c r="RER4" t="s">
        <v>13402</v>
      </c>
      <c r="RES4" t="s">
        <v>13402</v>
      </c>
      <c r="RET4" t="s">
        <v>13402</v>
      </c>
      <c r="REU4" t="s">
        <v>13402</v>
      </c>
      <c r="REV4" t="s">
        <v>13402</v>
      </c>
      <c r="REW4" t="s">
        <v>13402</v>
      </c>
      <c r="REX4" t="s">
        <v>13402</v>
      </c>
      <c r="REY4" t="s">
        <v>13402</v>
      </c>
      <c r="REZ4" t="s">
        <v>13402</v>
      </c>
      <c r="RFA4" t="s">
        <v>13402</v>
      </c>
      <c r="RFB4" t="s">
        <v>13402</v>
      </c>
      <c r="RFC4" t="s">
        <v>13402</v>
      </c>
      <c r="RFD4" t="s">
        <v>13402</v>
      </c>
      <c r="RFE4" t="s">
        <v>13402</v>
      </c>
      <c r="RFF4" t="s">
        <v>13402</v>
      </c>
      <c r="RFG4" t="s">
        <v>13402</v>
      </c>
      <c r="RFH4" t="s">
        <v>13402</v>
      </c>
      <c r="RFI4" t="s">
        <v>13402</v>
      </c>
      <c r="RFJ4" t="s">
        <v>13402</v>
      </c>
      <c r="RFK4" t="s">
        <v>13402</v>
      </c>
      <c r="RFL4" t="s">
        <v>13402</v>
      </c>
      <c r="RFM4" t="s">
        <v>13402</v>
      </c>
      <c r="RFN4" t="s">
        <v>13402</v>
      </c>
      <c r="RFO4" t="s">
        <v>13402</v>
      </c>
      <c r="RFP4" t="s">
        <v>13402</v>
      </c>
      <c r="RFQ4" t="s">
        <v>13402</v>
      </c>
      <c r="RFR4" t="s">
        <v>13402</v>
      </c>
      <c r="RFS4" t="s">
        <v>13402</v>
      </c>
      <c r="RFT4" t="s">
        <v>13402</v>
      </c>
      <c r="RFU4" t="s">
        <v>13402</v>
      </c>
      <c r="RFV4" t="s">
        <v>13402</v>
      </c>
      <c r="RFW4" t="s">
        <v>13402</v>
      </c>
      <c r="RFX4" t="s">
        <v>13402</v>
      </c>
      <c r="RFY4" t="s">
        <v>13402</v>
      </c>
      <c r="RFZ4" t="s">
        <v>13402</v>
      </c>
      <c r="RGA4" t="s">
        <v>13402</v>
      </c>
      <c r="RGB4" t="s">
        <v>13402</v>
      </c>
      <c r="RGC4" t="s">
        <v>13402</v>
      </c>
      <c r="RGD4" t="s">
        <v>13402</v>
      </c>
      <c r="RGE4" t="s">
        <v>13402</v>
      </c>
      <c r="RGF4" t="s">
        <v>13402</v>
      </c>
      <c r="RGG4" t="s">
        <v>13402</v>
      </c>
      <c r="RGH4" t="s">
        <v>13402</v>
      </c>
      <c r="RGI4" t="s">
        <v>13402</v>
      </c>
      <c r="RGJ4" t="s">
        <v>13402</v>
      </c>
      <c r="RGK4" t="s">
        <v>13402</v>
      </c>
      <c r="RGL4" t="s">
        <v>13402</v>
      </c>
      <c r="RGM4" t="s">
        <v>13402</v>
      </c>
      <c r="RGN4" t="s">
        <v>13402</v>
      </c>
      <c r="RGO4" t="s">
        <v>13402</v>
      </c>
      <c r="RGP4" t="s">
        <v>13402</v>
      </c>
      <c r="RGQ4" t="s">
        <v>13402</v>
      </c>
      <c r="RGR4" t="s">
        <v>13402</v>
      </c>
      <c r="RGS4" t="s">
        <v>13402</v>
      </c>
      <c r="RGT4" t="s">
        <v>13402</v>
      </c>
      <c r="RGU4" t="s">
        <v>13402</v>
      </c>
      <c r="RGV4" t="s">
        <v>13402</v>
      </c>
      <c r="RGW4" t="s">
        <v>13402</v>
      </c>
      <c r="RGX4" t="s">
        <v>13402</v>
      </c>
      <c r="RGY4" t="s">
        <v>13402</v>
      </c>
      <c r="RGZ4" t="s">
        <v>13402</v>
      </c>
      <c r="RHA4" t="s">
        <v>13402</v>
      </c>
      <c r="RHB4" t="s">
        <v>13402</v>
      </c>
      <c r="RHC4" t="s">
        <v>13402</v>
      </c>
      <c r="RHD4" t="s">
        <v>13402</v>
      </c>
      <c r="RHE4" t="s">
        <v>13402</v>
      </c>
      <c r="RHF4" t="s">
        <v>13402</v>
      </c>
      <c r="RHG4" t="s">
        <v>13402</v>
      </c>
      <c r="RHH4" t="s">
        <v>13402</v>
      </c>
      <c r="RHI4" t="s">
        <v>13402</v>
      </c>
      <c r="RHJ4" t="s">
        <v>13402</v>
      </c>
      <c r="RHK4" t="s">
        <v>13402</v>
      </c>
      <c r="RHL4" t="s">
        <v>13402</v>
      </c>
      <c r="RHM4" t="s">
        <v>13402</v>
      </c>
      <c r="RHN4" t="s">
        <v>13402</v>
      </c>
      <c r="RHO4" t="s">
        <v>13402</v>
      </c>
      <c r="RHP4" t="s">
        <v>13402</v>
      </c>
      <c r="RHQ4" t="s">
        <v>13402</v>
      </c>
      <c r="RHR4" t="s">
        <v>13402</v>
      </c>
      <c r="RHS4" t="s">
        <v>13402</v>
      </c>
      <c r="RHT4" t="s">
        <v>13402</v>
      </c>
      <c r="RHU4" t="s">
        <v>13402</v>
      </c>
      <c r="RHV4" t="s">
        <v>13402</v>
      </c>
      <c r="RHW4" t="s">
        <v>13402</v>
      </c>
      <c r="RHX4" t="s">
        <v>13402</v>
      </c>
      <c r="RHY4" t="s">
        <v>13402</v>
      </c>
      <c r="RHZ4" t="s">
        <v>13402</v>
      </c>
      <c r="RIA4" t="s">
        <v>13402</v>
      </c>
      <c r="RIB4" t="s">
        <v>13402</v>
      </c>
      <c r="RIC4" t="s">
        <v>13402</v>
      </c>
      <c r="RID4" t="s">
        <v>13402</v>
      </c>
      <c r="RIE4" t="s">
        <v>13402</v>
      </c>
      <c r="RIF4" t="s">
        <v>13402</v>
      </c>
      <c r="RIG4" t="s">
        <v>13402</v>
      </c>
      <c r="RIH4" t="s">
        <v>13402</v>
      </c>
      <c r="RII4" t="s">
        <v>13402</v>
      </c>
      <c r="RIJ4" t="s">
        <v>13402</v>
      </c>
      <c r="RIK4" t="s">
        <v>13402</v>
      </c>
      <c r="RIL4" t="s">
        <v>13402</v>
      </c>
      <c r="RIM4" t="s">
        <v>13402</v>
      </c>
      <c r="RIN4" t="s">
        <v>13402</v>
      </c>
      <c r="RIO4" t="s">
        <v>13402</v>
      </c>
      <c r="RIP4" t="s">
        <v>13402</v>
      </c>
      <c r="RIQ4" t="s">
        <v>13402</v>
      </c>
      <c r="RIR4" t="s">
        <v>13402</v>
      </c>
      <c r="RIS4" t="s">
        <v>13402</v>
      </c>
      <c r="RIT4" t="s">
        <v>13402</v>
      </c>
      <c r="RIU4" t="s">
        <v>13402</v>
      </c>
      <c r="RIV4" t="s">
        <v>13402</v>
      </c>
      <c r="RIW4" t="s">
        <v>13402</v>
      </c>
      <c r="RIX4" t="s">
        <v>13402</v>
      </c>
      <c r="RIY4" t="s">
        <v>13402</v>
      </c>
      <c r="RIZ4" t="s">
        <v>13402</v>
      </c>
      <c r="RJA4" t="s">
        <v>13402</v>
      </c>
      <c r="RJB4" t="s">
        <v>13402</v>
      </c>
      <c r="RJC4" t="s">
        <v>13402</v>
      </c>
      <c r="RJD4" t="s">
        <v>13402</v>
      </c>
      <c r="RJE4" t="s">
        <v>13402</v>
      </c>
      <c r="RJF4" t="s">
        <v>13402</v>
      </c>
      <c r="RJG4" t="s">
        <v>13402</v>
      </c>
      <c r="RJH4" t="s">
        <v>13402</v>
      </c>
      <c r="RJI4" t="s">
        <v>13402</v>
      </c>
      <c r="RJJ4" t="s">
        <v>13402</v>
      </c>
      <c r="RJK4" t="s">
        <v>13402</v>
      </c>
      <c r="RJL4" t="s">
        <v>13402</v>
      </c>
      <c r="RJM4" t="s">
        <v>13402</v>
      </c>
      <c r="RJN4" t="s">
        <v>13402</v>
      </c>
      <c r="RJO4" t="s">
        <v>13402</v>
      </c>
      <c r="RJP4" t="s">
        <v>13402</v>
      </c>
      <c r="RJQ4" t="s">
        <v>13402</v>
      </c>
      <c r="RJR4" t="s">
        <v>13402</v>
      </c>
      <c r="RJS4" t="s">
        <v>13402</v>
      </c>
      <c r="RJT4" t="s">
        <v>13402</v>
      </c>
      <c r="RJU4" t="s">
        <v>13402</v>
      </c>
      <c r="RJV4" t="s">
        <v>13402</v>
      </c>
      <c r="RJW4" t="s">
        <v>13402</v>
      </c>
      <c r="RJX4" t="s">
        <v>13402</v>
      </c>
      <c r="RJY4" t="s">
        <v>13402</v>
      </c>
      <c r="RJZ4" t="s">
        <v>13402</v>
      </c>
      <c r="RKA4" t="s">
        <v>13402</v>
      </c>
      <c r="RKB4" t="s">
        <v>13402</v>
      </c>
      <c r="RKC4" t="s">
        <v>13402</v>
      </c>
      <c r="RKD4" t="s">
        <v>13402</v>
      </c>
      <c r="RKE4" t="s">
        <v>13402</v>
      </c>
      <c r="RKF4" t="s">
        <v>13402</v>
      </c>
      <c r="RKG4" t="s">
        <v>13402</v>
      </c>
      <c r="RKH4" t="s">
        <v>13402</v>
      </c>
      <c r="RKI4" t="s">
        <v>13402</v>
      </c>
      <c r="RKJ4" t="s">
        <v>13402</v>
      </c>
      <c r="RKK4" t="s">
        <v>13402</v>
      </c>
      <c r="RKL4" t="s">
        <v>13402</v>
      </c>
      <c r="RKM4" t="s">
        <v>13402</v>
      </c>
      <c r="RKN4" t="s">
        <v>13402</v>
      </c>
      <c r="RKO4" t="s">
        <v>13402</v>
      </c>
      <c r="RKP4" t="s">
        <v>13402</v>
      </c>
      <c r="RKQ4" t="s">
        <v>13402</v>
      </c>
      <c r="RKR4" t="s">
        <v>13402</v>
      </c>
      <c r="RKS4" t="s">
        <v>13402</v>
      </c>
      <c r="RKT4" t="s">
        <v>13402</v>
      </c>
      <c r="RKU4" t="s">
        <v>13402</v>
      </c>
      <c r="RKV4" t="s">
        <v>13402</v>
      </c>
      <c r="RKW4" t="s">
        <v>13402</v>
      </c>
      <c r="RKX4" t="s">
        <v>13402</v>
      </c>
      <c r="RKY4" t="s">
        <v>13402</v>
      </c>
      <c r="RKZ4" t="s">
        <v>13402</v>
      </c>
      <c r="RLA4" t="s">
        <v>13402</v>
      </c>
      <c r="RLB4" t="s">
        <v>13402</v>
      </c>
      <c r="RLC4" t="s">
        <v>13402</v>
      </c>
      <c r="RLD4" t="s">
        <v>13402</v>
      </c>
      <c r="RLE4" t="s">
        <v>13402</v>
      </c>
      <c r="RLF4" t="s">
        <v>13402</v>
      </c>
      <c r="RLG4" t="s">
        <v>13402</v>
      </c>
      <c r="RLH4" t="s">
        <v>13402</v>
      </c>
      <c r="RLI4" t="s">
        <v>13402</v>
      </c>
      <c r="RLJ4" t="s">
        <v>13402</v>
      </c>
      <c r="RLK4" t="s">
        <v>13402</v>
      </c>
      <c r="RLL4" t="s">
        <v>13402</v>
      </c>
      <c r="RLM4" t="s">
        <v>13402</v>
      </c>
      <c r="RLN4" t="s">
        <v>13402</v>
      </c>
      <c r="RLO4" t="s">
        <v>13402</v>
      </c>
      <c r="RLP4" t="s">
        <v>13402</v>
      </c>
      <c r="RLQ4" t="s">
        <v>13402</v>
      </c>
      <c r="RLR4" t="s">
        <v>13402</v>
      </c>
      <c r="RLS4" t="s">
        <v>13402</v>
      </c>
      <c r="RLT4" t="s">
        <v>13402</v>
      </c>
      <c r="RLU4" t="s">
        <v>13402</v>
      </c>
      <c r="RLV4" t="s">
        <v>13402</v>
      </c>
      <c r="RLW4" t="s">
        <v>13402</v>
      </c>
      <c r="RLX4" t="s">
        <v>13402</v>
      </c>
      <c r="RLY4" t="s">
        <v>13402</v>
      </c>
      <c r="RLZ4" t="s">
        <v>13402</v>
      </c>
      <c r="RMA4" t="s">
        <v>13402</v>
      </c>
      <c r="RMB4" t="s">
        <v>13402</v>
      </c>
      <c r="RMC4" t="s">
        <v>13402</v>
      </c>
      <c r="RMD4" t="s">
        <v>13402</v>
      </c>
      <c r="RME4" t="s">
        <v>13402</v>
      </c>
      <c r="RMF4" t="s">
        <v>13402</v>
      </c>
      <c r="RMG4" t="s">
        <v>13402</v>
      </c>
      <c r="RMH4" t="s">
        <v>13402</v>
      </c>
      <c r="RMI4" t="s">
        <v>13402</v>
      </c>
      <c r="RMJ4" t="s">
        <v>13402</v>
      </c>
      <c r="RMK4" t="s">
        <v>13402</v>
      </c>
      <c r="RML4" t="s">
        <v>13402</v>
      </c>
      <c r="RMM4" t="s">
        <v>13402</v>
      </c>
      <c r="RMN4" t="s">
        <v>13402</v>
      </c>
      <c r="RMO4" t="s">
        <v>13402</v>
      </c>
      <c r="RMP4" t="s">
        <v>13402</v>
      </c>
      <c r="RMQ4" t="s">
        <v>13402</v>
      </c>
      <c r="RMR4" t="s">
        <v>13402</v>
      </c>
      <c r="RMS4" t="s">
        <v>13402</v>
      </c>
      <c r="RMT4" t="s">
        <v>13402</v>
      </c>
      <c r="RMU4" t="s">
        <v>13402</v>
      </c>
      <c r="RMV4" t="s">
        <v>13402</v>
      </c>
      <c r="RMW4" t="s">
        <v>13402</v>
      </c>
      <c r="RMX4" t="s">
        <v>13402</v>
      </c>
      <c r="RMY4" t="s">
        <v>13402</v>
      </c>
      <c r="RMZ4" t="s">
        <v>13402</v>
      </c>
      <c r="RNA4" t="s">
        <v>13402</v>
      </c>
      <c r="RNB4" t="s">
        <v>13402</v>
      </c>
      <c r="RNC4" t="s">
        <v>13402</v>
      </c>
      <c r="RND4" t="s">
        <v>13402</v>
      </c>
      <c r="RNE4" t="s">
        <v>13402</v>
      </c>
      <c r="RNF4" t="s">
        <v>13402</v>
      </c>
      <c r="RNG4" t="s">
        <v>13402</v>
      </c>
      <c r="RNH4" t="s">
        <v>13402</v>
      </c>
      <c r="RNI4" t="s">
        <v>13402</v>
      </c>
      <c r="RNJ4" t="s">
        <v>13402</v>
      </c>
      <c r="RNK4" t="s">
        <v>13402</v>
      </c>
      <c r="RNL4" t="s">
        <v>13402</v>
      </c>
      <c r="RNM4" t="s">
        <v>13402</v>
      </c>
      <c r="RNN4" t="s">
        <v>13402</v>
      </c>
      <c r="RNO4" t="s">
        <v>13402</v>
      </c>
      <c r="RNP4" t="s">
        <v>13402</v>
      </c>
      <c r="RNQ4" t="s">
        <v>13402</v>
      </c>
      <c r="RNR4" t="s">
        <v>13402</v>
      </c>
      <c r="RNS4" t="s">
        <v>13402</v>
      </c>
      <c r="RNT4" t="s">
        <v>13402</v>
      </c>
      <c r="RNU4" t="s">
        <v>13402</v>
      </c>
      <c r="RNV4" t="s">
        <v>13402</v>
      </c>
      <c r="RNW4" t="s">
        <v>13402</v>
      </c>
      <c r="RNX4" t="s">
        <v>13402</v>
      </c>
      <c r="RNY4" t="s">
        <v>13402</v>
      </c>
      <c r="RNZ4" t="s">
        <v>13402</v>
      </c>
      <c r="ROA4" t="s">
        <v>13402</v>
      </c>
      <c r="ROB4" t="s">
        <v>13402</v>
      </c>
      <c r="ROC4" t="s">
        <v>13402</v>
      </c>
      <c r="ROD4" t="s">
        <v>13402</v>
      </c>
      <c r="ROE4" t="s">
        <v>13402</v>
      </c>
      <c r="ROF4" t="s">
        <v>13402</v>
      </c>
      <c r="ROG4" t="s">
        <v>13402</v>
      </c>
      <c r="ROH4" t="s">
        <v>13402</v>
      </c>
      <c r="ROI4" t="s">
        <v>13402</v>
      </c>
      <c r="ROJ4" t="s">
        <v>13402</v>
      </c>
      <c r="ROK4" t="s">
        <v>13402</v>
      </c>
      <c r="ROL4" t="s">
        <v>13402</v>
      </c>
      <c r="ROM4" t="s">
        <v>13402</v>
      </c>
      <c r="RON4" t="s">
        <v>13402</v>
      </c>
      <c r="ROO4" t="s">
        <v>13402</v>
      </c>
      <c r="ROP4" t="s">
        <v>13402</v>
      </c>
      <c r="ROQ4" t="s">
        <v>13402</v>
      </c>
      <c r="ROR4" t="s">
        <v>13402</v>
      </c>
      <c r="ROS4" t="s">
        <v>13402</v>
      </c>
      <c r="ROT4" t="s">
        <v>13402</v>
      </c>
      <c r="ROU4" t="s">
        <v>13402</v>
      </c>
      <c r="ROV4" t="s">
        <v>13402</v>
      </c>
      <c r="ROW4" t="s">
        <v>13402</v>
      </c>
      <c r="ROX4" t="s">
        <v>13402</v>
      </c>
      <c r="ROY4" t="s">
        <v>13402</v>
      </c>
      <c r="ROZ4" t="s">
        <v>13402</v>
      </c>
      <c r="RPA4" t="s">
        <v>13402</v>
      </c>
      <c r="RPB4" t="s">
        <v>13402</v>
      </c>
      <c r="RPC4" t="s">
        <v>13402</v>
      </c>
      <c r="RPD4" t="s">
        <v>13402</v>
      </c>
      <c r="RPE4" t="s">
        <v>13402</v>
      </c>
      <c r="RPF4" t="s">
        <v>13402</v>
      </c>
      <c r="RPG4" t="s">
        <v>13402</v>
      </c>
      <c r="RPH4" t="s">
        <v>13402</v>
      </c>
      <c r="RPI4" t="s">
        <v>13402</v>
      </c>
      <c r="RPJ4" t="s">
        <v>13402</v>
      </c>
      <c r="RPK4" t="s">
        <v>13402</v>
      </c>
      <c r="RPL4" t="s">
        <v>13402</v>
      </c>
      <c r="RPM4" t="s">
        <v>13402</v>
      </c>
      <c r="RPN4" t="s">
        <v>13402</v>
      </c>
      <c r="RPO4" t="s">
        <v>13402</v>
      </c>
      <c r="RPP4" t="s">
        <v>13402</v>
      </c>
      <c r="RPQ4" t="s">
        <v>13402</v>
      </c>
      <c r="RPR4" t="s">
        <v>13402</v>
      </c>
      <c r="RPS4" t="s">
        <v>13402</v>
      </c>
      <c r="RPT4" t="s">
        <v>13402</v>
      </c>
      <c r="RPU4" t="s">
        <v>13402</v>
      </c>
      <c r="RPV4" t="s">
        <v>13402</v>
      </c>
      <c r="RPW4" t="s">
        <v>13402</v>
      </c>
      <c r="RPX4" t="s">
        <v>13402</v>
      </c>
      <c r="RPY4" t="s">
        <v>13402</v>
      </c>
      <c r="RPZ4" t="s">
        <v>13402</v>
      </c>
      <c r="RQA4" t="s">
        <v>13402</v>
      </c>
      <c r="RQB4" t="s">
        <v>13402</v>
      </c>
      <c r="RQC4" t="s">
        <v>13402</v>
      </c>
      <c r="RQD4" t="s">
        <v>13402</v>
      </c>
      <c r="RQE4" t="s">
        <v>13402</v>
      </c>
      <c r="RQF4" t="s">
        <v>13402</v>
      </c>
      <c r="RQG4" t="s">
        <v>13402</v>
      </c>
      <c r="RQH4" t="s">
        <v>13402</v>
      </c>
      <c r="RQI4" t="s">
        <v>13402</v>
      </c>
      <c r="RQJ4" t="s">
        <v>13402</v>
      </c>
      <c r="RQK4" t="s">
        <v>13402</v>
      </c>
      <c r="RQL4" t="s">
        <v>13402</v>
      </c>
      <c r="RQM4" t="s">
        <v>13402</v>
      </c>
      <c r="RQN4" t="s">
        <v>13402</v>
      </c>
      <c r="RQO4" t="s">
        <v>13402</v>
      </c>
      <c r="RQP4" t="s">
        <v>13402</v>
      </c>
      <c r="RQQ4" t="s">
        <v>13402</v>
      </c>
      <c r="RQR4" t="s">
        <v>13402</v>
      </c>
      <c r="RQS4" t="s">
        <v>13402</v>
      </c>
      <c r="RQT4" t="s">
        <v>13402</v>
      </c>
      <c r="RQU4" t="s">
        <v>13402</v>
      </c>
      <c r="RQV4" t="s">
        <v>13402</v>
      </c>
      <c r="RQW4" t="s">
        <v>13402</v>
      </c>
      <c r="RQX4" t="s">
        <v>13402</v>
      </c>
      <c r="RQY4" t="s">
        <v>13402</v>
      </c>
      <c r="RQZ4" t="s">
        <v>13402</v>
      </c>
      <c r="RRA4" t="s">
        <v>13402</v>
      </c>
      <c r="RRB4" t="s">
        <v>13402</v>
      </c>
      <c r="RRC4" t="s">
        <v>13402</v>
      </c>
      <c r="RRD4" t="s">
        <v>13402</v>
      </c>
      <c r="RRE4" t="s">
        <v>13402</v>
      </c>
      <c r="RRF4" t="s">
        <v>13402</v>
      </c>
      <c r="RRG4" t="s">
        <v>13402</v>
      </c>
      <c r="RRH4" t="s">
        <v>13402</v>
      </c>
      <c r="RRI4" t="s">
        <v>13402</v>
      </c>
      <c r="RRJ4" t="s">
        <v>13402</v>
      </c>
      <c r="RRK4" t="s">
        <v>13402</v>
      </c>
      <c r="RRL4" t="s">
        <v>13402</v>
      </c>
      <c r="RRM4" t="s">
        <v>13402</v>
      </c>
      <c r="RRN4" t="s">
        <v>13402</v>
      </c>
      <c r="RRO4" t="s">
        <v>13402</v>
      </c>
      <c r="RRP4" t="s">
        <v>13402</v>
      </c>
      <c r="RRQ4" t="s">
        <v>13402</v>
      </c>
      <c r="RRR4" t="s">
        <v>13402</v>
      </c>
      <c r="RRS4" t="s">
        <v>13402</v>
      </c>
      <c r="RRT4" t="s">
        <v>13402</v>
      </c>
      <c r="RRU4" t="s">
        <v>13402</v>
      </c>
      <c r="RRV4" t="s">
        <v>13402</v>
      </c>
      <c r="RRW4" t="s">
        <v>13402</v>
      </c>
      <c r="RRX4" t="s">
        <v>13402</v>
      </c>
      <c r="RRY4" t="s">
        <v>13402</v>
      </c>
      <c r="RRZ4" t="s">
        <v>13402</v>
      </c>
      <c r="RSA4" t="s">
        <v>13402</v>
      </c>
      <c r="RSB4" t="s">
        <v>13402</v>
      </c>
      <c r="RSC4" t="s">
        <v>13402</v>
      </c>
      <c r="RSD4" t="s">
        <v>13402</v>
      </c>
      <c r="RSE4" t="s">
        <v>13402</v>
      </c>
      <c r="RSF4" t="s">
        <v>13402</v>
      </c>
      <c r="RSG4" t="s">
        <v>13402</v>
      </c>
      <c r="RSH4" t="s">
        <v>13402</v>
      </c>
      <c r="RSI4" t="s">
        <v>13402</v>
      </c>
      <c r="RSJ4" t="s">
        <v>13402</v>
      </c>
      <c r="RSK4" t="s">
        <v>13402</v>
      </c>
      <c r="RSL4" t="s">
        <v>13402</v>
      </c>
      <c r="RSM4" t="s">
        <v>13402</v>
      </c>
      <c r="RSN4" t="s">
        <v>13402</v>
      </c>
      <c r="RSO4" t="s">
        <v>13402</v>
      </c>
      <c r="RSP4" t="s">
        <v>13402</v>
      </c>
      <c r="RSQ4" t="s">
        <v>13402</v>
      </c>
      <c r="RSR4" t="s">
        <v>13402</v>
      </c>
      <c r="RSS4" t="s">
        <v>13402</v>
      </c>
      <c r="RST4" t="s">
        <v>13402</v>
      </c>
      <c r="RSU4" t="s">
        <v>13402</v>
      </c>
      <c r="RSV4" t="s">
        <v>13402</v>
      </c>
      <c r="RSW4" t="s">
        <v>13402</v>
      </c>
      <c r="RSX4" t="s">
        <v>13402</v>
      </c>
      <c r="RSY4" t="s">
        <v>13402</v>
      </c>
      <c r="RSZ4" t="s">
        <v>13402</v>
      </c>
      <c r="RTA4" t="s">
        <v>13402</v>
      </c>
      <c r="RTB4" t="s">
        <v>13402</v>
      </c>
      <c r="RTC4" t="s">
        <v>13402</v>
      </c>
      <c r="RTD4" t="s">
        <v>13402</v>
      </c>
      <c r="RTE4" t="s">
        <v>13402</v>
      </c>
      <c r="RTF4" t="s">
        <v>13402</v>
      </c>
      <c r="RTG4" t="s">
        <v>13402</v>
      </c>
      <c r="RTH4" t="s">
        <v>13402</v>
      </c>
      <c r="RTI4" t="s">
        <v>13402</v>
      </c>
      <c r="RTJ4" t="s">
        <v>13402</v>
      </c>
      <c r="RTK4" t="s">
        <v>13402</v>
      </c>
      <c r="RTL4" t="s">
        <v>13402</v>
      </c>
      <c r="RTM4" t="s">
        <v>13402</v>
      </c>
      <c r="RTN4" t="s">
        <v>13402</v>
      </c>
      <c r="RTO4" t="s">
        <v>13402</v>
      </c>
      <c r="RTP4" t="s">
        <v>13402</v>
      </c>
      <c r="RTQ4" t="s">
        <v>13402</v>
      </c>
      <c r="RTR4" t="s">
        <v>13402</v>
      </c>
      <c r="RTS4" t="s">
        <v>13402</v>
      </c>
      <c r="RTT4" t="s">
        <v>13402</v>
      </c>
      <c r="RTU4" t="s">
        <v>13402</v>
      </c>
      <c r="RTV4" t="s">
        <v>13402</v>
      </c>
      <c r="RTW4" t="s">
        <v>13402</v>
      </c>
      <c r="RTX4" t="s">
        <v>13402</v>
      </c>
      <c r="RTY4" t="s">
        <v>13402</v>
      </c>
      <c r="RTZ4" t="s">
        <v>13402</v>
      </c>
      <c r="RUA4" t="s">
        <v>13402</v>
      </c>
      <c r="RUB4" t="s">
        <v>13402</v>
      </c>
      <c r="RUC4" t="s">
        <v>13402</v>
      </c>
      <c r="RUD4" t="s">
        <v>13402</v>
      </c>
      <c r="RUE4" t="s">
        <v>13402</v>
      </c>
      <c r="RUF4" t="s">
        <v>13402</v>
      </c>
      <c r="RUG4" t="s">
        <v>13402</v>
      </c>
      <c r="RUH4" t="s">
        <v>13402</v>
      </c>
      <c r="RUI4" t="s">
        <v>13402</v>
      </c>
      <c r="RUJ4" t="s">
        <v>13402</v>
      </c>
      <c r="RUK4" t="s">
        <v>13402</v>
      </c>
      <c r="RUL4" t="s">
        <v>13402</v>
      </c>
      <c r="RUM4" t="s">
        <v>13402</v>
      </c>
      <c r="RUN4" t="s">
        <v>13402</v>
      </c>
      <c r="RUO4" t="s">
        <v>13402</v>
      </c>
      <c r="RUP4" t="s">
        <v>13402</v>
      </c>
      <c r="RUQ4" t="s">
        <v>13402</v>
      </c>
      <c r="RUR4" t="s">
        <v>13402</v>
      </c>
      <c r="RUS4" t="s">
        <v>13402</v>
      </c>
      <c r="RUT4" t="s">
        <v>13402</v>
      </c>
      <c r="RUU4" t="s">
        <v>13402</v>
      </c>
      <c r="RUV4" t="s">
        <v>13402</v>
      </c>
      <c r="RUW4" t="s">
        <v>13402</v>
      </c>
      <c r="RUX4" t="s">
        <v>13402</v>
      </c>
      <c r="RUY4" t="s">
        <v>13402</v>
      </c>
      <c r="RUZ4" t="s">
        <v>13402</v>
      </c>
      <c r="RVA4" t="s">
        <v>13402</v>
      </c>
      <c r="RVB4" t="s">
        <v>13402</v>
      </c>
      <c r="RVC4" t="s">
        <v>13402</v>
      </c>
      <c r="RVD4" t="s">
        <v>13402</v>
      </c>
      <c r="RVE4" t="s">
        <v>13402</v>
      </c>
      <c r="RVF4" t="s">
        <v>13402</v>
      </c>
      <c r="RVG4" t="s">
        <v>13402</v>
      </c>
      <c r="RVH4" t="s">
        <v>13402</v>
      </c>
      <c r="RVI4" t="s">
        <v>13402</v>
      </c>
      <c r="RVJ4" t="s">
        <v>13402</v>
      </c>
      <c r="RVK4" t="s">
        <v>13402</v>
      </c>
      <c r="RVL4" t="s">
        <v>13402</v>
      </c>
      <c r="RVM4" t="s">
        <v>13402</v>
      </c>
      <c r="RVN4" t="s">
        <v>13402</v>
      </c>
      <c r="RVO4" t="s">
        <v>13402</v>
      </c>
      <c r="RVP4" t="s">
        <v>13402</v>
      </c>
      <c r="RVQ4" t="s">
        <v>13402</v>
      </c>
      <c r="RVR4" t="s">
        <v>13402</v>
      </c>
      <c r="RVS4" t="s">
        <v>13402</v>
      </c>
      <c r="RVT4" t="s">
        <v>13402</v>
      </c>
      <c r="RVU4" t="s">
        <v>13402</v>
      </c>
      <c r="RVV4" t="s">
        <v>13402</v>
      </c>
      <c r="RVW4" t="s">
        <v>13402</v>
      </c>
      <c r="RVX4" t="s">
        <v>13402</v>
      </c>
      <c r="RVY4" t="s">
        <v>13402</v>
      </c>
      <c r="RVZ4" t="s">
        <v>13402</v>
      </c>
      <c r="RWA4" t="s">
        <v>13402</v>
      </c>
      <c r="RWB4" t="s">
        <v>13402</v>
      </c>
      <c r="RWC4" t="s">
        <v>13402</v>
      </c>
      <c r="RWD4" t="s">
        <v>13402</v>
      </c>
      <c r="RWE4" t="s">
        <v>13402</v>
      </c>
      <c r="RWF4" t="s">
        <v>13402</v>
      </c>
      <c r="RWG4" t="s">
        <v>13402</v>
      </c>
      <c r="RWH4" t="s">
        <v>13402</v>
      </c>
      <c r="RWI4" t="s">
        <v>13402</v>
      </c>
      <c r="RWJ4" t="s">
        <v>13402</v>
      </c>
      <c r="RWK4" t="s">
        <v>13402</v>
      </c>
      <c r="RWL4" t="s">
        <v>13402</v>
      </c>
      <c r="RWM4" t="s">
        <v>13402</v>
      </c>
      <c r="RWN4" t="s">
        <v>13402</v>
      </c>
      <c r="RWO4" t="s">
        <v>13402</v>
      </c>
      <c r="RWP4" t="s">
        <v>13402</v>
      </c>
      <c r="RWQ4" t="s">
        <v>13402</v>
      </c>
      <c r="RWR4" t="s">
        <v>13402</v>
      </c>
      <c r="RWS4" t="s">
        <v>13402</v>
      </c>
      <c r="RWT4" t="s">
        <v>13402</v>
      </c>
      <c r="RWU4" t="s">
        <v>13402</v>
      </c>
      <c r="RWV4" t="s">
        <v>13402</v>
      </c>
      <c r="RWW4" t="s">
        <v>13402</v>
      </c>
      <c r="RWX4" t="s">
        <v>13402</v>
      </c>
      <c r="RWY4" t="s">
        <v>13402</v>
      </c>
      <c r="RWZ4" t="s">
        <v>13402</v>
      </c>
      <c r="RXA4" t="s">
        <v>13402</v>
      </c>
      <c r="RXB4" t="s">
        <v>13402</v>
      </c>
      <c r="RXC4" t="s">
        <v>13402</v>
      </c>
      <c r="RXD4" t="s">
        <v>13402</v>
      </c>
      <c r="RXE4" t="s">
        <v>13402</v>
      </c>
      <c r="RXF4" t="s">
        <v>13402</v>
      </c>
      <c r="RXG4" t="s">
        <v>13402</v>
      </c>
      <c r="RXH4" t="s">
        <v>13402</v>
      </c>
      <c r="RXI4" t="s">
        <v>13402</v>
      </c>
      <c r="RXJ4" t="s">
        <v>13402</v>
      </c>
      <c r="RXK4" t="s">
        <v>13402</v>
      </c>
      <c r="RXL4" t="s">
        <v>13402</v>
      </c>
      <c r="RXM4" t="s">
        <v>13402</v>
      </c>
      <c r="RXN4" t="s">
        <v>13402</v>
      </c>
      <c r="RXO4" t="s">
        <v>13402</v>
      </c>
      <c r="RXP4" t="s">
        <v>13402</v>
      </c>
      <c r="RXQ4" t="s">
        <v>13402</v>
      </c>
      <c r="RXR4" t="s">
        <v>13402</v>
      </c>
      <c r="RXS4" t="s">
        <v>13402</v>
      </c>
      <c r="RXT4" t="s">
        <v>13402</v>
      </c>
      <c r="RXU4" t="s">
        <v>13402</v>
      </c>
      <c r="RXV4" t="s">
        <v>13402</v>
      </c>
      <c r="RXW4" t="s">
        <v>13402</v>
      </c>
      <c r="RXX4" t="s">
        <v>13402</v>
      </c>
      <c r="RXY4" t="s">
        <v>13402</v>
      </c>
      <c r="RXZ4" t="s">
        <v>13402</v>
      </c>
      <c r="RYA4" t="s">
        <v>13402</v>
      </c>
      <c r="RYB4" t="s">
        <v>13402</v>
      </c>
      <c r="RYC4" t="s">
        <v>13402</v>
      </c>
      <c r="RYD4" t="s">
        <v>13402</v>
      </c>
      <c r="RYE4" t="s">
        <v>13402</v>
      </c>
      <c r="RYF4" t="s">
        <v>13402</v>
      </c>
      <c r="RYG4" t="s">
        <v>13402</v>
      </c>
      <c r="RYH4" t="s">
        <v>13402</v>
      </c>
      <c r="RYI4" t="s">
        <v>13402</v>
      </c>
      <c r="RYJ4" t="s">
        <v>13402</v>
      </c>
      <c r="RYK4" t="s">
        <v>13402</v>
      </c>
      <c r="RYL4" t="s">
        <v>13402</v>
      </c>
      <c r="RYM4" t="s">
        <v>13402</v>
      </c>
      <c r="RYN4" t="s">
        <v>13402</v>
      </c>
      <c r="RYO4" t="s">
        <v>13402</v>
      </c>
      <c r="RYP4" t="s">
        <v>13402</v>
      </c>
      <c r="RYQ4" t="s">
        <v>13402</v>
      </c>
      <c r="RYR4" t="s">
        <v>13402</v>
      </c>
      <c r="RYS4" t="s">
        <v>13402</v>
      </c>
      <c r="RYT4" t="s">
        <v>13402</v>
      </c>
      <c r="RYU4" t="s">
        <v>13402</v>
      </c>
      <c r="RYV4" t="s">
        <v>13402</v>
      </c>
      <c r="RYW4" t="s">
        <v>13402</v>
      </c>
      <c r="RYX4" t="s">
        <v>13402</v>
      </c>
      <c r="RYY4" t="s">
        <v>13402</v>
      </c>
      <c r="RYZ4" t="s">
        <v>13402</v>
      </c>
      <c r="RZA4" t="s">
        <v>13402</v>
      </c>
      <c r="RZB4" t="s">
        <v>13402</v>
      </c>
      <c r="RZC4" t="s">
        <v>13402</v>
      </c>
      <c r="RZD4" t="s">
        <v>13402</v>
      </c>
      <c r="RZE4" t="s">
        <v>13402</v>
      </c>
      <c r="RZF4" t="s">
        <v>13402</v>
      </c>
      <c r="RZG4" t="s">
        <v>13402</v>
      </c>
      <c r="RZH4" t="s">
        <v>13402</v>
      </c>
      <c r="RZI4" t="s">
        <v>13402</v>
      </c>
      <c r="RZJ4" t="s">
        <v>13402</v>
      </c>
      <c r="RZK4" t="s">
        <v>13402</v>
      </c>
      <c r="RZL4" t="s">
        <v>13402</v>
      </c>
      <c r="RZM4" t="s">
        <v>13402</v>
      </c>
      <c r="RZN4" t="s">
        <v>13402</v>
      </c>
      <c r="RZO4" t="s">
        <v>13402</v>
      </c>
      <c r="RZP4" t="s">
        <v>13402</v>
      </c>
      <c r="RZQ4" t="s">
        <v>13402</v>
      </c>
      <c r="RZR4" t="s">
        <v>13402</v>
      </c>
      <c r="RZS4" t="s">
        <v>13402</v>
      </c>
      <c r="RZT4" t="s">
        <v>13402</v>
      </c>
      <c r="RZU4" t="s">
        <v>13402</v>
      </c>
      <c r="RZV4" t="s">
        <v>13402</v>
      </c>
      <c r="RZW4" t="s">
        <v>13402</v>
      </c>
      <c r="RZX4" t="s">
        <v>13402</v>
      </c>
      <c r="RZY4" t="s">
        <v>13402</v>
      </c>
      <c r="RZZ4" t="s">
        <v>13402</v>
      </c>
      <c r="SAA4" t="s">
        <v>13402</v>
      </c>
      <c r="SAB4" t="s">
        <v>13402</v>
      </c>
      <c r="SAC4" t="s">
        <v>13402</v>
      </c>
      <c r="SAD4" t="s">
        <v>13402</v>
      </c>
      <c r="SAE4" t="s">
        <v>13402</v>
      </c>
      <c r="SAF4" t="s">
        <v>13402</v>
      </c>
      <c r="SAG4" t="s">
        <v>13402</v>
      </c>
      <c r="SAH4" t="s">
        <v>13402</v>
      </c>
      <c r="SAI4" t="s">
        <v>13402</v>
      </c>
      <c r="SAJ4" t="s">
        <v>13402</v>
      </c>
      <c r="SAK4" t="s">
        <v>13402</v>
      </c>
      <c r="SAL4" t="s">
        <v>13402</v>
      </c>
      <c r="SAM4" t="s">
        <v>13402</v>
      </c>
      <c r="SAN4" t="s">
        <v>13402</v>
      </c>
      <c r="SAO4" t="s">
        <v>13402</v>
      </c>
      <c r="SAP4" t="s">
        <v>13402</v>
      </c>
      <c r="SAQ4" t="s">
        <v>13402</v>
      </c>
      <c r="SAR4" t="s">
        <v>13402</v>
      </c>
      <c r="SAS4" t="s">
        <v>13402</v>
      </c>
      <c r="SAT4" t="s">
        <v>13402</v>
      </c>
      <c r="SAU4" t="s">
        <v>13402</v>
      </c>
      <c r="SAV4" t="s">
        <v>13402</v>
      </c>
      <c r="SAW4" t="s">
        <v>13402</v>
      </c>
      <c r="SAX4" t="s">
        <v>13402</v>
      </c>
      <c r="SAY4" t="s">
        <v>13402</v>
      </c>
      <c r="SAZ4" t="s">
        <v>13402</v>
      </c>
      <c r="SBA4" t="s">
        <v>13402</v>
      </c>
      <c r="SBB4" t="s">
        <v>13402</v>
      </c>
      <c r="SBC4" t="s">
        <v>13402</v>
      </c>
      <c r="SBD4" t="s">
        <v>13402</v>
      </c>
      <c r="SBE4" t="s">
        <v>13402</v>
      </c>
      <c r="SBF4" t="s">
        <v>13402</v>
      </c>
      <c r="SBG4" t="s">
        <v>13402</v>
      </c>
      <c r="SBH4" t="s">
        <v>13402</v>
      </c>
      <c r="SBI4" t="s">
        <v>13402</v>
      </c>
      <c r="SBJ4" t="s">
        <v>13402</v>
      </c>
      <c r="SBK4" t="s">
        <v>13402</v>
      </c>
      <c r="SBL4" t="s">
        <v>13402</v>
      </c>
      <c r="SBM4" t="s">
        <v>13402</v>
      </c>
      <c r="SBN4" t="s">
        <v>13402</v>
      </c>
      <c r="SBO4" t="s">
        <v>13402</v>
      </c>
      <c r="SBP4" t="s">
        <v>13402</v>
      </c>
      <c r="SBQ4" t="s">
        <v>13402</v>
      </c>
      <c r="SBR4" t="s">
        <v>13402</v>
      </c>
      <c r="SBS4" t="s">
        <v>13402</v>
      </c>
      <c r="SBT4" t="s">
        <v>13402</v>
      </c>
      <c r="SBU4" t="s">
        <v>13402</v>
      </c>
      <c r="SBV4" t="s">
        <v>13402</v>
      </c>
      <c r="SBW4" t="s">
        <v>13402</v>
      </c>
      <c r="SBX4" t="s">
        <v>13402</v>
      </c>
      <c r="SBY4" t="s">
        <v>13402</v>
      </c>
      <c r="SBZ4" t="s">
        <v>13402</v>
      </c>
      <c r="SCA4" t="s">
        <v>13402</v>
      </c>
      <c r="SCB4" t="s">
        <v>13402</v>
      </c>
      <c r="SCC4" t="s">
        <v>13402</v>
      </c>
      <c r="SCD4" t="s">
        <v>13402</v>
      </c>
      <c r="SCE4" t="s">
        <v>13402</v>
      </c>
      <c r="SCF4" t="s">
        <v>13402</v>
      </c>
      <c r="SCG4" t="s">
        <v>13402</v>
      </c>
      <c r="SCH4" t="s">
        <v>13402</v>
      </c>
      <c r="SCI4" t="s">
        <v>13402</v>
      </c>
      <c r="SCJ4" t="s">
        <v>13402</v>
      </c>
      <c r="SCK4" t="s">
        <v>13402</v>
      </c>
      <c r="SCL4" t="s">
        <v>13402</v>
      </c>
      <c r="SCM4" t="s">
        <v>13402</v>
      </c>
      <c r="SCN4" t="s">
        <v>13402</v>
      </c>
      <c r="SCO4" t="s">
        <v>13402</v>
      </c>
      <c r="SCP4" t="s">
        <v>13402</v>
      </c>
      <c r="SCQ4" t="s">
        <v>13402</v>
      </c>
      <c r="SCR4" t="s">
        <v>13402</v>
      </c>
      <c r="SCS4" t="s">
        <v>13402</v>
      </c>
      <c r="SCT4" t="s">
        <v>13402</v>
      </c>
      <c r="SCU4" t="s">
        <v>13402</v>
      </c>
      <c r="SCV4" t="s">
        <v>13402</v>
      </c>
      <c r="SCW4" t="s">
        <v>13402</v>
      </c>
      <c r="SCX4" t="s">
        <v>13402</v>
      </c>
      <c r="SCY4" t="s">
        <v>13402</v>
      </c>
      <c r="SCZ4" t="s">
        <v>13402</v>
      </c>
      <c r="SDA4" t="s">
        <v>13402</v>
      </c>
      <c r="SDB4" t="s">
        <v>13402</v>
      </c>
      <c r="SDC4" t="s">
        <v>13402</v>
      </c>
      <c r="SDD4" t="s">
        <v>13402</v>
      </c>
      <c r="SDE4" t="s">
        <v>13402</v>
      </c>
      <c r="SDF4" t="s">
        <v>13402</v>
      </c>
      <c r="SDG4" t="s">
        <v>13402</v>
      </c>
      <c r="SDH4" t="s">
        <v>13402</v>
      </c>
      <c r="SDI4" t="s">
        <v>13402</v>
      </c>
      <c r="SDJ4" t="s">
        <v>13402</v>
      </c>
      <c r="SDK4" t="s">
        <v>13402</v>
      </c>
      <c r="SDL4" t="s">
        <v>13402</v>
      </c>
      <c r="SDM4" t="s">
        <v>13402</v>
      </c>
      <c r="SDN4" t="s">
        <v>13402</v>
      </c>
      <c r="SDO4" t="s">
        <v>13402</v>
      </c>
      <c r="SDP4" t="s">
        <v>13402</v>
      </c>
      <c r="SDQ4" t="s">
        <v>13402</v>
      </c>
      <c r="SDR4" t="s">
        <v>13402</v>
      </c>
      <c r="SDS4" t="s">
        <v>13402</v>
      </c>
      <c r="SDT4" t="s">
        <v>13402</v>
      </c>
      <c r="SDU4" t="s">
        <v>13402</v>
      </c>
      <c r="SDV4" t="s">
        <v>13402</v>
      </c>
      <c r="SDW4" t="s">
        <v>13402</v>
      </c>
      <c r="SDX4" t="s">
        <v>13402</v>
      </c>
      <c r="SDY4" t="s">
        <v>13402</v>
      </c>
      <c r="SDZ4" t="s">
        <v>13402</v>
      </c>
      <c r="SEA4" t="s">
        <v>13402</v>
      </c>
      <c r="SEB4" t="s">
        <v>13402</v>
      </c>
      <c r="SEC4" t="s">
        <v>13402</v>
      </c>
      <c r="SED4" t="s">
        <v>13402</v>
      </c>
      <c r="SEE4" t="s">
        <v>13402</v>
      </c>
      <c r="SEF4" t="s">
        <v>13402</v>
      </c>
      <c r="SEG4" t="s">
        <v>13402</v>
      </c>
      <c r="SEH4" t="s">
        <v>13402</v>
      </c>
      <c r="SEI4" t="s">
        <v>13402</v>
      </c>
      <c r="SEJ4" t="s">
        <v>13402</v>
      </c>
      <c r="SEK4" t="s">
        <v>13402</v>
      </c>
      <c r="SEL4" t="s">
        <v>13402</v>
      </c>
      <c r="SEM4" t="s">
        <v>13402</v>
      </c>
      <c r="SEN4" t="s">
        <v>13402</v>
      </c>
      <c r="SEO4" t="s">
        <v>13402</v>
      </c>
      <c r="SEP4" t="s">
        <v>13402</v>
      </c>
      <c r="SEQ4" t="s">
        <v>13402</v>
      </c>
      <c r="SER4" t="s">
        <v>13402</v>
      </c>
      <c r="SES4" t="s">
        <v>13402</v>
      </c>
      <c r="SET4" t="s">
        <v>13402</v>
      </c>
      <c r="SEU4" t="s">
        <v>13402</v>
      </c>
      <c r="SEV4" t="s">
        <v>13402</v>
      </c>
      <c r="SEW4" t="s">
        <v>13402</v>
      </c>
      <c r="SEX4" t="s">
        <v>13402</v>
      </c>
      <c r="SEY4" t="s">
        <v>13402</v>
      </c>
      <c r="SEZ4" t="s">
        <v>13402</v>
      </c>
      <c r="SFA4" t="s">
        <v>13402</v>
      </c>
      <c r="SFB4" t="s">
        <v>13402</v>
      </c>
      <c r="SFC4" t="s">
        <v>13402</v>
      </c>
      <c r="SFD4" t="s">
        <v>13402</v>
      </c>
      <c r="SFE4" t="s">
        <v>13402</v>
      </c>
      <c r="SFF4" t="s">
        <v>13402</v>
      </c>
      <c r="SFG4" t="s">
        <v>13402</v>
      </c>
      <c r="SFH4" t="s">
        <v>13402</v>
      </c>
      <c r="SFI4" t="s">
        <v>13402</v>
      </c>
      <c r="SFJ4" t="s">
        <v>13402</v>
      </c>
      <c r="SFK4" t="s">
        <v>13402</v>
      </c>
      <c r="SFL4" t="s">
        <v>13402</v>
      </c>
      <c r="SFM4" t="s">
        <v>13402</v>
      </c>
      <c r="SFN4" t="s">
        <v>13402</v>
      </c>
      <c r="SFO4" t="s">
        <v>13402</v>
      </c>
      <c r="SFP4" t="s">
        <v>13402</v>
      </c>
      <c r="SFQ4" t="s">
        <v>13402</v>
      </c>
      <c r="SFR4" t="s">
        <v>13402</v>
      </c>
      <c r="SFS4" t="s">
        <v>13402</v>
      </c>
      <c r="SFT4" t="s">
        <v>13402</v>
      </c>
      <c r="SFU4" t="s">
        <v>13402</v>
      </c>
      <c r="SFV4" t="s">
        <v>13402</v>
      </c>
      <c r="SFW4" t="s">
        <v>13402</v>
      </c>
      <c r="SFX4" t="s">
        <v>13402</v>
      </c>
      <c r="SFY4" t="s">
        <v>13402</v>
      </c>
      <c r="SFZ4" t="s">
        <v>13402</v>
      </c>
      <c r="SGA4" t="s">
        <v>13402</v>
      </c>
      <c r="SGB4" t="s">
        <v>13402</v>
      </c>
      <c r="SGC4" t="s">
        <v>13402</v>
      </c>
      <c r="SGD4" t="s">
        <v>13402</v>
      </c>
      <c r="SGE4" t="s">
        <v>13402</v>
      </c>
      <c r="SGF4" t="s">
        <v>13402</v>
      </c>
      <c r="SGG4" t="s">
        <v>13402</v>
      </c>
      <c r="SGH4" t="s">
        <v>13402</v>
      </c>
      <c r="SGI4" t="s">
        <v>13402</v>
      </c>
      <c r="SGJ4" t="s">
        <v>13402</v>
      </c>
      <c r="SGK4" t="s">
        <v>13402</v>
      </c>
      <c r="SGL4" t="s">
        <v>13402</v>
      </c>
      <c r="SGM4" t="s">
        <v>13402</v>
      </c>
      <c r="SGN4" t="s">
        <v>13402</v>
      </c>
      <c r="SGO4" t="s">
        <v>13402</v>
      </c>
      <c r="SGP4" t="s">
        <v>13402</v>
      </c>
      <c r="SGQ4" t="s">
        <v>13402</v>
      </c>
      <c r="SGR4" t="s">
        <v>13402</v>
      </c>
      <c r="SGS4" t="s">
        <v>13402</v>
      </c>
      <c r="SGT4" t="s">
        <v>13402</v>
      </c>
      <c r="SGU4" t="s">
        <v>13402</v>
      </c>
      <c r="SGV4" t="s">
        <v>13402</v>
      </c>
      <c r="SGW4" t="s">
        <v>13402</v>
      </c>
      <c r="SGX4" t="s">
        <v>13402</v>
      </c>
      <c r="SGY4" t="s">
        <v>13402</v>
      </c>
      <c r="SGZ4" t="s">
        <v>13402</v>
      </c>
      <c r="SHA4" t="s">
        <v>13402</v>
      </c>
      <c r="SHB4" t="s">
        <v>13402</v>
      </c>
      <c r="SHC4" t="s">
        <v>13402</v>
      </c>
      <c r="SHD4" t="s">
        <v>13402</v>
      </c>
      <c r="SHE4" t="s">
        <v>13402</v>
      </c>
      <c r="SHF4" t="s">
        <v>13402</v>
      </c>
      <c r="SHG4" t="s">
        <v>13402</v>
      </c>
      <c r="SHH4" t="s">
        <v>13402</v>
      </c>
      <c r="SHI4" t="s">
        <v>13402</v>
      </c>
      <c r="SHJ4" t="s">
        <v>13402</v>
      </c>
      <c r="SHK4" t="s">
        <v>13402</v>
      </c>
      <c r="SHL4" t="s">
        <v>13402</v>
      </c>
      <c r="SHM4" t="s">
        <v>13402</v>
      </c>
      <c r="SHN4" t="s">
        <v>13402</v>
      </c>
      <c r="SHO4" t="s">
        <v>13402</v>
      </c>
      <c r="SHP4" t="s">
        <v>13402</v>
      </c>
      <c r="SHQ4" t="s">
        <v>13402</v>
      </c>
      <c r="SHR4" t="s">
        <v>13402</v>
      </c>
      <c r="SHS4" t="s">
        <v>13402</v>
      </c>
      <c r="SHT4" t="s">
        <v>13402</v>
      </c>
      <c r="SHU4" t="s">
        <v>13402</v>
      </c>
      <c r="SHV4" t="s">
        <v>13402</v>
      </c>
      <c r="SHW4" t="s">
        <v>13402</v>
      </c>
      <c r="SHX4" t="s">
        <v>13402</v>
      </c>
      <c r="SHY4" t="s">
        <v>13402</v>
      </c>
      <c r="SHZ4" t="s">
        <v>13402</v>
      </c>
      <c r="SIA4" t="s">
        <v>13402</v>
      </c>
      <c r="SIB4" t="s">
        <v>13402</v>
      </c>
      <c r="SIC4" t="s">
        <v>13402</v>
      </c>
      <c r="SID4" t="s">
        <v>13402</v>
      </c>
      <c r="SIE4" t="s">
        <v>13402</v>
      </c>
      <c r="SIF4" t="s">
        <v>13402</v>
      </c>
      <c r="SIG4" t="s">
        <v>13402</v>
      </c>
      <c r="SIH4" t="s">
        <v>13402</v>
      </c>
      <c r="SII4" t="s">
        <v>13402</v>
      </c>
      <c r="SIJ4" t="s">
        <v>13402</v>
      </c>
      <c r="SIK4" t="s">
        <v>13402</v>
      </c>
      <c r="SIL4" t="s">
        <v>13402</v>
      </c>
      <c r="SIM4" t="s">
        <v>13402</v>
      </c>
      <c r="SIN4" t="s">
        <v>13402</v>
      </c>
      <c r="SIO4" t="s">
        <v>13402</v>
      </c>
      <c r="SIP4" t="s">
        <v>13402</v>
      </c>
      <c r="SIQ4" t="s">
        <v>13402</v>
      </c>
      <c r="SIR4" t="s">
        <v>13402</v>
      </c>
      <c r="SIS4" t="s">
        <v>13402</v>
      </c>
      <c r="SIT4" t="s">
        <v>13402</v>
      </c>
      <c r="SIU4" t="s">
        <v>13402</v>
      </c>
      <c r="SIV4" t="s">
        <v>13402</v>
      </c>
      <c r="SIW4" t="s">
        <v>13402</v>
      </c>
      <c r="SIX4" t="s">
        <v>13402</v>
      </c>
      <c r="SIY4" t="s">
        <v>13402</v>
      </c>
      <c r="SIZ4" t="s">
        <v>13402</v>
      </c>
      <c r="SJA4" t="s">
        <v>13402</v>
      </c>
      <c r="SJB4" t="s">
        <v>13402</v>
      </c>
      <c r="SJC4" t="s">
        <v>13402</v>
      </c>
      <c r="SJD4" t="s">
        <v>13402</v>
      </c>
      <c r="SJE4" t="s">
        <v>13402</v>
      </c>
      <c r="SJF4" t="s">
        <v>13402</v>
      </c>
      <c r="SJG4" t="s">
        <v>13402</v>
      </c>
      <c r="SJH4" t="s">
        <v>13402</v>
      </c>
      <c r="SJI4" t="s">
        <v>13402</v>
      </c>
      <c r="SJJ4" t="s">
        <v>13402</v>
      </c>
      <c r="SJK4" t="s">
        <v>13402</v>
      </c>
      <c r="SJL4" t="s">
        <v>13402</v>
      </c>
      <c r="SJM4" t="s">
        <v>13402</v>
      </c>
      <c r="SJN4" t="s">
        <v>13402</v>
      </c>
      <c r="SJO4" t="s">
        <v>13402</v>
      </c>
      <c r="SJP4" t="s">
        <v>13402</v>
      </c>
      <c r="SJQ4" t="s">
        <v>13402</v>
      </c>
      <c r="SJR4" t="s">
        <v>13402</v>
      </c>
      <c r="SJS4" t="s">
        <v>13402</v>
      </c>
      <c r="SJT4" t="s">
        <v>13402</v>
      </c>
      <c r="SJU4" t="s">
        <v>13402</v>
      </c>
      <c r="SJV4" t="s">
        <v>13402</v>
      </c>
      <c r="SJW4" t="s">
        <v>13402</v>
      </c>
      <c r="SJX4" t="s">
        <v>13402</v>
      </c>
      <c r="SJY4" t="s">
        <v>13402</v>
      </c>
      <c r="SJZ4" t="s">
        <v>13402</v>
      </c>
      <c r="SKA4" t="s">
        <v>13402</v>
      </c>
      <c r="SKB4" t="s">
        <v>13402</v>
      </c>
      <c r="SKC4" t="s">
        <v>13402</v>
      </c>
      <c r="SKD4" t="s">
        <v>13402</v>
      </c>
      <c r="SKE4" t="s">
        <v>13402</v>
      </c>
      <c r="SKF4" t="s">
        <v>13402</v>
      </c>
      <c r="SKG4" t="s">
        <v>13402</v>
      </c>
      <c r="SKH4" t="s">
        <v>13402</v>
      </c>
      <c r="SKI4" t="s">
        <v>13402</v>
      </c>
      <c r="SKJ4" t="s">
        <v>13402</v>
      </c>
      <c r="SKK4" t="s">
        <v>13402</v>
      </c>
      <c r="SKL4" t="s">
        <v>13402</v>
      </c>
      <c r="SKM4" t="s">
        <v>13402</v>
      </c>
      <c r="SKN4" t="s">
        <v>13402</v>
      </c>
      <c r="SKO4" t="s">
        <v>13402</v>
      </c>
      <c r="SKP4" t="s">
        <v>13402</v>
      </c>
      <c r="SKQ4" t="s">
        <v>13402</v>
      </c>
      <c r="SKR4" t="s">
        <v>13402</v>
      </c>
      <c r="SKS4" t="s">
        <v>13402</v>
      </c>
      <c r="SKT4" t="s">
        <v>13402</v>
      </c>
      <c r="SKU4" t="s">
        <v>13402</v>
      </c>
      <c r="SKV4" t="s">
        <v>13402</v>
      </c>
      <c r="SKW4" t="s">
        <v>13402</v>
      </c>
      <c r="SKX4" t="s">
        <v>13402</v>
      </c>
      <c r="SKY4" t="s">
        <v>13402</v>
      </c>
      <c r="SKZ4" t="s">
        <v>13402</v>
      </c>
      <c r="SLA4" t="s">
        <v>13402</v>
      </c>
      <c r="SLB4" t="s">
        <v>13402</v>
      </c>
      <c r="SLC4" t="s">
        <v>13402</v>
      </c>
      <c r="SLD4" t="s">
        <v>13402</v>
      </c>
      <c r="SLE4" t="s">
        <v>13402</v>
      </c>
      <c r="SLF4" t="s">
        <v>13402</v>
      </c>
      <c r="SLG4" t="s">
        <v>13402</v>
      </c>
      <c r="SLH4" t="s">
        <v>13402</v>
      </c>
      <c r="SLI4" t="s">
        <v>13402</v>
      </c>
      <c r="SLJ4" t="s">
        <v>13402</v>
      </c>
      <c r="SLK4" t="s">
        <v>13402</v>
      </c>
      <c r="SLL4" t="s">
        <v>13402</v>
      </c>
      <c r="SLM4" t="s">
        <v>13402</v>
      </c>
      <c r="SLN4" t="s">
        <v>13402</v>
      </c>
      <c r="SLO4" t="s">
        <v>13402</v>
      </c>
      <c r="SLP4" t="s">
        <v>13402</v>
      </c>
      <c r="SLQ4" t="s">
        <v>13402</v>
      </c>
      <c r="SLR4" t="s">
        <v>13402</v>
      </c>
      <c r="SLS4" t="s">
        <v>13402</v>
      </c>
      <c r="SLT4" t="s">
        <v>13402</v>
      </c>
      <c r="SLU4" t="s">
        <v>13402</v>
      </c>
      <c r="SLV4" t="s">
        <v>13402</v>
      </c>
      <c r="SLW4" t="s">
        <v>13402</v>
      </c>
      <c r="SLX4" t="s">
        <v>13402</v>
      </c>
      <c r="SLY4" t="s">
        <v>13402</v>
      </c>
      <c r="SLZ4" t="s">
        <v>13402</v>
      </c>
      <c r="SMA4" t="s">
        <v>13402</v>
      </c>
      <c r="SMB4" t="s">
        <v>13402</v>
      </c>
      <c r="SMC4" t="s">
        <v>13402</v>
      </c>
      <c r="SMD4" t="s">
        <v>13402</v>
      </c>
      <c r="SME4" t="s">
        <v>13402</v>
      </c>
      <c r="SMF4" t="s">
        <v>13402</v>
      </c>
      <c r="SMG4" t="s">
        <v>13402</v>
      </c>
      <c r="SMH4" t="s">
        <v>13402</v>
      </c>
      <c r="SMI4" t="s">
        <v>13402</v>
      </c>
      <c r="SMJ4" t="s">
        <v>13402</v>
      </c>
      <c r="SMK4" t="s">
        <v>13402</v>
      </c>
      <c r="SML4" t="s">
        <v>13402</v>
      </c>
      <c r="SMM4" t="s">
        <v>13402</v>
      </c>
      <c r="SMN4" t="s">
        <v>13402</v>
      </c>
      <c r="SMO4" t="s">
        <v>13402</v>
      </c>
      <c r="SMP4" t="s">
        <v>13402</v>
      </c>
      <c r="SMQ4" t="s">
        <v>13402</v>
      </c>
      <c r="SMR4" t="s">
        <v>13402</v>
      </c>
      <c r="SMS4" t="s">
        <v>13402</v>
      </c>
      <c r="SMT4" t="s">
        <v>13402</v>
      </c>
      <c r="SMU4" t="s">
        <v>13402</v>
      </c>
      <c r="SMV4" t="s">
        <v>13402</v>
      </c>
      <c r="SMW4" t="s">
        <v>13402</v>
      </c>
      <c r="SMX4" t="s">
        <v>13402</v>
      </c>
      <c r="SMY4" t="s">
        <v>13402</v>
      </c>
      <c r="SMZ4" t="s">
        <v>13402</v>
      </c>
      <c r="SNA4" t="s">
        <v>13402</v>
      </c>
      <c r="SNB4" t="s">
        <v>13402</v>
      </c>
      <c r="SNC4" t="s">
        <v>13402</v>
      </c>
      <c r="SND4" t="s">
        <v>13402</v>
      </c>
      <c r="SNE4" t="s">
        <v>13402</v>
      </c>
      <c r="SNF4" t="s">
        <v>13402</v>
      </c>
      <c r="SNG4" t="s">
        <v>13402</v>
      </c>
      <c r="SNH4" t="s">
        <v>13402</v>
      </c>
      <c r="SNI4" t="s">
        <v>13402</v>
      </c>
      <c r="SNJ4" t="s">
        <v>13402</v>
      </c>
      <c r="SNK4" t="s">
        <v>13402</v>
      </c>
      <c r="SNL4" t="s">
        <v>13402</v>
      </c>
      <c r="SNM4" t="s">
        <v>13402</v>
      </c>
      <c r="SNN4" t="s">
        <v>13402</v>
      </c>
      <c r="SNO4" t="s">
        <v>13402</v>
      </c>
      <c r="SNP4" t="s">
        <v>13402</v>
      </c>
      <c r="SNQ4" t="s">
        <v>13402</v>
      </c>
      <c r="SNR4" t="s">
        <v>13402</v>
      </c>
      <c r="SNS4" t="s">
        <v>13402</v>
      </c>
      <c r="SNT4" t="s">
        <v>13402</v>
      </c>
      <c r="SNU4" t="s">
        <v>13402</v>
      </c>
      <c r="SNV4" t="s">
        <v>13402</v>
      </c>
      <c r="SNW4" t="s">
        <v>13402</v>
      </c>
      <c r="SNX4" t="s">
        <v>13402</v>
      </c>
      <c r="SNY4" t="s">
        <v>13402</v>
      </c>
      <c r="SNZ4" t="s">
        <v>13402</v>
      </c>
      <c r="SOA4" t="s">
        <v>13402</v>
      </c>
      <c r="SOB4" t="s">
        <v>13402</v>
      </c>
      <c r="SOC4" t="s">
        <v>13402</v>
      </c>
      <c r="SOD4" t="s">
        <v>13402</v>
      </c>
      <c r="SOE4" t="s">
        <v>13402</v>
      </c>
      <c r="SOF4" t="s">
        <v>13402</v>
      </c>
      <c r="SOG4" t="s">
        <v>13402</v>
      </c>
      <c r="SOH4" t="s">
        <v>13402</v>
      </c>
      <c r="SOI4" t="s">
        <v>13402</v>
      </c>
      <c r="SOJ4" t="s">
        <v>13402</v>
      </c>
      <c r="SOK4" t="s">
        <v>13402</v>
      </c>
      <c r="SOL4" t="s">
        <v>13402</v>
      </c>
      <c r="SOM4" t="s">
        <v>13402</v>
      </c>
      <c r="SON4" t="s">
        <v>13402</v>
      </c>
      <c r="SOO4" t="s">
        <v>13402</v>
      </c>
      <c r="SOP4" t="s">
        <v>13402</v>
      </c>
      <c r="SOQ4" t="s">
        <v>13402</v>
      </c>
      <c r="SOR4" t="s">
        <v>13402</v>
      </c>
      <c r="SOS4" t="s">
        <v>13402</v>
      </c>
      <c r="SOT4" t="s">
        <v>13402</v>
      </c>
      <c r="SOU4" t="s">
        <v>13402</v>
      </c>
      <c r="SOV4" t="s">
        <v>13402</v>
      </c>
      <c r="SOW4" t="s">
        <v>13402</v>
      </c>
      <c r="SOX4" t="s">
        <v>13402</v>
      </c>
      <c r="SOY4" t="s">
        <v>13402</v>
      </c>
      <c r="SOZ4" t="s">
        <v>13402</v>
      </c>
      <c r="SPA4" t="s">
        <v>13402</v>
      </c>
      <c r="SPB4" t="s">
        <v>13402</v>
      </c>
      <c r="SPC4" t="s">
        <v>13402</v>
      </c>
      <c r="SPD4" t="s">
        <v>13402</v>
      </c>
      <c r="SPE4" t="s">
        <v>13402</v>
      </c>
      <c r="SPF4" t="s">
        <v>13402</v>
      </c>
      <c r="SPG4" t="s">
        <v>13402</v>
      </c>
      <c r="SPH4" t="s">
        <v>13402</v>
      </c>
      <c r="SPI4" t="s">
        <v>13402</v>
      </c>
      <c r="SPJ4" t="s">
        <v>13402</v>
      </c>
      <c r="SPK4" t="s">
        <v>13402</v>
      </c>
      <c r="SPL4" t="s">
        <v>13402</v>
      </c>
      <c r="SPM4" t="s">
        <v>13402</v>
      </c>
      <c r="SPN4" t="s">
        <v>13402</v>
      </c>
      <c r="SPO4" t="s">
        <v>13402</v>
      </c>
      <c r="SPP4" t="s">
        <v>13402</v>
      </c>
      <c r="SPQ4" t="s">
        <v>13402</v>
      </c>
      <c r="SPR4" t="s">
        <v>13402</v>
      </c>
      <c r="SPS4" t="s">
        <v>13402</v>
      </c>
      <c r="SPT4" t="s">
        <v>13402</v>
      </c>
      <c r="SPU4" t="s">
        <v>13402</v>
      </c>
      <c r="SPV4" t="s">
        <v>13402</v>
      </c>
      <c r="SPW4" t="s">
        <v>13402</v>
      </c>
      <c r="SPX4" t="s">
        <v>13402</v>
      </c>
      <c r="SPY4" t="s">
        <v>13402</v>
      </c>
      <c r="SPZ4" t="s">
        <v>13402</v>
      </c>
      <c r="SQA4" t="s">
        <v>13402</v>
      </c>
      <c r="SQB4" t="s">
        <v>13402</v>
      </c>
      <c r="SQC4" t="s">
        <v>13402</v>
      </c>
      <c r="SQD4" t="s">
        <v>13402</v>
      </c>
      <c r="SQE4" t="s">
        <v>13402</v>
      </c>
      <c r="SQF4" t="s">
        <v>13402</v>
      </c>
      <c r="SQG4" t="s">
        <v>13402</v>
      </c>
      <c r="SQH4" t="s">
        <v>13402</v>
      </c>
      <c r="SQI4" t="s">
        <v>13402</v>
      </c>
      <c r="SQJ4" t="s">
        <v>13402</v>
      </c>
      <c r="SQK4" t="s">
        <v>13402</v>
      </c>
      <c r="SQL4" t="s">
        <v>13402</v>
      </c>
      <c r="SQM4" t="s">
        <v>13402</v>
      </c>
      <c r="SQN4" t="s">
        <v>13402</v>
      </c>
      <c r="SQO4" t="s">
        <v>13402</v>
      </c>
      <c r="SQP4" t="s">
        <v>13402</v>
      </c>
      <c r="SQQ4" t="s">
        <v>13402</v>
      </c>
      <c r="SQR4" t="s">
        <v>13402</v>
      </c>
      <c r="SQS4" t="s">
        <v>13402</v>
      </c>
      <c r="SQT4" t="s">
        <v>13402</v>
      </c>
      <c r="SQU4" t="s">
        <v>13402</v>
      </c>
      <c r="SQV4" t="s">
        <v>13402</v>
      </c>
      <c r="SQW4" t="s">
        <v>13402</v>
      </c>
      <c r="SQX4" t="s">
        <v>13402</v>
      </c>
      <c r="SQY4" t="s">
        <v>13402</v>
      </c>
      <c r="SQZ4" t="s">
        <v>13402</v>
      </c>
      <c r="SRA4" t="s">
        <v>13402</v>
      </c>
      <c r="SRB4" t="s">
        <v>13402</v>
      </c>
      <c r="SRC4" t="s">
        <v>13402</v>
      </c>
      <c r="SRD4" t="s">
        <v>13402</v>
      </c>
      <c r="SRE4" t="s">
        <v>13402</v>
      </c>
      <c r="SRF4" t="s">
        <v>13402</v>
      </c>
      <c r="SRG4" t="s">
        <v>13402</v>
      </c>
      <c r="SRH4" t="s">
        <v>13402</v>
      </c>
      <c r="SRI4" t="s">
        <v>13402</v>
      </c>
      <c r="SRJ4" t="s">
        <v>13402</v>
      </c>
      <c r="SRK4" t="s">
        <v>13402</v>
      </c>
      <c r="SRL4" t="s">
        <v>13402</v>
      </c>
      <c r="SRM4" t="s">
        <v>13402</v>
      </c>
      <c r="SRN4" t="s">
        <v>13402</v>
      </c>
      <c r="SRO4" t="s">
        <v>13402</v>
      </c>
      <c r="SRP4" t="s">
        <v>13402</v>
      </c>
      <c r="SRQ4" t="s">
        <v>13402</v>
      </c>
      <c r="SRR4" t="s">
        <v>13402</v>
      </c>
      <c r="SRS4" t="s">
        <v>13402</v>
      </c>
      <c r="SRT4" t="s">
        <v>13402</v>
      </c>
      <c r="SRU4" t="s">
        <v>13402</v>
      </c>
      <c r="SRV4" t="s">
        <v>13402</v>
      </c>
      <c r="SRW4" t="s">
        <v>13402</v>
      </c>
      <c r="SRX4" t="s">
        <v>13402</v>
      </c>
      <c r="SRY4" t="s">
        <v>13402</v>
      </c>
      <c r="SRZ4" t="s">
        <v>13402</v>
      </c>
      <c r="SSA4" t="s">
        <v>13402</v>
      </c>
      <c r="SSB4" t="s">
        <v>13402</v>
      </c>
      <c r="SSC4" t="s">
        <v>13402</v>
      </c>
      <c r="SSD4" t="s">
        <v>13402</v>
      </c>
      <c r="SSE4" t="s">
        <v>13402</v>
      </c>
      <c r="SSF4" t="s">
        <v>13402</v>
      </c>
      <c r="SSG4" t="s">
        <v>13402</v>
      </c>
      <c r="SSH4" t="s">
        <v>13402</v>
      </c>
      <c r="SSI4" t="s">
        <v>13402</v>
      </c>
      <c r="SSJ4" t="s">
        <v>13402</v>
      </c>
      <c r="SSK4" t="s">
        <v>13402</v>
      </c>
      <c r="SSL4" t="s">
        <v>13402</v>
      </c>
      <c r="SSM4" t="s">
        <v>13402</v>
      </c>
      <c r="SSN4" t="s">
        <v>13402</v>
      </c>
      <c r="SSO4" t="s">
        <v>13402</v>
      </c>
      <c r="SSP4" t="s">
        <v>13402</v>
      </c>
      <c r="SSQ4" t="s">
        <v>13402</v>
      </c>
      <c r="SSR4" t="s">
        <v>13402</v>
      </c>
      <c r="SSS4" t="s">
        <v>13402</v>
      </c>
      <c r="SST4" t="s">
        <v>13402</v>
      </c>
      <c r="SSU4" t="s">
        <v>13402</v>
      </c>
      <c r="SSV4" t="s">
        <v>13402</v>
      </c>
      <c r="SSW4" t="s">
        <v>13402</v>
      </c>
      <c r="SSX4" t="s">
        <v>13402</v>
      </c>
      <c r="SSY4" t="s">
        <v>13402</v>
      </c>
      <c r="SSZ4" t="s">
        <v>13402</v>
      </c>
      <c r="STA4" t="s">
        <v>13402</v>
      </c>
      <c r="STB4" t="s">
        <v>13402</v>
      </c>
      <c r="STC4" t="s">
        <v>13402</v>
      </c>
      <c r="STD4" t="s">
        <v>13402</v>
      </c>
      <c r="STE4" t="s">
        <v>13402</v>
      </c>
      <c r="STF4" t="s">
        <v>13402</v>
      </c>
      <c r="STG4" t="s">
        <v>13402</v>
      </c>
      <c r="STH4" t="s">
        <v>13402</v>
      </c>
      <c r="STI4" t="s">
        <v>13402</v>
      </c>
      <c r="STJ4" t="s">
        <v>13402</v>
      </c>
      <c r="STK4" t="s">
        <v>13402</v>
      </c>
      <c r="STL4" t="s">
        <v>13402</v>
      </c>
      <c r="STM4" t="s">
        <v>13402</v>
      </c>
      <c r="STN4" t="s">
        <v>13402</v>
      </c>
      <c r="STO4" t="s">
        <v>13402</v>
      </c>
      <c r="STP4" t="s">
        <v>13402</v>
      </c>
      <c r="STQ4" t="s">
        <v>13402</v>
      </c>
      <c r="STR4" t="s">
        <v>13402</v>
      </c>
      <c r="STS4" t="s">
        <v>13402</v>
      </c>
      <c r="STT4" t="s">
        <v>13402</v>
      </c>
      <c r="STU4" t="s">
        <v>13402</v>
      </c>
      <c r="STV4" t="s">
        <v>13402</v>
      </c>
      <c r="STW4" t="s">
        <v>13402</v>
      </c>
      <c r="STX4" t="s">
        <v>13402</v>
      </c>
      <c r="STY4" t="s">
        <v>13402</v>
      </c>
      <c r="STZ4" t="s">
        <v>13402</v>
      </c>
      <c r="SUA4" t="s">
        <v>13402</v>
      </c>
      <c r="SUB4" t="s">
        <v>13402</v>
      </c>
      <c r="SUC4" t="s">
        <v>13402</v>
      </c>
      <c r="SUD4" t="s">
        <v>13402</v>
      </c>
      <c r="SUE4" t="s">
        <v>13402</v>
      </c>
      <c r="SUF4" t="s">
        <v>13402</v>
      </c>
      <c r="SUG4" t="s">
        <v>13402</v>
      </c>
      <c r="SUH4" t="s">
        <v>13402</v>
      </c>
      <c r="SUI4" t="s">
        <v>13402</v>
      </c>
      <c r="SUJ4" t="s">
        <v>13402</v>
      </c>
      <c r="SUK4" t="s">
        <v>13402</v>
      </c>
      <c r="SUL4" t="s">
        <v>13402</v>
      </c>
      <c r="SUM4" t="s">
        <v>13402</v>
      </c>
      <c r="SUN4" t="s">
        <v>13402</v>
      </c>
      <c r="SUO4" t="s">
        <v>13402</v>
      </c>
      <c r="SUP4" t="s">
        <v>13402</v>
      </c>
      <c r="SUQ4" t="s">
        <v>13402</v>
      </c>
      <c r="SUR4" t="s">
        <v>13402</v>
      </c>
      <c r="SUS4" t="s">
        <v>13402</v>
      </c>
      <c r="SUT4" t="s">
        <v>13402</v>
      </c>
      <c r="SUU4" t="s">
        <v>13402</v>
      </c>
      <c r="SUV4" t="s">
        <v>13402</v>
      </c>
      <c r="SUW4" t="s">
        <v>13402</v>
      </c>
      <c r="SUX4" t="s">
        <v>13402</v>
      </c>
      <c r="SUY4" t="s">
        <v>13402</v>
      </c>
      <c r="SUZ4" t="s">
        <v>13402</v>
      </c>
      <c r="SVA4" t="s">
        <v>13402</v>
      </c>
      <c r="SVB4" t="s">
        <v>13402</v>
      </c>
      <c r="SVC4" t="s">
        <v>13402</v>
      </c>
      <c r="SVD4" t="s">
        <v>13402</v>
      </c>
      <c r="SVE4" t="s">
        <v>13402</v>
      </c>
      <c r="SVF4" t="s">
        <v>13402</v>
      </c>
      <c r="SVG4" t="s">
        <v>13402</v>
      </c>
      <c r="SVH4" t="s">
        <v>13402</v>
      </c>
      <c r="SVI4" t="s">
        <v>13402</v>
      </c>
      <c r="SVJ4" t="s">
        <v>13402</v>
      </c>
      <c r="SVK4" t="s">
        <v>13402</v>
      </c>
      <c r="SVL4" t="s">
        <v>13402</v>
      </c>
      <c r="SVM4" t="s">
        <v>13402</v>
      </c>
      <c r="SVN4" t="s">
        <v>13402</v>
      </c>
      <c r="SVO4" t="s">
        <v>13402</v>
      </c>
      <c r="SVP4" t="s">
        <v>13402</v>
      </c>
      <c r="SVQ4" t="s">
        <v>13402</v>
      </c>
      <c r="SVR4" t="s">
        <v>13402</v>
      </c>
      <c r="SVS4" t="s">
        <v>13402</v>
      </c>
      <c r="SVT4" t="s">
        <v>13402</v>
      </c>
      <c r="SVU4" t="s">
        <v>13402</v>
      </c>
      <c r="SVV4" t="s">
        <v>13402</v>
      </c>
      <c r="SVW4" t="s">
        <v>13402</v>
      </c>
      <c r="SVX4" t="s">
        <v>13402</v>
      </c>
      <c r="SVY4" t="s">
        <v>13402</v>
      </c>
      <c r="SVZ4" t="s">
        <v>13402</v>
      </c>
      <c r="SWA4" t="s">
        <v>13402</v>
      </c>
      <c r="SWB4" t="s">
        <v>13402</v>
      </c>
      <c r="SWC4" t="s">
        <v>13402</v>
      </c>
      <c r="SWD4" t="s">
        <v>13402</v>
      </c>
      <c r="SWE4" t="s">
        <v>13402</v>
      </c>
      <c r="SWF4" t="s">
        <v>13402</v>
      </c>
      <c r="SWG4" t="s">
        <v>13402</v>
      </c>
      <c r="SWH4" t="s">
        <v>13402</v>
      </c>
      <c r="SWI4" t="s">
        <v>13402</v>
      </c>
      <c r="SWJ4" t="s">
        <v>13402</v>
      </c>
      <c r="SWK4" t="s">
        <v>13402</v>
      </c>
      <c r="SWL4" t="s">
        <v>13402</v>
      </c>
      <c r="SWM4" t="s">
        <v>13402</v>
      </c>
      <c r="SWN4" t="s">
        <v>13402</v>
      </c>
      <c r="SWO4" t="s">
        <v>13402</v>
      </c>
      <c r="SWP4" t="s">
        <v>13402</v>
      </c>
      <c r="SWQ4" t="s">
        <v>13402</v>
      </c>
      <c r="SWR4" t="s">
        <v>13402</v>
      </c>
      <c r="SWS4" t="s">
        <v>13402</v>
      </c>
      <c r="SWT4" t="s">
        <v>13402</v>
      </c>
      <c r="SWU4" t="s">
        <v>13402</v>
      </c>
      <c r="SWV4" t="s">
        <v>13402</v>
      </c>
      <c r="SWW4" t="s">
        <v>13402</v>
      </c>
      <c r="SWX4" t="s">
        <v>13402</v>
      </c>
      <c r="SWY4" t="s">
        <v>13402</v>
      </c>
      <c r="SWZ4" t="s">
        <v>13402</v>
      </c>
      <c r="SXA4" t="s">
        <v>13402</v>
      </c>
      <c r="SXB4" t="s">
        <v>13402</v>
      </c>
      <c r="SXC4" t="s">
        <v>13402</v>
      </c>
      <c r="SXD4" t="s">
        <v>13402</v>
      </c>
      <c r="SXE4" t="s">
        <v>13402</v>
      </c>
      <c r="SXF4" t="s">
        <v>13402</v>
      </c>
      <c r="SXG4" t="s">
        <v>13402</v>
      </c>
      <c r="SXH4" t="s">
        <v>13402</v>
      </c>
      <c r="SXI4" t="s">
        <v>13402</v>
      </c>
      <c r="SXJ4" t="s">
        <v>13402</v>
      </c>
      <c r="SXK4" t="s">
        <v>13402</v>
      </c>
      <c r="SXL4" t="s">
        <v>13402</v>
      </c>
      <c r="SXM4" t="s">
        <v>13402</v>
      </c>
      <c r="SXN4" t="s">
        <v>13402</v>
      </c>
      <c r="SXO4" t="s">
        <v>13402</v>
      </c>
      <c r="SXP4" t="s">
        <v>13402</v>
      </c>
      <c r="SXQ4" t="s">
        <v>13402</v>
      </c>
      <c r="SXR4" t="s">
        <v>13402</v>
      </c>
      <c r="SXS4" t="s">
        <v>13402</v>
      </c>
      <c r="SXT4" t="s">
        <v>13402</v>
      </c>
      <c r="SXU4" t="s">
        <v>13402</v>
      </c>
      <c r="SXV4" t="s">
        <v>13402</v>
      </c>
      <c r="SXW4" t="s">
        <v>13402</v>
      </c>
      <c r="SXX4" t="s">
        <v>13402</v>
      </c>
      <c r="SXY4" t="s">
        <v>13402</v>
      </c>
      <c r="SXZ4" t="s">
        <v>13402</v>
      </c>
      <c r="SYA4" t="s">
        <v>13402</v>
      </c>
      <c r="SYB4" t="s">
        <v>13402</v>
      </c>
      <c r="SYC4" t="s">
        <v>13402</v>
      </c>
      <c r="SYD4" t="s">
        <v>13402</v>
      </c>
      <c r="SYE4" t="s">
        <v>13402</v>
      </c>
      <c r="SYF4" t="s">
        <v>13402</v>
      </c>
      <c r="SYG4" t="s">
        <v>13402</v>
      </c>
      <c r="SYH4" t="s">
        <v>13402</v>
      </c>
      <c r="SYI4" t="s">
        <v>13402</v>
      </c>
      <c r="SYJ4" t="s">
        <v>13402</v>
      </c>
      <c r="SYK4" t="s">
        <v>13402</v>
      </c>
      <c r="SYL4" t="s">
        <v>13402</v>
      </c>
      <c r="SYM4" t="s">
        <v>13402</v>
      </c>
      <c r="SYN4" t="s">
        <v>13402</v>
      </c>
      <c r="SYO4" t="s">
        <v>13402</v>
      </c>
      <c r="SYP4" t="s">
        <v>13402</v>
      </c>
      <c r="SYQ4" t="s">
        <v>13402</v>
      </c>
      <c r="SYR4" t="s">
        <v>13402</v>
      </c>
      <c r="SYS4" t="s">
        <v>13402</v>
      </c>
      <c r="SYT4" t="s">
        <v>13402</v>
      </c>
      <c r="SYU4" t="s">
        <v>13402</v>
      </c>
      <c r="SYV4" t="s">
        <v>13402</v>
      </c>
      <c r="SYW4" t="s">
        <v>13402</v>
      </c>
      <c r="SYX4" t="s">
        <v>13402</v>
      </c>
      <c r="SYY4" t="s">
        <v>13402</v>
      </c>
      <c r="SYZ4" t="s">
        <v>13402</v>
      </c>
      <c r="SZA4" t="s">
        <v>13402</v>
      </c>
      <c r="SZB4" t="s">
        <v>13402</v>
      </c>
      <c r="SZC4" t="s">
        <v>13402</v>
      </c>
      <c r="SZD4" t="s">
        <v>13402</v>
      </c>
      <c r="SZE4" t="s">
        <v>13402</v>
      </c>
      <c r="SZF4" t="s">
        <v>13402</v>
      </c>
      <c r="SZG4" t="s">
        <v>13402</v>
      </c>
      <c r="SZH4" t="s">
        <v>13402</v>
      </c>
      <c r="SZI4" t="s">
        <v>13402</v>
      </c>
      <c r="SZJ4" t="s">
        <v>13402</v>
      </c>
      <c r="SZK4" t="s">
        <v>13402</v>
      </c>
      <c r="SZL4" t="s">
        <v>13402</v>
      </c>
      <c r="SZM4" t="s">
        <v>13402</v>
      </c>
      <c r="SZN4" t="s">
        <v>13402</v>
      </c>
      <c r="SZO4" t="s">
        <v>13402</v>
      </c>
      <c r="SZP4" t="s">
        <v>13402</v>
      </c>
      <c r="SZQ4" t="s">
        <v>13402</v>
      </c>
      <c r="SZR4" t="s">
        <v>13402</v>
      </c>
      <c r="SZS4" t="s">
        <v>13402</v>
      </c>
      <c r="SZT4" t="s">
        <v>13402</v>
      </c>
      <c r="SZU4" t="s">
        <v>13402</v>
      </c>
      <c r="SZV4" t="s">
        <v>13402</v>
      </c>
      <c r="SZW4" t="s">
        <v>13402</v>
      </c>
      <c r="SZX4" t="s">
        <v>13402</v>
      </c>
      <c r="SZY4" t="s">
        <v>13402</v>
      </c>
      <c r="SZZ4" t="s">
        <v>13402</v>
      </c>
      <c r="TAA4" t="s">
        <v>13402</v>
      </c>
      <c r="TAB4" t="s">
        <v>13402</v>
      </c>
      <c r="TAC4" t="s">
        <v>13402</v>
      </c>
      <c r="TAD4" t="s">
        <v>13402</v>
      </c>
      <c r="TAE4" t="s">
        <v>13402</v>
      </c>
      <c r="TAF4" t="s">
        <v>13402</v>
      </c>
      <c r="TAG4" t="s">
        <v>13402</v>
      </c>
      <c r="TAH4" t="s">
        <v>13402</v>
      </c>
      <c r="TAI4" t="s">
        <v>13402</v>
      </c>
      <c r="TAJ4" t="s">
        <v>13402</v>
      </c>
      <c r="TAK4" t="s">
        <v>13402</v>
      </c>
      <c r="TAL4" t="s">
        <v>13402</v>
      </c>
      <c r="TAM4" t="s">
        <v>13402</v>
      </c>
      <c r="TAN4" t="s">
        <v>13402</v>
      </c>
      <c r="TAO4" t="s">
        <v>13402</v>
      </c>
      <c r="TAP4" t="s">
        <v>13402</v>
      </c>
      <c r="TAQ4" t="s">
        <v>13402</v>
      </c>
      <c r="TAR4" t="s">
        <v>13402</v>
      </c>
      <c r="TAS4" t="s">
        <v>13402</v>
      </c>
      <c r="TAT4" t="s">
        <v>13402</v>
      </c>
      <c r="TAU4" t="s">
        <v>13402</v>
      </c>
      <c r="TAV4" t="s">
        <v>13402</v>
      </c>
      <c r="TAW4" t="s">
        <v>13402</v>
      </c>
      <c r="TAX4" t="s">
        <v>13402</v>
      </c>
      <c r="TAY4" t="s">
        <v>13402</v>
      </c>
      <c r="TAZ4" t="s">
        <v>13402</v>
      </c>
      <c r="TBA4" t="s">
        <v>13402</v>
      </c>
      <c r="TBB4" t="s">
        <v>13402</v>
      </c>
      <c r="TBC4" t="s">
        <v>13402</v>
      </c>
      <c r="TBD4" t="s">
        <v>13402</v>
      </c>
      <c r="TBE4" t="s">
        <v>13402</v>
      </c>
      <c r="TBF4" t="s">
        <v>13402</v>
      </c>
      <c r="TBG4" t="s">
        <v>13402</v>
      </c>
      <c r="TBH4" t="s">
        <v>13402</v>
      </c>
      <c r="TBI4" t="s">
        <v>13402</v>
      </c>
      <c r="TBJ4" t="s">
        <v>13402</v>
      </c>
      <c r="TBK4" t="s">
        <v>13402</v>
      </c>
      <c r="TBL4" t="s">
        <v>13402</v>
      </c>
      <c r="TBM4" t="s">
        <v>13402</v>
      </c>
      <c r="TBN4" t="s">
        <v>13402</v>
      </c>
      <c r="TBO4" t="s">
        <v>13402</v>
      </c>
      <c r="TBP4" t="s">
        <v>13402</v>
      </c>
      <c r="TBQ4" t="s">
        <v>13402</v>
      </c>
      <c r="TBR4" t="s">
        <v>13402</v>
      </c>
      <c r="TBS4" t="s">
        <v>13402</v>
      </c>
      <c r="TBT4" t="s">
        <v>13402</v>
      </c>
      <c r="TBU4" t="s">
        <v>13402</v>
      </c>
      <c r="TBV4" t="s">
        <v>13402</v>
      </c>
      <c r="TBW4" t="s">
        <v>13402</v>
      </c>
      <c r="TBX4" t="s">
        <v>13402</v>
      </c>
      <c r="TBY4" t="s">
        <v>13402</v>
      </c>
      <c r="TBZ4" t="s">
        <v>13402</v>
      </c>
      <c r="TCA4" t="s">
        <v>13402</v>
      </c>
      <c r="TCB4" t="s">
        <v>13402</v>
      </c>
      <c r="TCC4" t="s">
        <v>13402</v>
      </c>
      <c r="TCD4" t="s">
        <v>13402</v>
      </c>
      <c r="TCE4" t="s">
        <v>13402</v>
      </c>
      <c r="TCF4" t="s">
        <v>13402</v>
      </c>
      <c r="TCG4" t="s">
        <v>13402</v>
      </c>
      <c r="TCH4" t="s">
        <v>13402</v>
      </c>
      <c r="TCI4" t="s">
        <v>13402</v>
      </c>
      <c r="TCJ4" t="s">
        <v>13402</v>
      </c>
      <c r="TCK4" t="s">
        <v>13402</v>
      </c>
      <c r="TCL4" t="s">
        <v>13402</v>
      </c>
      <c r="TCM4" t="s">
        <v>13402</v>
      </c>
      <c r="TCN4" t="s">
        <v>13402</v>
      </c>
      <c r="TCO4" t="s">
        <v>13402</v>
      </c>
      <c r="TCP4" t="s">
        <v>13402</v>
      </c>
      <c r="TCQ4" t="s">
        <v>13402</v>
      </c>
      <c r="TCR4" t="s">
        <v>13402</v>
      </c>
      <c r="TCS4" t="s">
        <v>13402</v>
      </c>
      <c r="TCT4" t="s">
        <v>13402</v>
      </c>
      <c r="TCU4" t="s">
        <v>13402</v>
      </c>
      <c r="TCV4" t="s">
        <v>13402</v>
      </c>
      <c r="TCW4" t="s">
        <v>13402</v>
      </c>
      <c r="TCX4" t="s">
        <v>13402</v>
      </c>
      <c r="TCY4" t="s">
        <v>13402</v>
      </c>
      <c r="TCZ4" t="s">
        <v>13402</v>
      </c>
      <c r="TDA4" t="s">
        <v>13402</v>
      </c>
      <c r="TDB4" t="s">
        <v>13402</v>
      </c>
      <c r="TDC4" t="s">
        <v>13402</v>
      </c>
      <c r="TDD4" t="s">
        <v>13402</v>
      </c>
      <c r="TDE4" t="s">
        <v>13402</v>
      </c>
      <c r="TDF4" t="s">
        <v>13402</v>
      </c>
      <c r="TDG4" t="s">
        <v>13402</v>
      </c>
      <c r="TDH4" t="s">
        <v>13402</v>
      </c>
      <c r="TDI4" t="s">
        <v>13402</v>
      </c>
      <c r="TDJ4" t="s">
        <v>13402</v>
      </c>
      <c r="TDK4" t="s">
        <v>13402</v>
      </c>
      <c r="TDL4" t="s">
        <v>13402</v>
      </c>
      <c r="TDM4" t="s">
        <v>13402</v>
      </c>
      <c r="TDN4" t="s">
        <v>13402</v>
      </c>
      <c r="TDO4" t="s">
        <v>13402</v>
      </c>
      <c r="TDP4" t="s">
        <v>13402</v>
      </c>
      <c r="TDQ4" t="s">
        <v>13402</v>
      </c>
      <c r="TDR4" t="s">
        <v>13402</v>
      </c>
      <c r="TDS4" t="s">
        <v>13402</v>
      </c>
      <c r="TDT4" t="s">
        <v>13402</v>
      </c>
      <c r="TDU4" t="s">
        <v>13402</v>
      </c>
      <c r="TDV4" t="s">
        <v>13402</v>
      </c>
      <c r="TDW4" t="s">
        <v>13402</v>
      </c>
      <c r="TDX4" t="s">
        <v>13402</v>
      </c>
      <c r="TDY4" t="s">
        <v>13402</v>
      </c>
      <c r="TDZ4" t="s">
        <v>13402</v>
      </c>
      <c r="TEA4" t="s">
        <v>13402</v>
      </c>
      <c r="TEB4" t="s">
        <v>13402</v>
      </c>
      <c r="TEC4" t="s">
        <v>13402</v>
      </c>
      <c r="TED4" t="s">
        <v>13402</v>
      </c>
      <c r="TEE4" t="s">
        <v>13402</v>
      </c>
      <c r="TEF4" t="s">
        <v>13402</v>
      </c>
      <c r="TEG4" t="s">
        <v>13402</v>
      </c>
      <c r="TEH4" t="s">
        <v>13402</v>
      </c>
      <c r="TEI4" t="s">
        <v>13402</v>
      </c>
      <c r="TEJ4" t="s">
        <v>13402</v>
      </c>
      <c r="TEK4" t="s">
        <v>13402</v>
      </c>
      <c r="TEL4" t="s">
        <v>13402</v>
      </c>
      <c r="TEM4" t="s">
        <v>13402</v>
      </c>
      <c r="TEN4" t="s">
        <v>13402</v>
      </c>
      <c r="TEO4" t="s">
        <v>13402</v>
      </c>
      <c r="TEP4" t="s">
        <v>13402</v>
      </c>
      <c r="TEQ4" t="s">
        <v>13402</v>
      </c>
      <c r="TER4" t="s">
        <v>13402</v>
      </c>
      <c r="TES4" t="s">
        <v>13402</v>
      </c>
      <c r="TET4" t="s">
        <v>13402</v>
      </c>
      <c r="TEU4" t="s">
        <v>13402</v>
      </c>
      <c r="TEV4" t="s">
        <v>13402</v>
      </c>
      <c r="TEW4" t="s">
        <v>13402</v>
      </c>
      <c r="TEX4" t="s">
        <v>13402</v>
      </c>
      <c r="TEY4" t="s">
        <v>13402</v>
      </c>
      <c r="TEZ4" t="s">
        <v>13402</v>
      </c>
      <c r="TFA4" t="s">
        <v>13402</v>
      </c>
      <c r="TFB4" t="s">
        <v>13402</v>
      </c>
      <c r="TFC4" t="s">
        <v>13402</v>
      </c>
      <c r="TFD4" t="s">
        <v>13402</v>
      </c>
      <c r="TFE4" t="s">
        <v>13402</v>
      </c>
      <c r="TFF4" t="s">
        <v>13402</v>
      </c>
      <c r="TFG4" t="s">
        <v>13402</v>
      </c>
      <c r="TFH4" t="s">
        <v>13402</v>
      </c>
      <c r="TFI4" t="s">
        <v>13402</v>
      </c>
      <c r="TFJ4" t="s">
        <v>13402</v>
      </c>
      <c r="TFK4" t="s">
        <v>13402</v>
      </c>
      <c r="TFL4" t="s">
        <v>13402</v>
      </c>
      <c r="TFM4" t="s">
        <v>13402</v>
      </c>
      <c r="TFN4" t="s">
        <v>13402</v>
      </c>
      <c r="TFO4" t="s">
        <v>13402</v>
      </c>
      <c r="TFP4" t="s">
        <v>13402</v>
      </c>
      <c r="TFQ4" t="s">
        <v>13402</v>
      </c>
      <c r="TFR4" t="s">
        <v>13402</v>
      </c>
      <c r="TFS4" t="s">
        <v>13402</v>
      </c>
      <c r="TFT4" t="s">
        <v>13402</v>
      </c>
      <c r="TFU4" t="s">
        <v>13402</v>
      </c>
      <c r="TFV4" t="s">
        <v>13402</v>
      </c>
      <c r="TFW4" t="s">
        <v>13402</v>
      </c>
      <c r="TFX4" t="s">
        <v>13402</v>
      </c>
      <c r="TFY4" t="s">
        <v>13402</v>
      </c>
      <c r="TFZ4" t="s">
        <v>13402</v>
      </c>
      <c r="TGA4" t="s">
        <v>13402</v>
      </c>
      <c r="TGB4" t="s">
        <v>13402</v>
      </c>
      <c r="TGC4" t="s">
        <v>13402</v>
      </c>
      <c r="TGD4" t="s">
        <v>13402</v>
      </c>
      <c r="TGE4" t="s">
        <v>13402</v>
      </c>
      <c r="TGF4" t="s">
        <v>13402</v>
      </c>
      <c r="TGG4" t="s">
        <v>13402</v>
      </c>
      <c r="TGH4" t="s">
        <v>13402</v>
      </c>
      <c r="TGI4" t="s">
        <v>13402</v>
      </c>
      <c r="TGJ4" t="s">
        <v>13402</v>
      </c>
      <c r="TGK4" t="s">
        <v>13402</v>
      </c>
      <c r="TGL4" t="s">
        <v>13402</v>
      </c>
      <c r="TGM4" t="s">
        <v>13402</v>
      </c>
      <c r="TGN4" t="s">
        <v>13402</v>
      </c>
      <c r="TGO4" t="s">
        <v>13402</v>
      </c>
      <c r="TGP4" t="s">
        <v>13402</v>
      </c>
      <c r="TGQ4" t="s">
        <v>13402</v>
      </c>
      <c r="TGR4" t="s">
        <v>13402</v>
      </c>
      <c r="TGS4" t="s">
        <v>13402</v>
      </c>
      <c r="TGT4" t="s">
        <v>13402</v>
      </c>
      <c r="TGU4" t="s">
        <v>13402</v>
      </c>
      <c r="TGV4" t="s">
        <v>13402</v>
      </c>
      <c r="TGW4" t="s">
        <v>13402</v>
      </c>
      <c r="TGX4" t="s">
        <v>13402</v>
      </c>
      <c r="TGY4" t="s">
        <v>13402</v>
      </c>
      <c r="TGZ4" t="s">
        <v>13402</v>
      </c>
      <c r="THA4" t="s">
        <v>13402</v>
      </c>
      <c r="THB4" t="s">
        <v>13402</v>
      </c>
      <c r="THC4" t="s">
        <v>13402</v>
      </c>
      <c r="THD4" t="s">
        <v>13402</v>
      </c>
      <c r="THE4" t="s">
        <v>13402</v>
      </c>
      <c r="THF4" t="s">
        <v>13402</v>
      </c>
      <c r="THG4" t="s">
        <v>13402</v>
      </c>
      <c r="THH4" t="s">
        <v>13402</v>
      </c>
      <c r="THI4" t="s">
        <v>13402</v>
      </c>
      <c r="THJ4" t="s">
        <v>13402</v>
      </c>
      <c r="THK4" t="s">
        <v>13402</v>
      </c>
      <c r="THL4" t="s">
        <v>13402</v>
      </c>
      <c r="THM4" t="s">
        <v>13402</v>
      </c>
      <c r="THN4" t="s">
        <v>13402</v>
      </c>
      <c r="THO4" t="s">
        <v>13402</v>
      </c>
      <c r="THP4" t="s">
        <v>13402</v>
      </c>
      <c r="THQ4" t="s">
        <v>13402</v>
      </c>
      <c r="THR4" t="s">
        <v>13402</v>
      </c>
      <c r="THS4" t="s">
        <v>13402</v>
      </c>
      <c r="THT4" t="s">
        <v>13402</v>
      </c>
      <c r="THU4" t="s">
        <v>13402</v>
      </c>
      <c r="THV4" t="s">
        <v>13402</v>
      </c>
      <c r="THW4" t="s">
        <v>13402</v>
      </c>
      <c r="THX4" t="s">
        <v>13402</v>
      </c>
      <c r="THY4" t="s">
        <v>13402</v>
      </c>
      <c r="THZ4" t="s">
        <v>13402</v>
      </c>
      <c r="TIA4" t="s">
        <v>13402</v>
      </c>
      <c r="TIB4" t="s">
        <v>13402</v>
      </c>
      <c r="TIC4" t="s">
        <v>13402</v>
      </c>
      <c r="TID4" t="s">
        <v>13402</v>
      </c>
      <c r="TIE4" t="s">
        <v>13402</v>
      </c>
      <c r="TIF4" t="s">
        <v>13402</v>
      </c>
      <c r="TIG4" t="s">
        <v>13402</v>
      </c>
      <c r="TIH4" t="s">
        <v>13402</v>
      </c>
      <c r="TII4" t="s">
        <v>13402</v>
      </c>
      <c r="TIJ4" t="s">
        <v>13402</v>
      </c>
      <c r="TIK4" t="s">
        <v>13402</v>
      </c>
      <c r="TIL4" t="s">
        <v>13402</v>
      </c>
      <c r="TIM4" t="s">
        <v>13402</v>
      </c>
      <c r="TIN4" t="s">
        <v>13402</v>
      </c>
      <c r="TIO4" t="s">
        <v>13402</v>
      </c>
      <c r="TIP4" t="s">
        <v>13402</v>
      </c>
      <c r="TIQ4" t="s">
        <v>13402</v>
      </c>
      <c r="TIR4" t="s">
        <v>13402</v>
      </c>
      <c r="TIS4" t="s">
        <v>13402</v>
      </c>
      <c r="TIT4" t="s">
        <v>13402</v>
      </c>
      <c r="TIU4" t="s">
        <v>13402</v>
      </c>
      <c r="TIV4" t="s">
        <v>13402</v>
      </c>
      <c r="TIW4" t="s">
        <v>13402</v>
      </c>
      <c r="TIX4" t="s">
        <v>13402</v>
      </c>
      <c r="TIY4" t="s">
        <v>13402</v>
      </c>
      <c r="TIZ4" t="s">
        <v>13402</v>
      </c>
      <c r="TJA4" t="s">
        <v>13402</v>
      </c>
      <c r="TJB4" t="s">
        <v>13402</v>
      </c>
      <c r="TJC4" t="s">
        <v>13402</v>
      </c>
      <c r="TJD4" t="s">
        <v>13402</v>
      </c>
      <c r="TJE4" t="s">
        <v>13402</v>
      </c>
      <c r="TJF4" t="s">
        <v>13402</v>
      </c>
      <c r="TJG4" t="s">
        <v>13402</v>
      </c>
      <c r="TJH4" t="s">
        <v>13402</v>
      </c>
      <c r="TJI4" t="s">
        <v>13402</v>
      </c>
      <c r="TJJ4" t="s">
        <v>13402</v>
      </c>
      <c r="TJK4" t="s">
        <v>13402</v>
      </c>
      <c r="TJL4" t="s">
        <v>13402</v>
      </c>
      <c r="TJM4" t="s">
        <v>13402</v>
      </c>
      <c r="TJN4" t="s">
        <v>13402</v>
      </c>
      <c r="TJO4" t="s">
        <v>13402</v>
      </c>
      <c r="TJP4" t="s">
        <v>13402</v>
      </c>
      <c r="TJQ4" t="s">
        <v>13402</v>
      </c>
      <c r="TJR4" t="s">
        <v>13402</v>
      </c>
      <c r="TJS4" t="s">
        <v>13402</v>
      </c>
      <c r="TJT4" t="s">
        <v>13402</v>
      </c>
      <c r="TJU4" t="s">
        <v>13402</v>
      </c>
      <c r="TJV4" t="s">
        <v>13402</v>
      </c>
      <c r="TJW4" t="s">
        <v>13402</v>
      </c>
      <c r="TJX4" t="s">
        <v>13402</v>
      </c>
      <c r="TJY4" t="s">
        <v>13402</v>
      </c>
      <c r="TJZ4" t="s">
        <v>13402</v>
      </c>
      <c r="TKA4" t="s">
        <v>13402</v>
      </c>
      <c r="TKB4" t="s">
        <v>13402</v>
      </c>
      <c r="TKC4" t="s">
        <v>13402</v>
      </c>
      <c r="TKD4" t="s">
        <v>13402</v>
      </c>
      <c r="TKE4" t="s">
        <v>13402</v>
      </c>
      <c r="TKF4" t="s">
        <v>13402</v>
      </c>
      <c r="TKG4" t="s">
        <v>13402</v>
      </c>
      <c r="TKH4" t="s">
        <v>13402</v>
      </c>
      <c r="TKI4" t="s">
        <v>13402</v>
      </c>
      <c r="TKJ4" t="s">
        <v>13402</v>
      </c>
      <c r="TKK4" t="s">
        <v>13402</v>
      </c>
      <c r="TKL4" t="s">
        <v>13402</v>
      </c>
      <c r="TKM4" t="s">
        <v>13402</v>
      </c>
      <c r="TKN4" t="s">
        <v>13402</v>
      </c>
      <c r="TKO4" t="s">
        <v>13402</v>
      </c>
      <c r="TKP4" t="s">
        <v>13402</v>
      </c>
      <c r="TKQ4" t="s">
        <v>13402</v>
      </c>
      <c r="TKR4" t="s">
        <v>13402</v>
      </c>
      <c r="TKS4" t="s">
        <v>13402</v>
      </c>
      <c r="TKT4" t="s">
        <v>13402</v>
      </c>
      <c r="TKU4" t="s">
        <v>13402</v>
      </c>
      <c r="TKV4" t="s">
        <v>13402</v>
      </c>
      <c r="TKW4" t="s">
        <v>13402</v>
      </c>
      <c r="TKX4" t="s">
        <v>13402</v>
      </c>
      <c r="TKY4" t="s">
        <v>13402</v>
      </c>
      <c r="TKZ4" t="s">
        <v>13402</v>
      </c>
      <c r="TLA4" t="s">
        <v>13402</v>
      </c>
      <c r="TLB4" t="s">
        <v>13402</v>
      </c>
      <c r="TLC4" t="s">
        <v>13402</v>
      </c>
      <c r="TLD4" t="s">
        <v>13402</v>
      </c>
      <c r="TLE4" t="s">
        <v>13402</v>
      </c>
      <c r="TLF4" t="s">
        <v>13402</v>
      </c>
      <c r="TLG4" t="s">
        <v>13402</v>
      </c>
      <c r="TLH4" t="s">
        <v>13402</v>
      </c>
      <c r="TLI4" t="s">
        <v>13402</v>
      </c>
      <c r="TLJ4" t="s">
        <v>13402</v>
      </c>
      <c r="TLK4" t="s">
        <v>13402</v>
      </c>
      <c r="TLL4" t="s">
        <v>13402</v>
      </c>
      <c r="TLM4" t="s">
        <v>13402</v>
      </c>
      <c r="TLN4" t="s">
        <v>13402</v>
      </c>
      <c r="TLO4" t="s">
        <v>13402</v>
      </c>
      <c r="TLP4" t="s">
        <v>13402</v>
      </c>
      <c r="TLQ4" t="s">
        <v>13402</v>
      </c>
      <c r="TLR4" t="s">
        <v>13402</v>
      </c>
      <c r="TLS4" t="s">
        <v>13402</v>
      </c>
      <c r="TLT4" t="s">
        <v>13402</v>
      </c>
      <c r="TLU4" t="s">
        <v>13402</v>
      </c>
      <c r="TLV4" t="s">
        <v>13402</v>
      </c>
      <c r="TLW4" t="s">
        <v>13402</v>
      </c>
      <c r="TLX4" t="s">
        <v>13402</v>
      </c>
      <c r="TLY4" t="s">
        <v>13402</v>
      </c>
      <c r="TLZ4" t="s">
        <v>13402</v>
      </c>
      <c r="TMA4" t="s">
        <v>13402</v>
      </c>
      <c r="TMB4" t="s">
        <v>13402</v>
      </c>
      <c r="TMC4" t="s">
        <v>13402</v>
      </c>
      <c r="TMD4" t="s">
        <v>13402</v>
      </c>
      <c r="TME4" t="s">
        <v>13402</v>
      </c>
      <c r="TMF4" t="s">
        <v>13402</v>
      </c>
      <c r="TMG4" t="s">
        <v>13402</v>
      </c>
      <c r="TMH4" t="s">
        <v>13402</v>
      </c>
      <c r="TMI4" t="s">
        <v>13402</v>
      </c>
      <c r="TMJ4" t="s">
        <v>13402</v>
      </c>
      <c r="TMK4" t="s">
        <v>13402</v>
      </c>
      <c r="TML4" t="s">
        <v>13402</v>
      </c>
      <c r="TMM4" t="s">
        <v>13402</v>
      </c>
      <c r="TMN4" t="s">
        <v>13402</v>
      </c>
      <c r="TMO4" t="s">
        <v>13402</v>
      </c>
      <c r="TMP4" t="s">
        <v>13402</v>
      </c>
      <c r="TMQ4" t="s">
        <v>13402</v>
      </c>
      <c r="TMR4" t="s">
        <v>13402</v>
      </c>
      <c r="TMS4" t="s">
        <v>13402</v>
      </c>
      <c r="TMT4" t="s">
        <v>13402</v>
      </c>
      <c r="TMU4" t="s">
        <v>13402</v>
      </c>
      <c r="TMV4" t="s">
        <v>13402</v>
      </c>
      <c r="TMW4" t="s">
        <v>13402</v>
      </c>
      <c r="TMX4" t="s">
        <v>13402</v>
      </c>
      <c r="TMY4" t="s">
        <v>13402</v>
      </c>
      <c r="TMZ4" t="s">
        <v>13402</v>
      </c>
      <c r="TNA4" t="s">
        <v>13402</v>
      </c>
      <c r="TNB4" t="s">
        <v>13402</v>
      </c>
      <c r="TNC4" t="s">
        <v>13402</v>
      </c>
      <c r="TND4" t="s">
        <v>13402</v>
      </c>
      <c r="TNE4" t="s">
        <v>13402</v>
      </c>
      <c r="TNF4" t="s">
        <v>13402</v>
      </c>
      <c r="TNG4" t="s">
        <v>13402</v>
      </c>
      <c r="TNH4" t="s">
        <v>13402</v>
      </c>
      <c r="TNI4" t="s">
        <v>13402</v>
      </c>
      <c r="TNJ4" t="s">
        <v>13402</v>
      </c>
      <c r="TNK4" t="s">
        <v>13402</v>
      </c>
      <c r="TNL4" t="s">
        <v>13402</v>
      </c>
      <c r="TNM4" t="s">
        <v>13402</v>
      </c>
      <c r="TNN4" t="s">
        <v>13402</v>
      </c>
      <c r="TNO4" t="s">
        <v>13402</v>
      </c>
      <c r="TNP4" t="s">
        <v>13402</v>
      </c>
      <c r="TNQ4" t="s">
        <v>13402</v>
      </c>
      <c r="TNR4" t="s">
        <v>13402</v>
      </c>
      <c r="TNS4" t="s">
        <v>13402</v>
      </c>
      <c r="TNT4" t="s">
        <v>13402</v>
      </c>
      <c r="TNU4" t="s">
        <v>13402</v>
      </c>
      <c r="TNV4" t="s">
        <v>13402</v>
      </c>
      <c r="TNW4" t="s">
        <v>13402</v>
      </c>
      <c r="TNX4" t="s">
        <v>13402</v>
      </c>
      <c r="TNY4" t="s">
        <v>13402</v>
      </c>
      <c r="TNZ4" t="s">
        <v>13402</v>
      </c>
      <c r="TOA4" t="s">
        <v>13402</v>
      </c>
      <c r="TOB4" t="s">
        <v>13402</v>
      </c>
      <c r="TOC4" t="s">
        <v>13402</v>
      </c>
      <c r="TOD4" t="s">
        <v>13402</v>
      </c>
      <c r="TOE4" t="s">
        <v>13402</v>
      </c>
      <c r="TOF4" t="s">
        <v>13402</v>
      </c>
      <c r="TOG4" t="s">
        <v>13402</v>
      </c>
      <c r="TOH4" t="s">
        <v>13402</v>
      </c>
      <c r="TOI4" t="s">
        <v>13402</v>
      </c>
      <c r="TOJ4" t="s">
        <v>13402</v>
      </c>
      <c r="TOK4" t="s">
        <v>13402</v>
      </c>
      <c r="TOL4" t="s">
        <v>13402</v>
      </c>
      <c r="TOM4" t="s">
        <v>13402</v>
      </c>
      <c r="TON4" t="s">
        <v>13402</v>
      </c>
      <c r="TOO4" t="s">
        <v>13402</v>
      </c>
      <c r="TOP4" t="s">
        <v>13402</v>
      </c>
      <c r="TOQ4" t="s">
        <v>13402</v>
      </c>
      <c r="TOR4" t="s">
        <v>13402</v>
      </c>
      <c r="TOS4" t="s">
        <v>13402</v>
      </c>
      <c r="TOT4" t="s">
        <v>13402</v>
      </c>
      <c r="TOU4" t="s">
        <v>13402</v>
      </c>
      <c r="TOV4" t="s">
        <v>13402</v>
      </c>
      <c r="TOW4" t="s">
        <v>13402</v>
      </c>
      <c r="TOX4" t="s">
        <v>13402</v>
      </c>
      <c r="TOY4" t="s">
        <v>13402</v>
      </c>
      <c r="TOZ4" t="s">
        <v>13402</v>
      </c>
      <c r="TPA4" t="s">
        <v>13402</v>
      </c>
      <c r="TPB4" t="s">
        <v>13402</v>
      </c>
      <c r="TPC4" t="s">
        <v>13402</v>
      </c>
      <c r="TPD4" t="s">
        <v>13402</v>
      </c>
      <c r="TPE4" t="s">
        <v>13402</v>
      </c>
      <c r="TPF4" t="s">
        <v>13402</v>
      </c>
      <c r="TPG4" t="s">
        <v>13402</v>
      </c>
      <c r="TPH4" t="s">
        <v>13402</v>
      </c>
      <c r="TPI4" t="s">
        <v>13402</v>
      </c>
      <c r="TPJ4" t="s">
        <v>13402</v>
      </c>
      <c r="TPK4" t="s">
        <v>13402</v>
      </c>
      <c r="TPL4" t="s">
        <v>13402</v>
      </c>
      <c r="TPM4" t="s">
        <v>13402</v>
      </c>
      <c r="TPN4" t="s">
        <v>13402</v>
      </c>
      <c r="TPO4" t="s">
        <v>13402</v>
      </c>
      <c r="TPP4" t="s">
        <v>13402</v>
      </c>
      <c r="TPQ4" t="s">
        <v>13402</v>
      </c>
      <c r="TPR4" t="s">
        <v>13402</v>
      </c>
      <c r="TPS4" t="s">
        <v>13402</v>
      </c>
      <c r="TPT4" t="s">
        <v>13402</v>
      </c>
      <c r="TPU4" t="s">
        <v>13402</v>
      </c>
      <c r="TPV4" t="s">
        <v>13402</v>
      </c>
      <c r="TPW4" t="s">
        <v>13402</v>
      </c>
      <c r="TPX4" t="s">
        <v>13402</v>
      </c>
      <c r="TPY4" t="s">
        <v>13402</v>
      </c>
      <c r="TPZ4" t="s">
        <v>13402</v>
      </c>
      <c r="TQA4" t="s">
        <v>13402</v>
      </c>
      <c r="TQB4" t="s">
        <v>13402</v>
      </c>
      <c r="TQC4" t="s">
        <v>13402</v>
      </c>
      <c r="TQD4" t="s">
        <v>13402</v>
      </c>
      <c r="TQE4" t="s">
        <v>13402</v>
      </c>
      <c r="TQF4" t="s">
        <v>13402</v>
      </c>
      <c r="TQG4" t="s">
        <v>13402</v>
      </c>
      <c r="TQH4" t="s">
        <v>13402</v>
      </c>
      <c r="TQI4" t="s">
        <v>13402</v>
      </c>
      <c r="TQJ4" t="s">
        <v>13402</v>
      </c>
      <c r="TQK4" t="s">
        <v>13402</v>
      </c>
      <c r="TQL4" t="s">
        <v>13402</v>
      </c>
      <c r="TQM4" t="s">
        <v>13402</v>
      </c>
      <c r="TQN4" t="s">
        <v>13402</v>
      </c>
      <c r="TQO4" t="s">
        <v>13402</v>
      </c>
      <c r="TQP4" t="s">
        <v>13402</v>
      </c>
      <c r="TQQ4" t="s">
        <v>13402</v>
      </c>
      <c r="TQR4" t="s">
        <v>13402</v>
      </c>
      <c r="TQS4" t="s">
        <v>13402</v>
      </c>
      <c r="TQT4" t="s">
        <v>13402</v>
      </c>
      <c r="TQU4" t="s">
        <v>13402</v>
      </c>
      <c r="TQV4" t="s">
        <v>13402</v>
      </c>
      <c r="TQW4" t="s">
        <v>13402</v>
      </c>
      <c r="TQX4" t="s">
        <v>13402</v>
      </c>
      <c r="TQY4" t="s">
        <v>13402</v>
      </c>
      <c r="TQZ4" t="s">
        <v>13402</v>
      </c>
      <c r="TRA4" t="s">
        <v>13402</v>
      </c>
      <c r="TRB4" t="s">
        <v>13402</v>
      </c>
      <c r="TRC4" t="s">
        <v>13402</v>
      </c>
      <c r="TRD4" t="s">
        <v>13402</v>
      </c>
      <c r="TRE4" t="s">
        <v>13402</v>
      </c>
      <c r="TRF4" t="s">
        <v>13402</v>
      </c>
      <c r="TRG4" t="s">
        <v>13402</v>
      </c>
      <c r="TRH4" t="s">
        <v>13402</v>
      </c>
      <c r="TRI4" t="s">
        <v>13402</v>
      </c>
      <c r="TRJ4" t="s">
        <v>13402</v>
      </c>
      <c r="TRK4" t="s">
        <v>13402</v>
      </c>
      <c r="TRL4" t="s">
        <v>13402</v>
      </c>
      <c r="TRM4" t="s">
        <v>13402</v>
      </c>
      <c r="TRN4" t="s">
        <v>13402</v>
      </c>
      <c r="TRO4" t="s">
        <v>13402</v>
      </c>
      <c r="TRP4" t="s">
        <v>13402</v>
      </c>
      <c r="TRQ4" t="s">
        <v>13402</v>
      </c>
      <c r="TRR4" t="s">
        <v>13402</v>
      </c>
      <c r="TRS4" t="s">
        <v>13402</v>
      </c>
      <c r="TRT4" t="s">
        <v>13402</v>
      </c>
      <c r="TRU4" t="s">
        <v>13402</v>
      </c>
      <c r="TRV4" t="s">
        <v>13402</v>
      </c>
      <c r="TRW4" t="s">
        <v>13402</v>
      </c>
      <c r="TRX4" t="s">
        <v>13402</v>
      </c>
      <c r="TRY4" t="s">
        <v>13402</v>
      </c>
      <c r="TRZ4" t="s">
        <v>13402</v>
      </c>
      <c r="TSA4" t="s">
        <v>13402</v>
      </c>
      <c r="TSB4" t="s">
        <v>13402</v>
      </c>
      <c r="TSC4" t="s">
        <v>13402</v>
      </c>
      <c r="TSD4" t="s">
        <v>13402</v>
      </c>
      <c r="TSE4" t="s">
        <v>13402</v>
      </c>
      <c r="TSF4" t="s">
        <v>13402</v>
      </c>
      <c r="TSG4" t="s">
        <v>13402</v>
      </c>
      <c r="TSH4" t="s">
        <v>13402</v>
      </c>
      <c r="TSI4" t="s">
        <v>13402</v>
      </c>
      <c r="TSJ4" t="s">
        <v>13402</v>
      </c>
      <c r="TSK4" t="s">
        <v>13402</v>
      </c>
      <c r="TSL4" t="s">
        <v>13402</v>
      </c>
      <c r="TSM4" t="s">
        <v>13402</v>
      </c>
      <c r="TSN4" t="s">
        <v>13402</v>
      </c>
      <c r="TSO4" t="s">
        <v>13402</v>
      </c>
      <c r="TSP4" t="s">
        <v>13402</v>
      </c>
      <c r="TSQ4" t="s">
        <v>13402</v>
      </c>
      <c r="TSR4" t="s">
        <v>13402</v>
      </c>
      <c r="TSS4" t="s">
        <v>13402</v>
      </c>
      <c r="TST4" t="s">
        <v>13402</v>
      </c>
      <c r="TSU4" t="s">
        <v>13402</v>
      </c>
      <c r="TSV4" t="s">
        <v>13402</v>
      </c>
      <c r="TSW4" t="s">
        <v>13402</v>
      </c>
      <c r="TSX4" t="s">
        <v>13402</v>
      </c>
      <c r="TSY4" t="s">
        <v>13402</v>
      </c>
      <c r="TSZ4" t="s">
        <v>13402</v>
      </c>
      <c r="TTA4" t="s">
        <v>13402</v>
      </c>
      <c r="TTB4" t="s">
        <v>13402</v>
      </c>
      <c r="TTC4" t="s">
        <v>13402</v>
      </c>
      <c r="TTD4" t="s">
        <v>13402</v>
      </c>
      <c r="TTE4" t="s">
        <v>13402</v>
      </c>
      <c r="TTF4" t="s">
        <v>13402</v>
      </c>
      <c r="TTG4" t="s">
        <v>13402</v>
      </c>
      <c r="TTH4" t="s">
        <v>13402</v>
      </c>
      <c r="TTI4" t="s">
        <v>13402</v>
      </c>
      <c r="TTJ4" t="s">
        <v>13402</v>
      </c>
      <c r="TTK4" t="s">
        <v>13402</v>
      </c>
      <c r="TTL4" t="s">
        <v>13402</v>
      </c>
      <c r="TTM4" t="s">
        <v>13402</v>
      </c>
      <c r="TTN4" t="s">
        <v>13402</v>
      </c>
      <c r="TTO4" t="s">
        <v>13402</v>
      </c>
      <c r="TTP4" t="s">
        <v>13402</v>
      </c>
      <c r="TTQ4" t="s">
        <v>13402</v>
      </c>
      <c r="TTR4" t="s">
        <v>13402</v>
      </c>
      <c r="TTS4" t="s">
        <v>13402</v>
      </c>
      <c r="TTT4" t="s">
        <v>13402</v>
      </c>
      <c r="TTU4" t="s">
        <v>13402</v>
      </c>
      <c r="TTV4" t="s">
        <v>13402</v>
      </c>
      <c r="TTW4" t="s">
        <v>13402</v>
      </c>
      <c r="TTX4" t="s">
        <v>13402</v>
      </c>
      <c r="TTY4" t="s">
        <v>13402</v>
      </c>
      <c r="TTZ4" t="s">
        <v>13402</v>
      </c>
      <c r="TUA4" t="s">
        <v>13402</v>
      </c>
      <c r="TUB4" t="s">
        <v>13402</v>
      </c>
      <c r="TUC4" t="s">
        <v>13402</v>
      </c>
      <c r="TUD4" t="s">
        <v>13402</v>
      </c>
      <c r="TUE4" t="s">
        <v>13402</v>
      </c>
      <c r="TUF4" t="s">
        <v>13402</v>
      </c>
      <c r="TUG4" t="s">
        <v>13402</v>
      </c>
      <c r="TUH4" t="s">
        <v>13402</v>
      </c>
      <c r="TUI4" t="s">
        <v>13402</v>
      </c>
      <c r="TUJ4" t="s">
        <v>13402</v>
      </c>
      <c r="TUK4" t="s">
        <v>13402</v>
      </c>
      <c r="TUL4" t="s">
        <v>13402</v>
      </c>
      <c r="TUM4" t="s">
        <v>13402</v>
      </c>
      <c r="TUN4" t="s">
        <v>13402</v>
      </c>
      <c r="TUO4" t="s">
        <v>13402</v>
      </c>
      <c r="TUP4" t="s">
        <v>13402</v>
      </c>
      <c r="TUQ4" t="s">
        <v>13402</v>
      </c>
      <c r="TUR4" t="s">
        <v>13402</v>
      </c>
      <c r="TUS4" t="s">
        <v>13402</v>
      </c>
      <c r="TUT4" t="s">
        <v>13402</v>
      </c>
      <c r="TUU4" t="s">
        <v>13402</v>
      </c>
      <c r="TUV4" t="s">
        <v>13402</v>
      </c>
      <c r="TUW4" t="s">
        <v>13402</v>
      </c>
      <c r="TUX4" t="s">
        <v>13402</v>
      </c>
      <c r="TUY4" t="s">
        <v>13402</v>
      </c>
      <c r="TUZ4" t="s">
        <v>13402</v>
      </c>
      <c r="TVA4" t="s">
        <v>13402</v>
      </c>
      <c r="TVB4" t="s">
        <v>13402</v>
      </c>
      <c r="TVC4" t="s">
        <v>13402</v>
      </c>
      <c r="TVD4" t="s">
        <v>13402</v>
      </c>
      <c r="TVE4" t="s">
        <v>13402</v>
      </c>
      <c r="TVF4" t="s">
        <v>13402</v>
      </c>
      <c r="TVG4" t="s">
        <v>13402</v>
      </c>
      <c r="TVH4" t="s">
        <v>13402</v>
      </c>
      <c r="TVI4" t="s">
        <v>13402</v>
      </c>
      <c r="TVJ4" t="s">
        <v>13402</v>
      </c>
      <c r="TVK4" t="s">
        <v>13402</v>
      </c>
      <c r="TVL4" t="s">
        <v>13402</v>
      </c>
      <c r="TVM4" t="s">
        <v>13402</v>
      </c>
      <c r="TVN4" t="s">
        <v>13402</v>
      </c>
      <c r="TVO4" t="s">
        <v>13402</v>
      </c>
      <c r="TVP4" t="s">
        <v>13402</v>
      </c>
      <c r="TVQ4" t="s">
        <v>13402</v>
      </c>
      <c r="TVR4" t="s">
        <v>13402</v>
      </c>
      <c r="TVS4" t="s">
        <v>13402</v>
      </c>
      <c r="TVT4" t="s">
        <v>13402</v>
      </c>
      <c r="TVU4" t="s">
        <v>13402</v>
      </c>
      <c r="TVV4" t="s">
        <v>13402</v>
      </c>
      <c r="TVW4" t="s">
        <v>13402</v>
      </c>
      <c r="TVX4" t="s">
        <v>13402</v>
      </c>
      <c r="TVY4" t="s">
        <v>13402</v>
      </c>
      <c r="TVZ4" t="s">
        <v>13402</v>
      </c>
      <c r="TWA4" t="s">
        <v>13402</v>
      </c>
      <c r="TWB4" t="s">
        <v>13402</v>
      </c>
      <c r="TWC4" t="s">
        <v>13402</v>
      </c>
      <c r="TWD4" t="s">
        <v>13402</v>
      </c>
      <c r="TWE4" t="s">
        <v>13402</v>
      </c>
      <c r="TWF4" t="s">
        <v>13402</v>
      </c>
      <c r="TWG4" t="s">
        <v>13402</v>
      </c>
      <c r="TWH4" t="s">
        <v>13402</v>
      </c>
      <c r="TWI4" t="s">
        <v>13402</v>
      </c>
      <c r="TWJ4" t="s">
        <v>13402</v>
      </c>
      <c r="TWK4" t="s">
        <v>13402</v>
      </c>
      <c r="TWL4" t="s">
        <v>13402</v>
      </c>
      <c r="TWM4" t="s">
        <v>13402</v>
      </c>
      <c r="TWN4" t="s">
        <v>13402</v>
      </c>
      <c r="TWO4" t="s">
        <v>13402</v>
      </c>
      <c r="TWP4" t="s">
        <v>13402</v>
      </c>
      <c r="TWQ4" t="s">
        <v>13402</v>
      </c>
      <c r="TWR4" t="s">
        <v>13402</v>
      </c>
      <c r="TWS4" t="s">
        <v>13402</v>
      </c>
      <c r="TWT4" t="s">
        <v>13402</v>
      </c>
      <c r="TWU4" t="s">
        <v>13402</v>
      </c>
      <c r="TWV4" t="s">
        <v>13402</v>
      </c>
      <c r="TWW4" t="s">
        <v>13402</v>
      </c>
      <c r="TWX4" t="s">
        <v>13402</v>
      </c>
      <c r="TWY4" t="s">
        <v>13402</v>
      </c>
      <c r="TWZ4" t="s">
        <v>13402</v>
      </c>
      <c r="TXA4" t="s">
        <v>13402</v>
      </c>
      <c r="TXB4" t="s">
        <v>13402</v>
      </c>
      <c r="TXC4" t="s">
        <v>13402</v>
      </c>
      <c r="TXD4" t="s">
        <v>13402</v>
      </c>
      <c r="TXE4" t="s">
        <v>13402</v>
      </c>
      <c r="TXF4" t="s">
        <v>13402</v>
      </c>
      <c r="TXG4" t="s">
        <v>13402</v>
      </c>
      <c r="TXH4" t="s">
        <v>13402</v>
      </c>
      <c r="TXI4" t="s">
        <v>13402</v>
      </c>
      <c r="TXJ4" t="s">
        <v>13402</v>
      </c>
      <c r="TXK4" t="s">
        <v>13402</v>
      </c>
      <c r="TXL4" t="s">
        <v>13402</v>
      </c>
      <c r="TXM4" t="s">
        <v>13402</v>
      </c>
      <c r="TXN4" t="s">
        <v>13402</v>
      </c>
      <c r="TXO4" t="s">
        <v>13402</v>
      </c>
      <c r="TXP4" t="s">
        <v>13402</v>
      </c>
      <c r="TXQ4" t="s">
        <v>13402</v>
      </c>
      <c r="TXR4" t="s">
        <v>13402</v>
      </c>
      <c r="TXS4" t="s">
        <v>13402</v>
      </c>
      <c r="TXT4" t="s">
        <v>13402</v>
      </c>
      <c r="TXU4" t="s">
        <v>13402</v>
      </c>
      <c r="TXV4" t="s">
        <v>13402</v>
      </c>
      <c r="TXW4" t="s">
        <v>13402</v>
      </c>
      <c r="TXX4" t="s">
        <v>13402</v>
      </c>
      <c r="TXY4" t="s">
        <v>13402</v>
      </c>
      <c r="TXZ4" t="s">
        <v>13402</v>
      </c>
      <c r="TYA4" t="s">
        <v>13402</v>
      </c>
      <c r="TYB4" t="s">
        <v>13402</v>
      </c>
      <c r="TYC4" t="s">
        <v>13402</v>
      </c>
      <c r="TYD4" t="s">
        <v>13402</v>
      </c>
      <c r="TYE4" t="s">
        <v>13402</v>
      </c>
      <c r="TYF4" t="s">
        <v>13402</v>
      </c>
      <c r="TYG4" t="s">
        <v>13402</v>
      </c>
      <c r="TYH4" t="s">
        <v>13402</v>
      </c>
      <c r="TYI4" t="s">
        <v>13402</v>
      </c>
      <c r="TYJ4" t="s">
        <v>13402</v>
      </c>
      <c r="TYK4" t="s">
        <v>13402</v>
      </c>
      <c r="TYL4" t="s">
        <v>13402</v>
      </c>
      <c r="TYM4" t="s">
        <v>13402</v>
      </c>
      <c r="TYN4" t="s">
        <v>13402</v>
      </c>
      <c r="TYO4" t="s">
        <v>13402</v>
      </c>
      <c r="TYP4" t="s">
        <v>13402</v>
      </c>
      <c r="TYQ4" t="s">
        <v>13402</v>
      </c>
      <c r="TYR4" t="s">
        <v>13402</v>
      </c>
      <c r="TYS4" t="s">
        <v>13402</v>
      </c>
      <c r="TYT4" t="s">
        <v>13402</v>
      </c>
      <c r="TYU4" t="s">
        <v>13402</v>
      </c>
      <c r="TYV4" t="s">
        <v>13402</v>
      </c>
      <c r="TYW4" t="s">
        <v>13402</v>
      </c>
      <c r="TYX4" t="s">
        <v>13402</v>
      </c>
      <c r="TYY4" t="s">
        <v>13402</v>
      </c>
      <c r="TYZ4" t="s">
        <v>13402</v>
      </c>
      <c r="TZA4" t="s">
        <v>13402</v>
      </c>
      <c r="TZB4" t="s">
        <v>13402</v>
      </c>
      <c r="TZC4" t="s">
        <v>13402</v>
      </c>
      <c r="TZD4" t="s">
        <v>13402</v>
      </c>
      <c r="TZE4" t="s">
        <v>13402</v>
      </c>
      <c r="TZF4" t="s">
        <v>13402</v>
      </c>
      <c r="TZG4" t="s">
        <v>13402</v>
      </c>
      <c r="TZH4" t="s">
        <v>13402</v>
      </c>
      <c r="TZI4" t="s">
        <v>13402</v>
      </c>
      <c r="TZJ4" t="s">
        <v>13402</v>
      </c>
      <c r="TZK4" t="s">
        <v>13402</v>
      </c>
      <c r="TZL4" t="s">
        <v>13402</v>
      </c>
      <c r="TZM4" t="s">
        <v>13402</v>
      </c>
      <c r="TZN4" t="s">
        <v>13402</v>
      </c>
      <c r="TZO4" t="s">
        <v>13402</v>
      </c>
      <c r="TZP4" t="s">
        <v>13402</v>
      </c>
      <c r="TZQ4" t="s">
        <v>13402</v>
      </c>
      <c r="TZR4" t="s">
        <v>13402</v>
      </c>
      <c r="TZS4" t="s">
        <v>13402</v>
      </c>
      <c r="TZT4" t="s">
        <v>13402</v>
      </c>
      <c r="TZU4" t="s">
        <v>13402</v>
      </c>
      <c r="TZV4" t="s">
        <v>13402</v>
      </c>
      <c r="TZW4" t="s">
        <v>13402</v>
      </c>
      <c r="TZX4" t="s">
        <v>13402</v>
      </c>
      <c r="TZY4" t="s">
        <v>13402</v>
      </c>
      <c r="TZZ4" t="s">
        <v>13402</v>
      </c>
      <c r="UAA4" t="s">
        <v>13402</v>
      </c>
      <c r="UAB4" t="s">
        <v>13402</v>
      </c>
      <c r="UAC4" t="s">
        <v>13402</v>
      </c>
      <c r="UAD4" t="s">
        <v>13402</v>
      </c>
      <c r="UAE4" t="s">
        <v>13402</v>
      </c>
      <c r="UAF4" t="s">
        <v>13402</v>
      </c>
      <c r="UAG4" t="s">
        <v>13402</v>
      </c>
      <c r="UAH4" t="s">
        <v>13402</v>
      </c>
      <c r="UAI4" t="s">
        <v>13402</v>
      </c>
      <c r="UAJ4" t="s">
        <v>13402</v>
      </c>
      <c r="UAK4" t="s">
        <v>13402</v>
      </c>
      <c r="UAL4" t="s">
        <v>13402</v>
      </c>
      <c r="UAM4" t="s">
        <v>13402</v>
      </c>
      <c r="UAN4" t="s">
        <v>13402</v>
      </c>
      <c r="UAO4" t="s">
        <v>13402</v>
      </c>
      <c r="UAP4" t="s">
        <v>13402</v>
      </c>
      <c r="UAQ4" t="s">
        <v>13402</v>
      </c>
      <c r="UAR4" t="s">
        <v>13402</v>
      </c>
      <c r="UAS4" t="s">
        <v>13402</v>
      </c>
      <c r="UAT4" t="s">
        <v>13402</v>
      </c>
      <c r="UAU4" t="s">
        <v>13402</v>
      </c>
      <c r="UAV4" t="s">
        <v>13402</v>
      </c>
      <c r="UAW4" t="s">
        <v>13402</v>
      </c>
      <c r="UAX4" t="s">
        <v>13402</v>
      </c>
      <c r="UAY4" t="s">
        <v>13402</v>
      </c>
      <c r="UAZ4" t="s">
        <v>13402</v>
      </c>
      <c r="UBA4" t="s">
        <v>13402</v>
      </c>
      <c r="UBB4" t="s">
        <v>13402</v>
      </c>
      <c r="UBC4" t="s">
        <v>13402</v>
      </c>
      <c r="UBD4" t="s">
        <v>13402</v>
      </c>
      <c r="UBE4" t="s">
        <v>13402</v>
      </c>
      <c r="UBF4" t="s">
        <v>13402</v>
      </c>
      <c r="UBG4" t="s">
        <v>13402</v>
      </c>
      <c r="UBH4" t="s">
        <v>13402</v>
      </c>
      <c r="UBI4" t="s">
        <v>13402</v>
      </c>
      <c r="UBJ4" t="s">
        <v>13402</v>
      </c>
      <c r="UBK4" t="s">
        <v>13402</v>
      </c>
      <c r="UBL4" t="s">
        <v>13402</v>
      </c>
      <c r="UBM4" t="s">
        <v>13402</v>
      </c>
      <c r="UBN4" t="s">
        <v>13402</v>
      </c>
      <c r="UBO4" t="s">
        <v>13402</v>
      </c>
      <c r="UBP4" t="s">
        <v>13402</v>
      </c>
      <c r="UBQ4" t="s">
        <v>13402</v>
      </c>
      <c r="UBR4" t="s">
        <v>13402</v>
      </c>
      <c r="UBS4" t="s">
        <v>13402</v>
      </c>
      <c r="UBT4" t="s">
        <v>13402</v>
      </c>
      <c r="UBU4" t="s">
        <v>13402</v>
      </c>
      <c r="UBV4" t="s">
        <v>13402</v>
      </c>
      <c r="UBW4" t="s">
        <v>13402</v>
      </c>
      <c r="UBX4" t="s">
        <v>13402</v>
      </c>
      <c r="UBY4" t="s">
        <v>13402</v>
      </c>
      <c r="UBZ4" t="s">
        <v>13402</v>
      </c>
      <c r="UCA4" t="s">
        <v>13402</v>
      </c>
      <c r="UCB4" t="s">
        <v>13402</v>
      </c>
      <c r="UCC4" t="s">
        <v>13402</v>
      </c>
      <c r="UCD4" t="s">
        <v>13402</v>
      </c>
      <c r="UCE4" t="s">
        <v>13402</v>
      </c>
      <c r="UCF4" t="s">
        <v>13402</v>
      </c>
      <c r="UCG4" t="s">
        <v>13402</v>
      </c>
      <c r="UCH4" t="s">
        <v>13402</v>
      </c>
      <c r="UCI4" t="s">
        <v>13402</v>
      </c>
      <c r="UCJ4" t="s">
        <v>13402</v>
      </c>
      <c r="UCK4" t="s">
        <v>13402</v>
      </c>
      <c r="UCL4" t="s">
        <v>13402</v>
      </c>
      <c r="UCM4" t="s">
        <v>13402</v>
      </c>
      <c r="UCN4" t="s">
        <v>13402</v>
      </c>
      <c r="UCO4" t="s">
        <v>13402</v>
      </c>
      <c r="UCP4" t="s">
        <v>13402</v>
      </c>
      <c r="UCQ4" t="s">
        <v>13402</v>
      </c>
      <c r="UCR4" t="s">
        <v>13402</v>
      </c>
      <c r="UCS4" t="s">
        <v>13402</v>
      </c>
      <c r="UCT4" t="s">
        <v>13402</v>
      </c>
      <c r="UCU4" t="s">
        <v>13402</v>
      </c>
      <c r="UCV4" t="s">
        <v>13402</v>
      </c>
      <c r="UCW4" t="s">
        <v>13402</v>
      </c>
      <c r="UCX4" t="s">
        <v>13402</v>
      </c>
      <c r="UCY4" t="s">
        <v>13402</v>
      </c>
      <c r="UCZ4" t="s">
        <v>13402</v>
      </c>
      <c r="UDA4" t="s">
        <v>13402</v>
      </c>
      <c r="UDB4" t="s">
        <v>13402</v>
      </c>
      <c r="UDC4" t="s">
        <v>13402</v>
      </c>
      <c r="UDD4" t="s">
        <v>13402</v>
      </c>
      <c r="UDE4" t="s">
        <v>13402</v>
      </c>
      <c r="UDF4" t="s">
        <v>13402</v>
      </c>
      <c r="UDG4" t="s">
        <v>13402</v>
      </c>
      <c r="UDH4" t="s">
        <v>13402</v>
      </c>
      <c r="UDI4" t="s">
        <v>13402</v>
      </c>
      <c r="UDJ4" t="s">
        <v>13402</v>
      </c>
      <c r="UDK4" t="s">
        <v>13402</v>
      </c>
      <c r="UDL4" t="s">
        <v>13402</v>
      </c>
      <c r="UDM4" t="s">
        <v>13402</v>
      </c>
      <c r="UDN4" t="s">
        <v>13402</v>
      </c>
      <c r="UDO4" t="s">
        <v>13402</v>
      </c>
      <c r="UDP4" t="s">
        <v>13402</v>
      </c>
      <c r="UDQ4" t="s">
        <v>13402</v>
      </c>
      <c r="UDR4" t="s">
        <v>13402</v>
      </c>
      <c r="UDS4" t="s">
        <v>13402</v>
      </c>
      <c r="UDT4" t="s">
        <v>13402</v>
      </c>
      <c r="UDU4" t="s">
        <v>13402</v>
      </c>
      <c r="UDV4" t="s">
        <v>13402</v>
      </c>
      <c r="UDW4" t="s">
        <v>13402</v>
      </c>
      <c r="UDX4" t="s">
        <v>13402</v>
      </c>
      <c r="UDY4" t="s">
        <v>13402</v>
      </c>
      <c r="UDZ4" t="s">
        <v>13402</v>
      </c>
      <c r="UEA4" t="s">
        <v>13402</v>
      </c>
      <c r="UEB4" t="s">
        <v>13402</v>
      </c>
      <c r="UEC4" t="s">
        <v>13402</v>
      </c>
      <c r="UED4" t="s">
        <v>13402</v>
      </c>
      <c r="UEE4" t="s">
        <v>13402</v>
      </c>
      <c r="UEF4" t="s">
        <v>13402</v>
      </c>
      <c r="UEG4" t="s">
        <v>13402</v>
      </c>
      <c r="UEH4" t="s">
        <v>13402</v>
      </c>
      <c r="UEI4" t="s">
        <v>13402</v>
      </c>
      <c r="UEJ4" t="s">
        <v>13402</v>
      </c>
      <c r="UEK4" t="s">
        <v>13402</v>
      </c>
      <c r="UEL4" t="s">
        <v>13402</v>
      </c>
      <c r="UEM4" t="s">
        <v>13402</v>
      </c>
      <c r="UEN4" t="s">
        <v>13402</v>
      </c>
      <c r="UEO4" t="s">
        <v>13402</v>
      </c>
      <c r="UEP4" t="s">
        <v>13402</v>
      </c>
      <c r="UEQ4" t="s">
        <v>13402</v>
      </c>
      <c r="UER4" t="s">
        <v>13402</v>
      </c>
      <c r="UES4" t="s">
        <v>13402</v>
      </c>
      <c r="UET4" t="s">
        <v>13402</v>
      </c>
      <c r="UEU4" t="s">
        <v>13402</v>
      </c>
      <c r="UEV4" t="s">
        <v>13402</v>
      </c>
      <c r="UEW4" t="s">
        <v>13402</v>
      </c>
      <c r="UEX4" t="s">
        <v>13402</v>
      </c>
      <c r="UEY4" t="s">
        <v>13402</v>
      </c>
      <c r="UEZ4" t="s">
        <v>13402</v>
      </c>
      <c r="UFA4" t="s">
        <v>13402</v>
      </c>
      <c r="UFB4" t="s">
        <v>13402</v>
      </c>
      <c r="UFC4" t="s">
        <v>13402</v>
      </c>
      <c r="UFD4" t="s">
        <v>13402</v>
      </c>
      <c r="UFE4" t="s">
        <v>13402</v>
      </c>
      <c r="UFF4" t="s">
        <v>13402</v>
      </c>
      <c r="UFG4" t="s">
        <v>13402</v>
      </c>
      <c r="UFH4" t="s">
        <v>13402</v>
      </c>
      <c r="UFI4" t="s">
        <v>13402</v>
      </c>
      <c r="UFJ4" t="s">
        <v>13402</v>
      </c>
      <c r="UFK4" t="s">
        <v>13402</v>
      </c>
      <c r="UFL4" t="s">
        <v>13402</v>
      </c>
      <c r="UFM4" t="s">
        <v>13402</v>
      </c>
      <c r="UFN4" t="s">
        <v>13402</v>
      </c>
      <c r="UFO4" t="s">
        <v>13402</v>
      </c>
      <c r="UFP4" t="s">
        <v>13402</v>
      </c>
      <c r="UFQ4" t="s">
        <v>13402</v>
      </c>
      <c r="UFR4" t="s">
        <v>13402</v>
      </c>
      <c r="UFS4" t="s">
        <v>13402</v>
      </c>
      <c r="UFT4" t="s">
        <v>13402</v>
      </c>
      <c r="UFU4" t="s">
        <v>13402</v>
      </c>
      <c r="UFV4" t="s">
        <v>13402</v>
      </c>
      <c r="UFW4" t="s">
        <v>13402</v>
      </c>
      <c r="UFX4" t="s">
        <v>13402</v>
      </c>
      <c r="UFY4" t="s">
        <v>13402</v>
      </c>
      <c r="UFZ4" t="s">
        <v>13402</v>
      </c>
      <c r="UGA4" t="s">
        <v>13402</v>
      </c>
      <c r="UGB4" t="s">
        <v>13402</v>
      </c>
      <c r="UGC4" t="s">
        <v>13402</v>
      </c>
      <c r="UGD4" t="s">
        <v>13402</v>
      </c>
      <c r="UGE4" t="s">
        <v>13402</v>
      </c>
      <c r="UGF4" t="s">
        <v>13402</v>
      </c>
      <c r="UGG4" t="s">
        <v>13402</v>
      </c>
      <c r="UGH4" t="s">
        <v>13402</v>
      </c>
      <c r="UGI4" t="s">
        <v>13402</v>
      </c>
      <c r="UGJ4" t="s">
        <v>13402</v>
      </c>
      <c r="UGK4" t="s">
        <v>13402</v>
      </c>
      <c r="UGL4" t="s">
        <v>13402</v>
      </c>
      <c r="UGM4" t="s">
        <v>13402</v>
      </c>
      <c r="UGN4" t="s">
        <v>13402</v>
      </c>
      <c r="UGO4" t="s">
        <v>13402</v>
      </c>
      <c r="UGP4" t="s">
        <v>13402</v>
      </c>
      <c r="UGQ4" t="s">
        <v>13402</v>
      </c>
      <c r="UGR4" t="s">
        <v>13402</v>
      </c>
      <c r="UGS4" t="s">
        <v>13402</v>
      </c>
      <c r="UGT4" t="s">
        <v>13402</v>
      </c>
      <c r="UGU4" t="s">
        <v>13402</v>
      </c>
      <c r="UGV4" t="s">
        <v>13402</v>
      </c>
      <c r="UGW4" t="s">
        <v>13402</v>
      </c>
      <c r="UGX4" t="s">
        <v>13402</v>
      </c>
      <c r="UGY4" t="s">
        <v>13402</v>
      </c>
      <c r="UGZ4" t="s">
        <v>13402</v>
      </c>
      <c r="UHA4" t="s">
        <v>13402</v>
      </c>
      <c r="UHB4" t="s">
        <v>13402</v>
      </c>
      <c r="UHC4" t="s">
        <v>13402</v>
      </c>
      <c r="UHD4" t="s">
        <v>13402</v>
      </c>
      <c r="UHE4" t="s">
        <v>13402</v>
      </c>
      <c r="UHF4" t="s">
        <v>13402</v>
      </c>
      <c r="UHG4" t="s">
        <v>13402</v>
      </c>
      <c r="UHH4" t="s">
        <v>13402</v>
      </c>
      <c r="UHI4" t="s">
        <v>13402</v>
      </c>
      <c r="UHJ4" t="s">
        <v>13402</v>
      </c>
      <c r="UHK4" t="s">
        <v>13402</v>
      </c>
      <c r="UHL4" t="s">
        <v>13402</v>
      </c>
      <c r="UHM4" t="s">
        <v>13402</v>
      </c>
      <c r="UHN4" t="s">
        <v>13402</v>
      </c>
      <c r="UHO4" t="s">
        <v>13402</v>
      </c>
      <c r="UHP4" t="s">
        <v>13402</v>
      </c>
      <c r="UHQ4" t="s">
        <v>13402</v>
      </c>
      <c r="UHR4" t="s">
        <v>13402</v>
      </c>
      <c r="UHS4" t="s">
        <v>13402</v>
      </c>
      <c r="UHT4" t="s">
        <v>13402</v>
      </c>
      <c r="UHU4" t="s">
        <v>13402</v>
      </c>
      <c r="UHV4" t="s">
        <v>13402</v>
      </c>
      <c r="UHW4" t="s">
        <v>13402</v>
      </c>
      <c r="UHX4" t="s">
        <v>13402</v>
      </c>
      <c r="UHY4" t="s">
        <v>13402</v>
      </c>
      <c r="UHZ4" t="s">
        <v>13402</v>
      </c>
      <c r="UIA4" t="s">
        <v>13402</v>
      </c>
      <c r="UIB4" t="s">
        <v>13402</v>
      </c>
      <c r="UIC4" t="s">
        <v>13402</v>
      </c>
      <c r="UID4" t="s">
        <v>13402</v>
      </c>
      <c r="UIE4" t="s">
        <v>13402</v>
      </c>
      <c r="UIF4" t="s">
        <v>13402</v>
      </c>
      <c r="UIG4" t="s">
        <v>13402</v>
      </c>
      <c r="UIH4" t="s">
        <v>13402</v>
      </c>
      <c r="UII4" t="s">
        <v>13402</v>
      </c>
      <c r="UIJ4" t="s">
        <v>13402</v>
      </c>
      <c r="UIK4" t="s">
        <v>13402</v>
      </c>
      <c r="UIL4" t="s">
        <v>13402</v>
      </c>
      <c r="UIM4" t="s">
        <v>13402</v>
      </c>
      <c r="UIN4" t="s">
        <v>13402</v>
      </c>
      <c r="UIO4" t="s">
        <v>13402</v>
      </c>
      <c r="UIP4" t="s">
        <v>13402</v>
      </c>
      <c r="UIQ4" t="s">
        <v>13402</v>
      </c>
      <c r="UIR4" t="s">
        <v>13402</v>
      </c>
      <c r="UIS4" t="s">
        <v>13402</v>
      </c>
      <c r="UIT4" t="s">
        <v>13402</v>
      </c>
      <c r="UIU4" t="s">
        <v>13402</v>
      </c>
      <c r="UIV4" t="s">
        <v>13402</v>
      </c>
      <c r="UIW4" t="s">
        <v>13402</v>
      </c>
      <c r="UIX4" t="s">
        <v>13402</v>
      </c>
      <c r="UIY4" t="s">
        <v>13402</v>
      </c>
      <c r="UIZ4" t="s">
        <v>13402</v>
      </c>
      <c r="UJA4" t="s">
        <v>13402</v>
      </c>
      <c r="UJB4" t="s">
        <v>13402</v>
      </c>
      <c r="UJC4" t="s">
        <v>13402</v>
      </c>
      <c r="UJD4" t="s">
        <v>13402</v>
      </c>
      <c r="UJE4" t="s">
        <v>13402</v>
      </c>
      <c r="UJF4" t="s">
        <v>13402</v>
      </c>
      <c r="UJG4" t="s">
        <v>13402</v>
      </c>
      <c r="UJH4" t="s">
        <v>13402</v>
      </c>
      <c r="UJI4" t="s">
        <v>13402</v>
      </c>
      <c r="UJJ4" t="s">
        <v>13402</v>
      </c>
      <c r="UJK4" t="s">
        <v>13402</v>
      </c>
      <c r="UJL4" t="s">
        <v>13402</v>
      </c>
      <c r="UJM4" t="s">
        <v>13402</v>
      </c>
      <c r="UJN4" t="s">
        <v>13402</v>
      </c>
      <c r="UJO4" t="s">
        <v>13402</v>
      </c>
      <c r="UJP4" t="s">
        <v>13402</v>
      </c>
      <c r="UJQ4" t="s">
        <v>13402</v>
      </c>
      <c r="UJR4" t="s">
        <v>13402</v>
      </c>
      <c r="UJS4" t="s">
        <v>13402</v>
      </c>
      <c r="UJT4" t="s">
        <v>13402</v>
      </c>
      <c r="UJU4" t="s">
        <v>13402</v>
      </c>
      <c r="UJV4" t="s">
        <v>13402</v>
      </c>
      <c r="UJW4" t="s">
        <v>13402</v>
      </c>
      <c r="UJX4" t="s">
        <v>13402</v>
      </c>
      <c r="UJY4" t="s">
        <v>13402</v>
      </c>
      <c r="UJZ4" t="s">
        <v>13402</v>
      </c>
      <c r="UKA4" t="s">
        <v>13402</v>
      </c>
      <c r="UKB4" t="s">
        <v>13402</v>
      </c>
      <c r="UKC4" t="s">
        <v>13402</v>
      </c>
      <c r="UKD4" t="s">
        <v>13402</v>
      </c>
      <c r="UKE4" t="s">
        <v>13402</v>
      </c>
      <c r="UKF4" t="s">
        <v>13402</v>
      </c>
      <c r="UKG4" t="s">
        <v>13402</v>
      </c>
      <c r="UKH4" t="s">
        <v>13402</v>
      </c>
      <c r="UKI4" t="s">
        <v>13402</v>
      </c>
      <c r="UKJ4" t="s">
        <v>13402</v>
      </c>
      <c r="UKK4" t="s">
        <v>13402</v>
      </c>
      <c r="UKL4" t="s">
        <v>13402</v>
      </c>
      <c r="UKM4" t="s">
        <v>13402</v>
      </c>
      <c r="UKN4" t="s">
        <v>13402</v>
      </c>
      <c r="UKO4" t="s">
        <v>13402</v>
      </c>
      <c r="UKP4" t="s">
        <v>13402</v>
      </c>
      <c r="UKQ4" t="s">
        <v>13402</v>
      </c>
      <c r="UKR4" t="s">
        <v>13402</v>
      </c>
      <c r="UKS4" t="s">
        <v>13402</v>
      </c>
      <c r="UKT4" t="s">
        <v>13402</v>
      </c>
      <c r="UKU4" t="s">
        <v>13402</v>
      </c>
      <c r="UKV4" t="s">
        <v>13402</v>
      </c>
      <c r="UKW4" t="s">
        <v>13402</v>
      </c>
      <c r="UKX4" t="s">
        <v>13402</v>
      </c>
      <c r="UKY4" t="s">
        <v>13402</v>
      </c>
      <c r="UKZ4" t="s">
        <v>13402</v>
      </c>
      <c r="ULA4" t="s">
        <v>13402</v>
      </c>
      <c r="ULB4" t="s">
        <v>13402</v>
      </c>
      <c r="ULC4" t="s">
        <v>13402</v>
      </c>
      <c r="ULD4" t="s">
        <v>13402</v>
      </c>
      <c r="ULE4" t="s">
        <v>13402</v>
      </c>
      <c r="ULF4" t="s">
        <v>13402</v>
      </c>
      <c r="ULG4" t="s">
        <v>13402</v>
      </c>
      <c r="ULH4" t="s">
        <v>13402</v>
      </c>
      <c r="ULI4" t="s">
        <v>13402</v>
      </c>
      <c r="ULJ4" t="s">
        <v>13402</v>
      </c>
      <c r="ULK4" t="s">
        <v>13402</v>
      </c>
      <c r="ULL4" t="s">
        <v>13402</v>
      </c>
      <c r="ULM4" t="s">
        <v>13402</v>
      </c>
      <c r="ULN4" t="s">
        <v>13402</v>
      </c>
      <c r="ULO4" t="s">
        <v>13402</v>
      </c>
      <c r="ULP4" t="s">
        <v>13402</v>
      </c>
      <c r="ULQ4" t="s">
        <v>13402</v>
      </c>
      <c r="ULR4" t="s">
        <v>13402</v>
      </c>
      <c r="ULS4" t="s">
        <v>13402</v>
      </c>
      <c r="ULT4" t="s">
        <v>13402</v>
      </c>
      <c r="ULU4" t="s">
        <v>13402</v>
      </c>
      <c r="ULV4" t="s">
        <v>13402</v>
      </c>
      <c r="ULW4" t="s">
        <v>13402</v>
      </c>
      <c r="ULX4" t="s">
        <v>13402</v>
      </c>
      <c r="ULY4" t="s">
        <v>13402</v>
      </c>
      <c r="ULZ4" t="s">
        <v>13402</v>
      </c>
      <c r="UMA4" t="s">
        <v>13402</v>
      </c>
      <c r="UMB4" t="s">
        <v>13402</v>
      </c>
      <c r="UMC4" t="s">
        <v>13402</v>
      </c>
      <c r="UMD4" t="s">
        <v>13402</v>
      </c>
      <c r="UME4" t="s">
        <v>13402</v>
      </c>
      <c r="UMF4" t="s">
        <v>13402</v>
      </c>
      <c r="UMG4" t="s">
        <v>13402</v>
      </c>
      <c r="UMH4" t="s">
        <v>13402</v>
      </c>
      <c r="UMI4" t="s">
        <v>13402</v>
      </c>
      <c r="UMJ4" t="s">
        <v>13402</v>
      </c>
      <c r="UMK4" t="s">
        <v>13402</v>
      </c>
      <c r="UML4" t="s">
        <v>13402</v>
      </c>
      <c r="UMM4" t="s">
        <v>13402</v>
      </c>
      <c r="UMN4" t="s">
        <v>13402</v>
      </c>
      <c r="UMO4" t="s">
        <v>13402</v>
      </c>
      <c r="UMP4" t="s">
        <v>13402</v>
      </c>
      <c r="UMQ4" t="s">
        <v>13402</v>
      </c>
      <c r="UMR4" t="s">
        <v>13402</v>
      </c>
      <c r="UMS4" t="s">
        <v>13402</v>
      </c>
      <c r="UMT4" t="s">
        <v>13402</v>
      </c>
      <c r="UMU4" t="s">
        <v>13402</v>
      </c>
      <c r="UMV4" t="s">
        <v>13402</v>
      </c>
      <c r="UMW4" t="s">
        <v>13402</v>
      </c>
      <c r="UMX4" t="s">
        <v>13402</v>
      </c>
      <c r="UMY4" t="s">
        <v>13402</v>
      </c>
      <c r="UMZ4" t="s">
        <v>13402</v>
      </c>
      <c r="UNA4" t="s">
        <v>13402</v>
      </c>
      <c r="UNB4" t="s">
        <v>13402</v>
      </c>
      <c r="UNC4" t="s">
        <v>13402</v>
      </c>
      <c r="UND4" t="s">
        <v>13402</v>
      </c>
      <c r="UNE4" t="s">
        <v>13402</v>
      </c>
      <c r="UNF4" t="s">
        <v>13402</v>
      </c>
      <c r="UNG4" t="s">
        <v>13402</v>
      </c>
      <c r="UNH4" t="s">
        <v>13402</v>
      </c>
      <c r="UNI4" t="s">
        <v>13402</v>
      </c>
      <c r="UNJ4" t="s">
        <v>13402</v>
      </c>
      <c r="UNK4" t="s">
        <v>13402</v>
      </c>
      <c r="UNL4" t="s">
        <v>13402</v>
      </c>
      <c r="UNM4" t="s">
        <v>13402</v>
      </c>
      <c r="UNN4" t="s">
        <v>13402</v>
      </c>
      <c r="UNO4" t="s">
        <v>13402</v>
      </c>
      <c r="UNP4" t="s">
        <v>13402</v>
      </c>
      <c r="UNQ4" t="s">
        <v>13402</v>
      </c>
      <c r="UNR4" t="s">
        <v>13402</v>
      </c>
      <c r="UNS4" t="s">
        <v>13402</v>
      </c>
      <c r="UNT4" t="s">
        <v>13402</v>
      </c>
      <c r="UNU4" t="s">
        <v>13402</v>
      </c>
      <c r="UNV4" t="s">
        <v>13402</v>
      </c>
      <c r="UNW4" t="s">
        <v>13402</v>
      </c>
      <c r="UNX4" t="s">
        <v>13402</v>
      </c>
      <c r="UNY4" t="s">
        <v>13402</v>
      </c>
      <c r="UNZ4" t="s">
        <v>13402</v>
      </c>
      <c r="UOA4" t="s">
        <v>13402</v>
      </c>
      <c r="UOB4" t="s">
        <v>13402</v>
      </c>
      <c r="UOC4" t="s">
        <v>13402</v>
      </c>
      <c r="UOD4" t="s">
        <v>13402</v>
      </c>
      <c r="UOE4" t="s">
        <v>13402</v>
      </c>
      <c r="UOF4" t="s">
        <v>13402</v>
      </c>
      <c r="UOG4" t="s">
        <v>13402</v>
      </c>
      <c r="UOH4" t="s">
        <v>13402</v>
      </c>
      <c r="UOI4" t="s">
        <v>13402</v>
      </c>
      <c r="UOJ4" t="s">
        <v>13402</v>
      </c>
      <c r="UOK4" t="s">
        <v>13402</v>
      </c>
      <c r="UOL4" t="s">
        <v>13402</v>
      </c>
      <c r="UOM4" t="s">
        <v>13402</v>
      </c>
      <c r="UON4" t="s">
        <v>13402</v>
      </c>
      <c r="UOO4" t="s">
        <v>13402</v>
      </c>
      <c r="UOP4" t="s">
        <v>13402</v>
      </c>
      <c r="UOQ4" t="s">
        <v>13402</v>
      </c>
      <c r="UOR4" t="s">
        <v>13402</v>
      </c>
      <c r="UOS4" t="s">
        <v>13402</v>
      </c>
      <c r="UOT4" t="s">
        <v>13402</v>
      </c>
      <c r="UOU4" t="s">
        <v>13402</v>
      </c>
      <c r="UOV4" t="s">
        <v>13402</v>
      </c>
      <c r="UOW4" t="s">
        <v>13402</v>
      </c>
      <c r="UOX4" t="s">
        <v>13402</v>
      </c>
      <c r="UOY4" t="s">
        <v>13402</v>
      </c>
      <c r="UOZ4" t="s">
        <v>13402</v>
      </c>
      <c r="UPA4" t="s">
        <v>13402</v>
      </c>
      <c r="UPB4" t="s">
        <v>13402</v>
      </c>
      <c r="UPC4" t="s">
        <v>13402</v>
      </c>
      <c r="UPD4" t="s">
        <v>13402</v>
      </c>
      <c r="UPE4" t="s">
        <v>13402</v>
      </c>
      <c r="UPF4" t="s">
        <v>13402</v>
      </c>
      <c r="UPG4" t="s">
        <v>13402</v>
      </c>
      <c r="UPH4" t="s">
        <v>13402</v>
      </c>
      <c r="UPI4" t="s">
        <v>13402</v>
      </c>
      <c r="UPJ4" t="s">
        <v>13402</v>
      </c>
      <c r="UPK4" t="s">
        <v>13402</v>
      </c>
      <c r="UPL4" t="s">
        <v>13402</v>
      </c>
      <c r="UPM4" t="s">
        <v>13402</v>
      </c>
      <c r="UPN4" t="s">
        <v>13402</v>
      </c>
      <c r="UPO4" t="s">
        <v>13402</v>
      </c>
      <c r="UPP4" t="s">
        <v>13402</v>
      </c>
      <c r="UPQ4" t="s">
        <v>13402</v>
      </c>
      <c r="UPR4" t="s">
        <v>13402</v>
      </c>
      <c r="UPS4" t="s">
        <v>13402</v>
      </c>
      <c r="UPT4" t="s">
        <v>13402</v>
      </c>
      <c r="UPU4" t="s">
        <v>13402</v>
      </c>
      <c r="UPV4" t="s">
        <v>13402</v>
      </c>
      <c r="UPW4" t="s">
        <v>13402</v>
      </c>
      <c r="UPX4" t="s">
        <v>13402</v>
      </c>
      <c r="UPY4" t="s">
        <v>13402</v>
      </c>
      <c r="UPZ4" t="s">
        <v>13402</v>
      </c>
      <c r="UQA4" t="s">
        <v>13402</v>
      </c>
      <c r="UQB4" t="s">
        <v>13402</v>
      </c>
      <c r="UQC4" t="s">
        <v>13402</v>
      </c>
      <c r="UQD4" t="s">
        <v>13402</v>
      </c>
      <c r="UQE4" t="s">
        <v>13402</v>
      </c>
      <c r="UQF4" t="s">
        <v>13402</v>
      </c>
      <c r="UQG4" t="s">
        <v>13402</v>
      </c>
      <c r="UQH4" t="s">
        <v>13402</v>
      </c>
      <c r="UQI4" t="s">
        <v>13402</v>
      </c>
      <c r="UQJ4" t="s">
        <v>13402</v>
      </c>
      <c r="UQK4" t="s">
        <v>13402</v>
      </c>
      <c r="UQL4" t="s">
        <v>13402</v>
      </c>
      <c r="UQM4" t="s">
        <v>13402</v>
      </c>
      <c r="UQN4" t="s">
        <v>13402</v>
      </c>
      <c r="UQO4" t="s">
        <v>13402</v>
      </c>
      <c r="UQP4" t="s">
        <v>13402</v>
      </c>
      <c r="UQQ4" t="s">
        <v>13402</v>
      </c>
      <c r="UQR4" t="s">
        <v>13402</v>
      </c>
      <c r="UQS4" t="s">
        <v>13402</v>
      </c>
      <c r="UQT4" t="s">
        <v>13402</v>
      </c>
      <c r="UQU4" t="s">
        <v>13402</v>
      </c>
      <c r="UQV4" t="s">
        <v>13402</v>
      </c>
      <c r="UQW4" t="s">
        <v>13402</v>
      </c>
      <c r="UQX4" t="s">
        <v>13402</v>
      </c>
      <c r="UQY4" t="s">
        <v>13402</v>
      </c>
      <c r="UQZ4" t="s">
        <v>13402</v>
      </c>
      <c r="URA4" t="s">
        <v>13402</v>
      </c>
      <c r="URB4" t="s">
        <v>13402</v>
      </c>
      <c r="URC4" t="s">
        <v>13402</v>
      </c>
      <c r="URD4" t="s">
        <v>13402</v>
      </c>
      <c r="URE4" t="s">
        <v>13402</v>
      </c>
      <c r="URF4" t="s">
        <v>13402</v>
      </c>
      <c r="URG4" t="s">
        <v>13402</v>
      </c>
      <c r="URH4" t="s">
        <v>13402</v>
      </c>
      <c r="URI4" t="s">
        <v>13402</v>
      </c>
      <c r="URJ4" t="s">
        <v>13402</v>
      </c>
      <c r="URK4" t="s">
        <v>13402</v>
      </c>
      <c r="URL4" t="s">
        <v>13402</v>
      </c>
      <c r="URM4" t="s">
        <v>13402</v>
      </c>
      <c r="URN4" t="s">
        <v>13402</v>
      </c>
      <c r="URO4" t="s">
        <v>13402</v>
      </c>
      <c r="URP4" t="s">
        <v>13402</v>
      </c>
      <c r="URQ4" t="s">
        <v>13402</v>
      </c>
      <c r="URR4" t="s">
        <v>13402</v>
      </c>
      <c r="URS4" t="s">
        <v>13402</v>
      </c>
      <c r="URT4" t="s">
        <v>13402</v>
      </c>
      <c r="URU4" t="s">
        <v>13402</v>
      </c>
      <c r="URV4" t="s">
        <v>13402</v>
      </c>
      <c r="URW4" t="s">
        <v>13402</v>
      </c>
      <c r="URX4" t="s">
        <v>13402</v>
      </c>
      <c r="URY4" t="s">
        <v>13402</v>
      </c>
      <c r="URZ4" t="s">
        <v>13402</v>
      </c>
      <c r="USA4" t="s">
        <v>13402</v>
      </c>
      <c r="USB4" t="s">
        <v>13402</v>
      </c>
      <c r="USC4" t="s">
        <v>13402</v>
      </c>
      <c r="USD4" t="s">
        <v>13402</v>
      </c>
      <c r="USE4" t="s">
        <v>13402</v>
      </c>
      <c r="USF4" t="s">
        <v>13402</v>
      </c>
      <c r="USG4" t="s">
        <v>13402</v>
      </c>
      <c r="USH4" t="s">
        <v>13402</v>
      </c>
      <c r="USI4" t="s">
        <v>13402</v>
      </c>
      <c r="USJ4" t="s">
        <v>13402</v>
      </c>
      <c r="USK4" t="s">
        <v>13402</v>
      </c>
      <c r="USL4" t="s">
        <v>13402</v>
      </c>
      <c r="USM4" t="s">
        <v>13402</v>
      </c>
      <c r="USN4" t="s">
        <v>13402</v>
      </c>
      <c r="USO4" t="s">
        <v>13402</v>
      </c>
      <c r="USP4" t="s">
        <v>13402</v>
      </c>
      <c r="USQ4" t="s">
        <v>13402</v>
      </c>
      <c r="USR4" t="s">
        <v>13402</v>
      </c>
      <c r="USS4" t="s">
        <v>13402</v>
      </c>
      <c r="UST4" t="s">
        <v>13402</v>
      </c>
      <c r="USU4" t="s">
        <v>13402</v>
      </c>
      <c r="USV4" t="s">
        <v>13402</v>
      </c>
      <c r="USW4" t="s">
        <v>13402</v>
      </c>
      <c r="USX4" t="s">
        <v>13402</v>
      </c>
      <c r="USY4" t="s">
        <v>13402</v>
      </c>
      <c r="USZ4" t="s">
        <v>13402</v>
      </c>
      <c r="UTA4" t="s">
        <v>13402</v>
      </c>
      <c r="UTB4" t="s">
        <v>13402</v>
      </c>
      <c r="UTC4" t="s">
        <v>13402</v>
      </c>
      <c r="UTD4" t="s">
        <v>13402</v>
      </c>
      <c r="UTE4" t="s">
        <v>13402</v>
      </c>
      <c r="UTF4" t="s">
        <v>13402</v>
      </c>
      <c r="UTG4" t="s">
        <v>13402</v>
      </c>
      <c r="UTH4" t="s">
        <v>13402</v>
      </c>
      <c r="UTI4" t="s">
        <v>13402</v>
      </c>
      <c r="UTJ4" t="s">
        <v>13402</v>
      </c>
      <c r="UTK4" t="s">
        <v>13402</v>
      </c>
      <c r="UTL4" t="s">
        <v>13402</v>
      </c>
      <c r="UTM4" t="s">
        <v>13402</v>
      </c>
      <c r="UTN4" t="s">
        <v>13402</v>
      </c>
      <c r="UTO4" t="s">
        <v>13402</v>
      </c>
      <c r="UTP4" t="s">
        <v>13402</v>
      </c>
      <c r="UTQ4" t="s">
        <v>13402</v>
      </c>
      <c r="UTR4" t="s">
        <v>13402</v>
      </c>
      <c r="UTS4" t="s">
        <v>13402</v>
      </c>
      <c r="UTT4" t="s">
        <v>13402</v>
      </c>
      <c r="UTU4" t="s">
        <v>13402</v>
      </c>
      <c r="UTV4" t="s">
        <v>13402</v>
      </c>
      <c r="UTW4" t="s">
        <v>13402</v>
      </c>
      <c r="UTX4" t="s">
        <v>13402</v>
      </c>
      <c r="UTY4" t="s">
        <v>13402</v>
      </c>
      <c r="UTZ4" t="s">
        <v>13402</v>
      </c>
      <c r="UUA4" t="s">
        <v>13402</v>
      </c>
      <c r="UUB4" t="s">
        <v>13402</v>
      </c>
      <c r="UUC4" t="s">
        <v>13402</v>
      </c>
      <c r="UUD4" t="s">
        <v>13402</v>
      </c>
      <c r="UUE4" t="s">
        <v>13402</v>
      </c>
      <c r="UUF4" t="s">
        <v>13402</v>
      </c>
      <c r="UUG4" t="s">
        <v>13402</v>
      </c>
      <c r="UUH4" t="s">
        <v>13402</v>
      </c>
      <c r="UUI4" t="s">
        <v>13402</v>
      </c>
      <c r="UUJ4" t="s">
        <v>13402</v>
      </c>
      <c r="UUK4" t="s">
        <v>13402</v>
      </c>
      <c r="UUL4" t="s">
        <v>13402</v>
      </c>
      <c r="UUM4" t="s">
        <v>13402</v>
      </c>
      <c r="UUN4" t="s">
        <v>13402</v>
      </c>
      <c r="UUO4" t="s">
        <v>13402</v>
      </c>
      <c r="UUP4" t="s">
        <v>13402</v>
      </c>
      <c r="UUQ4" t="s">
        <v>13402</v>
      </c>
      <c r="UUR4" t="s">
        <v>13402</v>
      </c>
      <c r="UUS4" t="s">
        <v>13402</v>
      </c>
      <c r="UUT4" t="s">
        <v>13402</v>
      </c>
      <c r="UUU4" t="s">
        <v>13402</v>
      </c>
      <c r="UUV4" t="s">
        <v>13402</v>
      </c>
      <c r="UUW4" t="s">
        <v>13402</v>
      </c>
      <c r="UUX4" t="s">
        <v>13402</v>
      </c>
      <c r="UUY4" t="s">
        <v>13402</v>
      </c>
      <c r="UUZ4" t="s">
        <v>13402</v>
      </c>
      <c r="UVA4" t="s">
        <v>13402</v>
      </c>
      <c r="UVB4" t="s">
        <v>13402</v>
      </c>
      <c r="UVC4" t="s">
        <v>13402</v>
      </c>
      <c r="UVD4" t="s">
        <v>13402</v>
      </c>
      <c r="UVE4" t="s">
        <v>13402</v>
      </c>
      <c r="UVF4" t="s">
        <v>13402</v>
      </c>
      <c r="UVG4" t="s">
        <v>13402</v>
      </c>
      <c r="UVH4" t="s">
        <v>13402</v>
      </c>
      <c r="UVI4" t="s">
        <v>13402</v>
      </c>
      <c r="UVJ4" t="s">
        <v>13402</v>
      </c>
      <c r="UVK4" t="s">
        <v>13402</v>
      </c>
      <c r="UVL4" t="s">
        <v>13402</v>
      </c>
      <c r="UVM4" t="s">
        <v>13402</v>
      </c>
      <c r="UVN4" t="s">
        <v>13402</v>
      </c>
      <c r="UVO4" t="s">
        <v>13402</v>
      </c>
      <c r="UVP4" t="s">
        <v>13402</v>
      </c>
      <c r="UVQ4" t="s">
        <v>13402</v>
      </c>
      <c r="UVR4" t="s">
        <v>13402</v>
      </c>
      <c r="UVS4" t="s">
        <v>13402</v>
      </c>
      <c r="UVT4" t="s">
        <v>13402</v>
      </c>
      <c r="UVU4" t="s">
        <v>13402</v>
      </c>
      <c r="UVV4" t="s">
        <v>13402</v>
      </c>
      <c r="UVW4" t="s">
        <v>13402</v>
      </c>
      <c r="UVX4" t="s">
        <v>13402</v>
      </c>
      <c r="UVY4" t="s">
        <v>13402</v>
      </c>
      <c r="UVZ4" t="s">
        <v>13402</v>
      </c>
      <c r="UWA4" t="s">
        <v>13402</v>
      </c>
      <c r="UWB4" t="s">
        <v>13402</v>
      </c>
      <c r="UWC4" t="s">
        <v>13402</v>
      </c>
      <c r="UWD4" t="s">
        <v>13402</v>
      </c>
      <c r="UWE4" t="s">
        <v>13402</v>
      </c>
      <c r="UWF4" t="s">
        <v>13402</v>
      </c>
      <c r="UWG4" t="s">
        <v>13402</v>
      </c>
      <c r="UWH4" t="s">
        <v>13402</v>
      </c>
      <c r="UWI4" t="s">
        <v>13402</v>
      </c>
      <c r="UWJ4" t="s">
        <v>13402</v>
      </c>
      <c r="UWK4" t="s">
        <v>13402</v>
      </c>
      <c r="UWL4" t="s">
        <v>13402</v>
      </c>
      <c r="UWM4" t="s">
        <v>13402</v>
      </c>
      <c r="UWN4" t="s">
        <v>13402</v>
      </c>
      <c r="UWO4" t="s">
        <v>13402</v>
      </c>
      <c r="UWP4" t="s">
        <v>13402</v>
      </c>
      <c r="UWQ4" t="s">
        <v>13402</v>
      </c>
      <c r="UWR4" t="s">
        <v>13402</v>
      </c>
      <c r="UWS4" t="s">
        <v>13402</v>
      </c>
      <c r="UWT4" t="s">
        <v>13402</v>
      </c>
      <c r="UWU4" t="s">
        <v>13402</v>
      </c>
      <c r="UWV4" t="s">
        <v>13402</v>
      </c>
      <c r="UWW4" t="s">
        <v>13402</v>
      </c>
      <c r="UWX4" t="s">
        <v>13402</v>
      </c>
      <c r="UWY4" t="s">
        <v>13402</v>
      </c>
      <c r="UWZ4" t="s">
        <v>13402</v>
      </c>
      <c r="UXA4" t="s">
        <v>13402</v>
      </c>
      <c r="UXB4" t="s">
        <v>13402</v>
      </c>
      <c r="UXC4" t="s">
        <v>13402</v>
      </c>
      <c r="UXD4" t="s">
        <v>13402</v>
      </c>
      <c r="UXE4" t="s">
        <v>13402</v>
      </c>
      <c r="UXF4" t="s">
        <v>13402</v>
      </c>
      <c r="UXG4" t="s">
        <v>13402</v>
      </c>
      <c r="UXH4" t="s">
        <v>13402</v>
      </c>
      <c r="UXI4" t="s">
        <v>13402</v>
      </c>
      <c r="UXJ4" t="s">
        <v>13402</v>
      </c>
      <c r="UXK4" t="s">
        <v>13402</v>
      </c>
      <c r="UXL4" t="s">
        <v>13402</v>
      </c>
      <c r="UXM4" t="s">
        <v>13402</v>
      </c>
      <c r="UXN4" t="s">
        <v>13402</v>
      </c>
      <c r="UXO4" t="s">
        <v>13402</v>
      </c>
      <c r="UXP4" t="s">
        <v>13402</v>
      </c>
      <c r="UXQ4" t="s">
        <v>13402</v>
      </c>
      <c r="UXR4" t="s">
        <v>13402</v>
      </c>
      <c r="UXS4" t="s">
        <v>13402</v>
      </c>
      <c r="UXT4" t="s">
        <v>13402</v>
      </c>
      <c r="UXU4" t="s">
        <v>13402</v>
      </c>
      <c r="UXV4" t="s">
        <v>13402</v>
      </c>
      <c r="UXW4" t="s">
        <v>13402</v>
      </c>
      <c r="UXX4" t="s">
        <v>13402</v>
      </c>
      <c r="UXY4" t="s">
        <v>13402</v>
      </c>
      <c r="UXZ4" t="s">
        <v>13402</v>
      </c>
      <c r="UYA4" t="s">
        <v>13402</v>
      </c>
      <c r="UYB4" t="s">
        <v>13402</v>
      </c>
      <c r="UYC4" t="s">
        <v>13402</v>
      </c>
      <c r="UYD4" t="s">
        <v>13402</v>
      </c>
      <c r="UYE4" t="s">
        <v>13402</v>
      </c>
      <c r="UYF4" t="s">
        <v>13402</v>
      </c>
      <c r="UYG4" t="s">
        <v>13402</v>
      </c>
      <c r="UYH4" t="s">
        <v>13402</v>
      </c>
      <c r="UYI4" t="s">
        <v>13402</v>
      </c>
      <c r="UYJ4" t="s">
        <v>13402</v>
      </c>
      <c r="UYK4" t="s">
        <v>13402</v>
      </c>
      <c r="UYL4" t="s">
        <v>13402</v>
      </c>
      <c r="UYM4" t="s">
        <v>13402</v>
      </c>
      <c r="UYN4" t="s">
        <v>13402</v>
      </c>
      <c r="UYO4" t="s">
        <v>13402</v>
      </c>
      <c r="UYP4" t="s">
        <v>13402</v>
      </c>
      <c r="UYQ4" t="s">
        <v>13402</v>
      </c>
      <c r="UYR4" t="s">
        <v>13402</v>
      </c>
      <c r="UYS4" t="s">
        <v>13402</v>
      </c>
      <c r="UYT4" t="s">
        <v>13402</v>
      </c>
      <c r="UYU4" t="s">
        <v>13402</v>
      </c>
      <c r="UYV4" t="s">
        <v>13402</v>
      </c>
      <c r="UYW4" t="s">
        <v>13402</v>
      </c>
      <c r="UYX4" t="s">
        <v>13402</v>
      </c>
      <c r="UYY4" t="s">
        <v>13402</v>
      </c>
      <c r="UYZ4" t="s">
        <v>13402</v>
      </c>
      <c r="UZA4" t="s">
        <v>13402</v>
      </c>
      <c r="UZB4" t="s">
        <v>13402</v>
      </c>
      <c r="UZC4" t="s">
        <v>13402</v>
      </c>
      <c r="UZD4" t="s">
        <v>13402</v>
      </c>
      <c r="UZE4" t="s">
        <v>13402</v>
      </c>
      <c r="UZF4" t="s">
        <v>13402</v>
      </c>
      <c r="UZG4" t="s">
        <v>13402</v>
      </c>
      <c r="UZH4" t="s">
        <v>13402</v>
      </c>
      <c r="UZI4" t="s">
        <v>13402</v>
      </c>
      <c r="UZJ4" t="s">
        <v>13402</v>
      </c>
      <c r="UZK4" t="s">
        <v>13402</v>
      </c>
      <c r="UZL4" t="s">
        <v>13402</v>
      </c>
      <c r="UZM4" t="s">
        <v>13402</v>
      </c>
      <c r="UZN4" t="s">
        <v>13402</v>
      </c>
      <c r="UZO4" t="s">
        <v>13402</v>
      </c>
      <c r="UZP4" t="s">
        <v>13402</v>
      </c>
      <c r="UZQ4" t="s">
        <v>13402</v>
      </c>
      <c r="UZR4" t="s">
        <v>13402</v>
      </c>
      <c r="UZS4" t="s">
        <v>13402</v>
      </c>
      <c r="UZT4" t="s">
        <v>13402</v>
      </c>
      <c r="UZU4" t="s">
        <v>13402</v>
      </c>
      <c r="UZV4" t="s">
        <v>13402</v>
      </c>
      <c r="UZW4" t="s">
        <v>13402</v>
      </c>
      <c r="UZX4" t="s">
        <v>13402</v>
      </c>
      <c r="UZY4" t="s">
        <v>13402</v>
      </c>
      <c r="UZZ4" t="s">
        <v>13402</v>
      </c>
      <c r="VAA4" t="s">
        <v>13402</v>
      </c>
      <c r="VAB4" t="s">
        <v>13402</v>
      </c>
      <c r="VAC4" t="s">
        <v>13402</v>
      </c>
      <c r="VAD4" t="s">
        <v>13402</v>
      </c>
      <c r="VAE4" t="s">
        <v>13402</v>
      </c>
      <c r="VAF4" t="s">
        <v>13402</v>
      </c>
      <c r="VAG4" t="s">
        <v>13402</v>
      </c>
      <c r="VAH4" t="s">
        <v>13402</v>
      </c>
      <c r="VAI4" t="s">
        <v>13402</v>
      </c>
      <c r="VAJ4" t="s">
        <v>13402</v>
      </c>
      <c r="VAK4" t="s">
        <v>13402</v>
      </c>
      <c r="VAL4" t="s">
        <v>13402</v>
      </c>
      <c r="VAM4" t="s">
        <v>13402</v>
      </c>
      <c r="VAN4" t="s">
        <v>13402</v>
      </c>
      <c r="VAO4" t="s">
        <v>13402</v>
      </c>
      <c r="VAP4" t="s">
        <v>13402</v>
      </c>
      <c r="VAQ4" t="s">
        <v>13402</v>
      </c>
      <c r="VAR4" t="s">
        <v>13402</v>
      </c>
      <c r="VAS4" t="s">
        <v>13402</v>
      </c>
      <c r="VAT4" t="s">
        <v>13402</v>
      </c>
      <c r="VAU4" t="s">
        <v>13402</v>
      </c>
      <c r="VAV4" t="s">
        <v>13402</v>
      </c>
      <c r="VAW4" t="s">
        <v>13402</v>
      </c>
      <c r="VAX4" t="s">
        <v>13402</v>
      </c>
      <c r="VAY4" t="s">
        <v>13402</v>
      </c>
      <c r="VAZ4" t="s">
        <v>13402</v>
      </c>
      <c r="VBA4" t="s">
        <v>13402</v>
      </c>
      <c r="VBB4" t="s">
        <v>13402</v>
      </c>
      <c r="VBC4" t="s">
        <v>13402</v>
      </c>
      <c r="VBD4" t="s">
        <v>13402</v>
      </c>
      <c r="VBE4" t="s">
        <v>13402</v>
      </c>
      <c r="VBF4" t="s">
        <v>13402</v>
      </c>
      <c r="VBG4" t="s">
        <v>13402</v>
      </c>
      <c r="VBH4" t="s">
        <v>13402</v>
      </c>
      <c r="VBI4" t="s">
        <v>13402</v>
      </c>
      <c r="VBJ4" t="s">
        <v>13402</v>
      </c>
      <c r="VBK4" t="s">
        <v>13402</v>
      </c>
      <c r="VBL4" t="s">
        <v>13402</v>
      </c>
      <c r="VBM4" t="s">
        <v>13402</v>
      </c>
      <c r="VBN4" t="s">
        <v>13402</v>
      </c>
      <c r="VBO4" t="s">
        <v>13402</v>
      </c>
      <c r="VBP4" t="s">
        <v>13402</v>
      </c>
      <c r="VBQ4" t="s">
        <v>13402</v>
      </c>
      <c r="VBR4" t="s">
        <v>13402</v>
      </c>
      <c r="VBS4" t="s">
        <v>13402</v>
      </c>
      <c r="VBT4" t="s">
        <v>13402</v>
      </c>
      <c r="VBU4" t="s">
        <v>13402</v>
      </c>
      <c r="VBV4" t="s">
        <v>13402</v>
      </c>
      <c r="VBW4" t="s">
        <v>13402</v>
      </c>
      <c r="VBX4" t="s">
        <v>13402</v>
      </c>
      <c r="VBY4" t="s">
        <v>13402</v>
      </c>
      <c r="VBZ4" t="s">
        <v>13402</v>
      </c>
      <c r="VCA4" t="s">
        <v>13402</v>
      </c>
      <c r="VCB4" t="s">
        <v>13402</v>
      </c>
      <c r="VCC4" t="s">
        <v>13402</v>
      </c>
      <c r="VCD4" t="s">
        <v>13402</v>
      </c>
      <c r="VCE4" t="s">
        <v>13402</v>
      </c>
      <c r="VCF4" t="s">
        <v>13402</v>
      </c>
      <c r="VCG4" t="s">
        <v>13402</v>
      </c>
      <c r="VCH4" t="s">
        <v>13402</v>
      </c>
      <c r="VCI4" t="s">
        <v>13402</v>
      </c>
      <c r="VCJ4" t="s">
        <v>13402</v>
      </c>
      <c r="VCK4" t="s">
        <v>13402</v>
      </c>
      <c r="VCL4" t="s">
        <v>13402</v>
      </c>
      <c r="VCM4" t="s">
        <v>13402</v>
      </c>
      <c r="VCN4" t="s">
        <v>13402</v>
      </c>
      <c r="VCO4" t="s">
        <v>13402</v>
      </c>
      <c r="VCP4" t="s">
        <v>13402</v>
      </c>
      <c r="VCQ4" t="s">
        <v>13402</v>
      </c>
      <c r="VCR4" t="s">
        <v>13402</v>
      </c>
      <c r="VCS4" t="s">
        <v>13402</v>
      </c>
      <c r="VCT4" t="s">
        <v>13402</v>
      </c>
      <c r="VCU4" t="s">
        <v>13402</v>
      </c>
      <c r="VCV4" t="s">
        <v>13402</v>
      </c>
      <c r="VCW4" t="s">
        <v>13402</v>
      </c>
      <c r="VCX4" t="s">
        <v>13402</v>
      </c>
      <c r="VCY4" t="s">
        <v>13402</v>
      </c>
      <c r="VCZ4" t="s">
        <v>13402</v>
      </c>
      <c r="VDA4" t="s">
        <v>13402</v>
      </c>
      <c r="VDB4" t="s">
        <v>13402</v>
      </c>
      <c r="VDC4" t="s">
        <v>13402</v>
      </c>
      <c r="VDD4" t="s">
        <v>13402</v>
      </c>
      <c r="VDE4" t="s">
        <v>13402</v>
      </c>
      <c r="VDF4" t="s">
        <v>13402</v>
      </c>
      <c r="VDG4" t="s">
        <v>13402</v>
      </c>
      <c r="VDH4" t="s">
        <v>13402</v>
      </c>
      <c r="VDI4" t="s">
        <v>13402</v>
      </c>
      <c r="VDJ4" t="s">
        <v>13402</v>
      </c>
      <c r="VDK4" t="s">
        <v>13402</v>
      </c>
      <c r="VDL4" t="s">
        <v>13402</v>
      </c>
      <c r="VDM4" t="s">
        <v>13402</v>
      </c>
      <c r="VDN4" t="s">
        <v>13402</v>
      </c>
      <c r="VDO4" t="s">
        <v>13402</v>
      </c>
      <c r="VDP4" t="s">
        <v>13402</v>
      </c>
      <c r="VDQ4" t="s">
        <v>13402</v>
      </c>
      <c r="VDR4" t="s">
        <v>13402</v>
      </c>
      <c r="VDS4" t="s">
        <v>13402</v>
      </c>
      <c r="VDT4" t="s">
        <v>13402</v>
      </c>
      <c r="VDU4" t="s">
        <v>13402</v>
      </c>
      <c r="VDV4" t="s">
        <v>13402</v>
      </c>
      <c r="VDW4" t="s">
        <v>13402</v>
      </c>
      <c r="VDX4" t="s">
        <v>13402</v>
      </c>
      <c r="VDY4" t="s">
        <v>13402</v>
      </c>
      <c r="VDZ4" t="s">
        <v>13402</v>
      </c>
      <c r="VEA4" t="s">
        <v>13402</v>
      </c>
      <c r="VEB4" t="s">
        <v>13402</v>
      </c>
      <c r="VEC4" t="s">
        <v>13402</v>
      </c>
      <c r="VED4" t="s">
        <v>13402</v>
      </c>
      <c r="VEE4" t="s">
        <v>13402</v>
      </c>
      <c r="VEF4" t="s">
        <v>13402</v>
      </c>
      <c r="VEG4" t="s">
        <v>13402</v>
      </c>
      <c r="VEH4" t="s">
        <v>13402</v>
      </c>
      <c r="VEI4" t="s">
        <v>13402</v>
      </c>
      <c r="VEJ4" t="s">
        <v>13402</v>
      </c>
      <c r="VEK4" t="s">
        <v>13402</v>
      </c>
      <c r="VEL4" t="s">
        <v>13402</v>
      </c>
      <c r="VEM4" t="s">
        <v>13402</v>
      </c>
      <c r="VEN4" t="s">
        <v>13402</v>
      </c>
      <c r="VEO4" t="s">
        <v>13402</v>
      </c>
      <c r="VEP4" t="s">
        <v>13402</v>
      </c>
      <c r="VEQ4" t="s">
        <v>13402</v>
      </c>
      <c r="VER4" t="s">
        <v>13402</v>
      </c>
      <c r="VES4" t="s">
        <v>13402</v>
      </c>
      <c r="VET4" t="s">
        <v>13402</v>
      </c>
      <c r="VEU4" t="s">
        <v>13402</v>
      </c>
      <c r="VEV4" t="s">
        <v>13402</v>
      </c>
      <c r="VEW4" t="s">
        <v>13402</v>
      </c>
      <c r="VEX4" t="s">
        <v>13402</v>
      </c>
      <c r="VEY4" t="s">
        <v>13402</v>
      </c>
      <c r="VEZ4" t="s">
        <v>13402</v>
      </c>
      <c r="VFA4" t="s">
        <v>13402</v>
      </c>
      <c r="VFB4" t="s">
        <v>13402</v>
      </c>
      <c r="VFC4" t="s">
        <v>13402</v>
      </c>
      <c r="VFD4" t="s">
        <v>13402</v>
      </c>
      <c r="VFE4" t="s">
        <v>13402</v>
      </c>
      <c r="VFF4" t="s">
        <v>13402</v>
      </c>
      <c r="VFG4" t="s">
        <v>13402</v>
      </c>
      <c r="VFH4" t="s">
        <v>13402</v>
      </c>
      <c r="VFI4" t="s">
        <v>13402</v>
      </c>
      <c r="VFJ4" t="s">
        <v>13402</v>
      </c>
      <c r="VFK4" t="s">
        <v>13402</v>
      </c>
      <c r="VFL4" t="s">
        <v>13402</v>
      </c>
      <c r="VFM4" t="s">
        <v>13402</v>
      </c>
      <c r="VFN4" t="s">
        <v>13402</v>
      </c>
      <c r="VFO4" t="s">
        <v>13402</v>
      </c>
      <c r="VFP4" t="s">
        <v>13402</v>
      </c>
      <c r="VFQ4" t="s">
        <v>13402</v>
      </c>
      <c r="VFR4" t="s">
        <v>13402</v>
      </c>
      <c r="VFS4" t="s">
        <v>13402</v>
      </c>
      <c r="VFT4" t="s">
        <v>13402</v>
      </c>
      <c r="VFU4" t="s">
        <v>13402</v>
      </c>
      <c r="VFV4" t="s">
        <v>13402</v>
      </c>
      <c r="VFW4" t="s">
        <v>13402</v>
      </c>
      <c r="VFX4" t="s">
        <v>13402</v>
      </c>
      <c r="VFY4" t="s">
        <v>13402</v>
      </c>
      <c r="VFZ4" t="s">
        <v>13402</v>
      </c>
      <c r="VGA4" t="s">
        <v>13402</v>
      </c>
      <c r="VGB4" t="s">
        <v>13402</v>
      </c>
      <c r="VGC4" t="s">
        <v>13402</v>
      </c>
      <c r="VGD4" t="s">
        <v>13402</v>
      </c>
      <c r="VGE4" t="s">
        <v>13402</v>
      </c>
      <c r="VGF4" t="s">
        <v>13402</v>
      </c>
      <c r="VGG4" t="s">
        <v>13402</v>
      </c>
      <c r="VGH4" t="s">
        <v>13402</v>
      </c>
      <c r="VGI4" t="s">
        <v>13402</v>
      </c>
      <c r="VGJ4" t="s">
        <v>13402</v>
      </c>
      <c r="VGK4" t="s">
        <v>13402</v>
      </c>
      <c r="VGL4" t="s">
        <v>13402</v>
      </c>
      <c r="VGM4" t="s">
        <v>13402</v>
      </c>
      <c r="VGN4" t="s">
        <v>13402</v>
      </c>
      <c r="VGO4" t="s">
        <v>13402</v>
      </c>
      <c r="VGP4" t="s">
        <v>13402</v>
      </c>
      <c r="VGQ4" t="s">
        <v>13402</v>
      </c>
      <c r="VGR4" t="s">
        <v>13402</v>
      </c>
      <c r="VGS4" t="s">
        <v>13402</v>
      </c>
      <c r="VGT4" t="s">
        <v>13402</v>
      </c>
      <c r="VGU4" t="s">
        <v>13402</v>
      </c>
      <c r="VGV4" t="s">
        <v>13402</v>
      </c>
      <c r="VGW4" t="s">
        <v>13402</v>
      </c>
      <c r="VGX4" t="s">
        <v>13402</v>
      </c>
      <c r="VGY4" t="s">
        <v>13402</v>
      </c>
      <c r="VGZ4" t="s">
        <v>13402</v>
      </c>
      <c r="VHA4" t="s">
        <v>13402</v>
      </c>
      <c r="VHB4" t="s">
        <v>13402</v>
      </c>
      <c r="VHC4" t="s">
        <v>13402</v>
      </c>
      <c r="VHD4" t="s">
        <v>13402</v>
      </c>
      <c r="VHE4" t="s">
        <v>13402</v>
      </c>
      <c r="VHF4" t="s">
        <v>13402</v>
      </c>
      <c r="VHG4" t="s">
        <v>13402</v>
      </c>
      <c r="VHH4" t="s">
        <v>13402</v>
      </c>
      <c r="VHI4" t="s">
        <v>13402</v>
      </c>
      <c r="VHJ4" t="s">
        <v>13402</v>
      </c>
      <c r="VHK4" t="s">
        <v>13402</v>
      </c>
      <c r="VHL4" t="s">
        <v>13402</v>
      </c>
      <c r="VHM4" t="s">
        <v>13402</v>
      </c>
      <c r="VHN4" t="s">
        <v>13402</v>
      </c>
      <c r="VHO4" t="s">
        <v>13402</v>
      </c>
      <c r="VHP4" t="s">
        <v>13402</v>
      </c>
      <c r="VHQ4" t="s">
        <v>13402</v>
      </c>
      <c r="VHR4" t="s">
        <v>13402</v>
      </c>
      <c r="VHS4" t="s">
        <v>13402</v>
      </c>
      <c r="VHT4" t="s">
        <v>13402</v>
      </c>
      <c r="VHU4" t="s">
        <v>13402</v>
      </c>
      <c r="VHV4" t="s">
        <v>13402</v>
      </c>
      <c r="VHW4" t="s">
        <v>13402</v>
      </c>
      <c r="VHX4" t="s">
        <v>13402</v>
      </c>
      <c r="VHY4" t="s">
        <v>13402</v>
      </c>
      <c r="VHZ4" t="s">
        <v>13402</v>
      </c>
      <c r="VIA4" t="s">
        <v>13402</v>
      </c>
      <c r="VIB4" t="s">
        <v>13402</v>
      </c>
      <c r="VIC4" t="s">
        <v>13402</v>
      </c>
      <c r="VID4" t="s">
        <v>13402</v>
      </c>
      <c r="VIE4" t="s">
        <v>13402</v>
      </c>
      <c r="VIF4" t="s">
        <v>13402</v>
      </c>
      <c r="VIG4" t="s">
        <v>13402</v>
      </c>
      <c r="VIH4" t="s">
        <v>13402</v>
      </c>
      <c r="VII4" t="s">
        <v>13402</v>
      </c>
      <c r="VIJ4" t="s">
        <v>13402</v>
      </c>
      <c r="VIK4" t="s">
        <v>13402</v>
      </c>
      <c r="VIL4" t="s">
        <v>13402</v>
      </c>
      <c r="VIM4" t="s">
        <v>13402</v>
      </c>
      <c r="VIN4" t="s">
        <v>13402</v>
      </c>
      <c r="VIO4" t="s">
        <v>13402</v>
      </c>
      <c r="VIP4" t="s">
        <v>13402</v>
      </c>
      <c r="VIQ4" t="s">
        <v>13402</v>
      </c>
      <c r="VIR4" t="s">
        <v>13402</v>
      </c>
      <c r="VIS4" t="s">
        <v>13402</v>
      </c>
      <c r="VIT4" t="s">
        <v>13402</v>
      </c>
      <c r="VIU4" t="s">
        <v>13402</v>
      </c>
      <c r="VIV4" t="s">
        <v>13402</v>
      </c>
      <c r="VIW4" t="s">
        <v>13402</v>
      </c>
      <c r="VIX4" t="s">
        <v>13402</v>
      </c>
      <c r="VIY4" t="s">
        <v>13402</v>
      </c>
      <c r="VIZ4" t="s">
        <v>13402</v>
      </c>
      <c r="VJA4" t="s">
        <v>13402</v>
      </c>
      <c r="VJB4" t="s">
        <v>13402</v>
      </c>
      <c r="VJC4" t="s">
        <v>13402</v>
      </c>
      <c r="VJD4" t="s">
        <v>13402</v>
      </c>
      <c r="VJE4" t="s">
        <v>13402</v>
      </c>
      <c r="VJF4" t="s">
        <v>13402</v>
      </c>
      <c r="VJG4" t="s">
        <v>13402</v>
      </c>
      <c r="VJH4" t="s">
        <v>13402</v>
      </c>
      <c r="VJI4" t="s">
        <v>13402</v>
      </c>
      <c r="VJJ4" t="s">
        <v>13402</v>
      </c>
      <c r="VJK4" t="s">
        <v>13402</v>
      </c>
      <c r="VJL4" t="s">
        <v>13402</v>
      </c>
      <c r="VJM4" t="s">
        <v>13402</v>
      </c>
      <c r="VJN4" t="s">
        <v>13402</v>
      </c>
      <c r="VJO4" t="s">
        <v>13402</v>
      </c>
      <c r="VJP4" t="s">
        <v>13402</v>
      </c>
      <c r="VJQ4" t="s">
        <v>13402</v>
      </c>
      <c r="VJR4" t="s">
        <v>13402</v>
      </c>
      <c r="VJS4" t="s">
        <v>13402</v>
      </c>
      <c r="VJT4" t="s">
        <v>13402</v>
      </c>
      <c r="VJU4" t="s">
        <v>13402</v>
      </c>
      <c r="VJV4" t="s">
        <v>13402</v>
      </c>
      <c r="VJW4" t="s">
        <v>13402</v>
      </c>
      <c r="VJX4" t="s">
        <v>13402</v>
      </c>
      <c r="VJY4" t="s">
        <v>13402</v>
      </c>
      <c r="VJZ4" t="s">
        <v>13402</v>
      </c>
      <c r="VKA4" t="s">
        <v>13402</v>
      </c>
      <c r="VKB4" t="s">
        <v>13402</v>
      </c>
      <c r="VKC4" t="s">
        <v>13402</v>
      </c>
      <c r="VKD4" t="s">
        <v>13402</v>
      </c>
      <c r="VKE4" t="s">
        <v>13402</v>
      </c>
      <c r="VKF4" t="s">
        <v>13402</v>
      </c>
      <c r="VKG4" t="s">
        <v>13402</v>
      </c>
      <c r="VKH4" t="s">
        <v>13402</v>
      </c>
      <c r="VKI4" t="s">
        <v>13402</v>
      </c>
      <c r="VKJ4" t="s">
        <v>13402</v>
      </c>
      <c r="VKK4" t="s">
        <v>13402</v>
      </c>
      <c r="VKL4" t="s">
        <v>13402</v>
      </c>
      <c r="VKM4" t="s">
        <v>13402</v>
      </c>
      <c r="VKN4" t="s">
        <v>13402</v>
      </c>
      <c r="VKO4" t="s">
        <v>13402</v>
      </c>
      <c r="VKP4" t="s">
        <v>13402</v>
      </c>
      <c r="VKQ4" t="s">
        <v>13402</v>
      </c>
      <c r="VKR4" t="s">
        <v>13402</v>
      </c>
      <c r="VKS4" t="s">
        <v>13402</v>
      </c>
      <c r="VKT4" t="s">
        <v>13402</v>
      </c>
      <c r="VKU4" t="s">
        <v>13402</v>
      </c>
      <c r="VKV4" t="s">
        <v>13402</v>
      </c>
      <c r="VKW4" t="s">
        <v>13402</v>
      </c>
      <c r="VKX4" t="s">
        <v>13402</v>
      </c>
      <c r="VKY4" t="s">
        <v>13402</v>
      </c>
      <c r="VKZ4" t="s">
        <v>13402</v>
      </c>
      <c r="VLA4" t="s">
        <v>13402</v>
      </c>
      <c r="VLB4" t="s">
        <v>13402</v>
      </c>
      <c r="VLC4" t="s">
        <v>13402</v>
      </c>
      <c r="VLD4" t="s">
        <v>13402</v>
      </c>
      <c r="VLE4" t="s">
        <v>13402</v>
      </c>
      <c r="VLF4" t="s">
        <v>13402</v>
      </c>
      <c r="VLG4" t="s">
        <v>13402</v>
      </c>
      <c r="VLH4" t="s">
        <v>13402</v>
      </c>
      <c r="VLI4" t="s">
        <v>13402</v>
      </c>
      <c r="VLJ4" t="s">
        <v>13402</v>
      </c>
      <c r="VLK4" t="s">
        <v>13402</v>
      </c>
      <c r="VLL4" t="s">
        <v>13402</v>
      </c>
      <c r="VLM4" t="s">
        <v>13402</v>
      </c>
      <c r="VLN4" t="s">
        <v>13402</v>
      </c>
      <c r="VLO4" t="s">
        <v>13402</v>
      </c>
      <c r="VLP4" t="s">
        <v>13402</v>
      </c>
      <c r="VLQ4" t="s">
        <v>13402</v>
      </c>
      <c r="VLR4" t="s">
        <v>13402</v>
      </c>
      <c r="VLS4" t="s">
        <v>13402</v>
      </c>
      <c r="VLT4" t="s">
        <v>13402</v>
      </c>
      <c r="VLU4" t="s">
        <v>13402</v>
      </c>
      <c r="VLV4" t="s">
        <v>13402</v>
      </c>
      <c r="VLW4" t="s">
        <v>13402</v>
      </c>
      <c r="VLX4" t="s">
        <v>13402</v>
      </c>
      <c r="VLY4" t="s">
        <v>13402</v>
      </c>
      <c r="VLZ4" t="s">
        <v>13402</v>
      </c>
      <c r="VMA4" t="s">
        <v>13402</v>
      </c>
      <c r="VMB4" t="s">
        <v>13402</v>
      </c>
      <c r="VMC4" t="s">
        <v>13402</v>
      </c>
      <c r="VMD4" t="s">
        <v>13402</v>
      </c>
      <c r="VME4" t="s">
        <v>13402</v>
      </c>
      <c r="VMF4" t="s">
        <v>13402</v>
      </c>
      <c r="VMG4" t="s">
        <v>13402</v>
      </c>
      <c r="VMH4" t="s">
        <v>13402</v>
      </c>
      <c r="VMI4" t="s">
        <v>13402</v>
      </c>
      <c r="VMJ4" t="s">
        <v>13402</v>
      </c>
      <c r="VMK4" t="s">
        <v>13402</v>
      </c>
      <c r="VML4" t="s">
        <v>13402</v>
      </c>
      <c r="VMM4" t="s">
        <v>13402</v>
      </c>
      <c r="VMN4" t="s">
        <v>13402</v>
      </c>
      <c r="VMO4" t="s">
        <v>13402</v>
      </c>
      <c r="VMP4" t="s">
        <v>13402</v>
      </c>
      <c r="VMQ4" t="s">
        <v>13402</v>
      </c>
      <c r="VMR4" t="s">
        <v>13402</v>
      </c>
      <c r="VMS4" t="s">
        <v>13402</v>
      </c>
      <c r="VMT4" t="s">
        <v>13402</v>
      </c>
      <c r="VMU4" t="s">
        <v>13402</v>
      </c>
      <c r="VMV4" t="s">
        <v>13402</v>
      </c>
      <c r="VMW4" t="s">
        <v>13402</v>
      </c>
      <c r="VMX4" t="s">
        <v>13402</v>
      </c>
      <c r="VMY4" t="s">
        <v>13402</v>
      </c>
      <c r="VMZ4" t="s">
        <v>13402</v>
      </c>
      <c r="VNA4" t="s">
        <v>13402</v>
      </c>
      <c r="VNB4" t="s">
        <v>13402</v>
      </c>
      <c r="VNC4" t="s">
        <v>13402</v>
      </c>
      <c r="VND4" t="s">
        <v>13402</v>
      </c>
      <c r="VNE4" t="s">
        <v>13402</v>
      </c>
      <c r="VNF4" t="s">
        <v>13402</v>
      </c>
      <c r="VNG4" t="s">
        <v>13402</v>
      </c>
      <c r="VNH4" t="s">
        <v>13402</v>
      </c>
      <c r="VNI4" t="s">
        <v>13402</v>
      </c>
      <c r="VNJ4" t="s">
        <v>13402</v>
      </c>
      <c r="VNK4" t="s">
        <v>13402</v>
      </c>
      <c r="VNL4" t="s">
        <v>13402</v>
      </c>
      <c r="VNM4" t="s">
        <v>13402</v>
      </c>
      <c r="VNN4" t="s">
        <v>13402</v>
      </c>
      <c r="VNO4" t="s">
        <v>13402</v>
      </c>
      <c r="VNP4" t="s">
        <v>13402</v>
      </c>
      <c r="VNQ4" t="s">
        <v>13402</v>
      </c>
      <c r="VNR4" t="s">
        <v>13402</v>
      </c>
      <c r="VNS4" t="s">
        <v>13402</v>
      </c>
      <c r="VNT4" t="s">
        <v>13402</v>
      </c>
      <c r="VNU4" t="s">
        <v>13402</v>
      </c>
      <c r="VNV4" t="s">
        <v>13402</v>
      </c>
      <c r="VNW4" t="s">
        <v>13402</v>
      </c>
      <c r="VNX4" t="s">
        <v>13402</v>
      </c>
      <c r="VNY4" t="s">
        <v>13402</v>
      </c>
      <c r="VNZ4" t="s">
        <v>13402</v>
      </c>
      <c r="VOA4" t="s">
        <v>13402</v>
      </c>
      <c r="VOB4" t="s">
        <v>13402</v>
      </c>
      <c r="VOC4" t="s">
        <v>13402</v>
      </c>
      <c r="VOD4" t="s">
        <v>13402</v>
      </c>
      <c r="VOE4" t="s">
        <v>13402</v>
      </c>
      <c r="VOF4" t="s">
        <v>13402</v>
      </c>
      <c r="VOG4" t="s">
        <v>13402</v>
      </c>
      <c r="VOH4" t="s">
        <v>13402</v>
      </c>
      <c r="VOI4" t="s">
        <v>13402</v>
      </c>
      <c r="VOJ4" t="s">
        <v>13402</v>
      </c>
      <c r="VOK4" t="s">
        <v>13402</v>
      </c>
      <c r="VOL4" t="s">
        <v>13402</v>
      </c>
      <c r="VOM4" t="s">
        <v>13402</v>
      </c>
      <c r="VON4" t="s">
        <v>13402</v>
      </c>
      <c r="VOO4" t="s">
        <v>13402</v>
      </c>
      <c r="VOP4" t="s">
        <v>13402</v>
      </c>
      <c r="VOQ4" t="s">
        <v>13402</v>
      </c>
      <c r="VOR4" t="s">
        <v>13402</v>
      </c>
      <c r="VOS4" t="s">
        <v>13402</v>
      </c>
      <c r="VOT4" t="s">
        <v>13402</v>
      </c>
      <c r="VOU4" t="s">
        <v>13402</v>
      </c>
      <c r="VOV4" t="s">
        <v>13402</v>
      </c>
      <c r="VOW4" t="s">
        <v>13402</v>
      </c>
      <c r="VOX4" t="s">
        <v>13402</v>
      </c>
      <c r="VOY4" t="s">
        <v>13402</v>
      </c>
      <c r="VOZ4" t="s">
        <v>13402</v>
      </c>
      <c r="VPA4" t="s">
        <v>13402</v>
      </c>
      <c r="VPB4" t="s">
        <v>13402</v>
      </c>
      <c r="VPC4" t="s">
        <v>13402</v>
      </c>
      <c r="VPD4" t="s">
        <v>13402</v>
      </c>
      <c r="VPE4" t="s">
        <v>13402</v>
      </c>
      <c r="VPF4" t="s">
        <v>13402</v>
      </c>
      <c r="VPG4" t="s">
        <v>13402</v>
      </c>
      <c r="VPH4" t="s">
        <v>13402</v>
      </c>
      <c r="VPI4" t="s">
        <v>13402</v>
      </c>
      <c r="VPJ4" t="s">
        <v>13402</v>
      </c>
      <c r="VPK4" t="s">
        <v>13402</v>
      </c>
      <c r="VPL4" t="s">
        <v>13402</v>
      </c>
      <c r="VPM4" t="s">
        <v>13402</v>
      </c>
      <c r="VPN4" t="s">
        <v>13402</v>
      </c>
      <c r="VPO4" t="s">
        <v>13402</v>
      </c>
      <c r="VPP4" t="s">
        <v>13402</v>
      </c>
      <c r="VPQ4" t="s">
        <v>13402</v>
      </c>
      <c r="VPR4" t="s">
        <v>13402</v>
      </c>
      <c r="VPS4" t="s">
        <v>13402</v>
      </c>
      <c r="VPT4" t="s">
        <v>13402</v>
      </c>
      <c r="VPU4" t="s">
        <v>13402</v>
      </c>
      <c r="VPV4" t="s">
        <v>13402</v>
      </c>
      <c r="VPW4" t="s">
        <v>13402</v>
      </c>
      <c r="VPX4" t="s">
        <v>13402</v>
      </c>
      <c r="VPY4" t="s">
        <v>13402</v>
      </c>
      <c r="VPZ4" t="s">
        <v>13402</v>
      </c>
      <c r="VQA4" t="s">
        <v>13402</v>
      </c>
      <c r="VQB4" t="s">
        <v>13402</v>
      </c>
      <c r="VQC4" t="s">
        <v>13402</v>
      </c>
      <c r="VQD4" t="s">
        <v>13402</v>
      </c>
      <c r="VQE4" t="s">
        <v>13402</v>
      </c>
      <c r="VQF4" t="s">
        <v>13402</v>
      </c>
      <c r="VQG4" t="s">
        <v>13402</v>
      </c>
      <c r="VQH4" t="s">
        <v>13402</v>
      </c>
      <c r="VQI4" t="s">
        <v>13402</v>
      </c>
      <c r="VQJ4" t="s">
        <v>13402</v>
      </c>
      <c r="VQK4" t="s">
        <v>13402</v>
      </c>
      <c r="VQL4" t="s">
        <v>13402</v>
      </c>
      <c r="VQM4" t="s">
        <v>13402</v>
      </c>
      <c r="VQN4" t="s">
        <v>13402</v>
      </c>
      <c r="VQO4" t="s">
        <v>13402</v>
      </c>
      <c r="VQP4" t="s">
        <v>13402</v>
      </c>
      <c r="VQQ4" t="s">
        <v>13402</v>
      </c>
      <c r="VQR4" t="s">
        <v>13402</v>
      </c>
      <c r="VQS4" t="s">
        <v>13402</v>
      </c>
      <c r="VQT4" t="s">
        <v>13402</v>
      </c>
      <c r="VQU4" t="s">
        <v>13402</v>
      </c>
      <c r="VQV4" t="s">
        <v>13402</v>
      </c>
      <c r="VQW4" t="s">
        <v>13402</v>
      </c>
      <c r="VQX4" t="s">
        <v>13402</v>
      </c>
      <c r="VQY4" t="s">
        <v>13402</v>
      </c>
      <c r="VQZ4" t="s">
        <v>13402</v>
      </c>
      <c r="VRA4" t="s">
        <v>13402</v>
      </c>
      <c r="VRB4" t="s">
        <v>13402</v>
      </c>
      <c r="VRC4" t="s">
        <v>13402</v>
      </c>
      <c r="VRD4" t="s">
        <v>13402</v>
      </c>
      <c r="VRE4" t="s">
        <v>13402</v>
      </c>
      <c r="VRF4" t="s">
        <v>13402</v>
      </c>
      <c r="VRG4" t="s">
        <v>13402</v>
      </c>
      <c r="VRH4" t="s">
        <v>13402</v>
      </c>
      <c r="VRI4" t="s">
        <v>13402</v>
      </c>
      <c r="VRJ4" t="s">
        <v>13402</v>
      </c>
      <c r="VRK4" t="s">
        <v>13402</v>
      </c>
      <c r="VRL4" t="s">
        <v>13402</v>
      </c>
      <c r="VRM4" t="s">
        <v>13402</v>
      </c>
      <c r="VRN4" t="s">
        <v>13402</v>
      </c>
      <c r="VRO4" t="s">
        <v>13402</v>
      </c>
      <c r="VRP4" t="s">
        <v>13402</v>
      </c>
      <c r="VRQ4" t="s">
        <v>13402</v>
      </c>
      <c r="VRR4" t="s">
        <v>13402</v>
      </c>
      <c r="VRS4" t="s">
        <v>13402</v>
      </c>
      <c r="VRT4" t="s">
        <v>13402</v>
      </c>
      <c r="VRU4" t="s">
        <v>13402</v>
      </c>
      <c r="VRV4" t="s">
        <v>13402</v>
      </c>
      <c r="VRW4" t="s">
        <v>13402</v>
      </c>
      <c r="VRX4" t="s">
        <v>13402</v>
      </c>
      <c r="VRY4" t="s">
        <v>13402</v>
      </c>
      <c r="VRZ4" t="s">
        <v>13402</v>
      </c>
      <c r="VSA4" t="s">
        <v>13402</v>
      </c>
      <c r="VSB4" t="s">
        <v>13402</v>
      </c>
      <c r="VSC4" t="s">
        <v>13402</v>
      </c>
      <c r="VSD4" t="s">
        <v>13402</v>
      </c>
      <c r="VSE4" t="s">
        <v>13402</v>
      </c>
      <c r="VSF4" t="s">
        <v>13402</v>
      </c>
      <c r="VSG4" t="s">
        <v>13402</v>
      </c>
      <c r="VSH4" t="s">
        <v>13402</v>
      </c>
      <c r="VSI4" t="s">
        <v>13402</v>
      </c>
      <c r="VSJ4" t="s">
        <v>13402</v>
      </c>
      <c r="VSK4" t="s">
        <v>13402</v>
      </c>
      <c r="VSL4" t="s">
        <v>13402</v>
      </c>
      <c r="VSM4" t="s">
        <v>13402</v>
      </c>
      <c r="VSN4" t="s">
        <v>13402</v>
      </c>
      <c r="VSO4" t="s">
        <v>13402</v>
      </c>
      <c r="VSP4" t="s">
        <v>13402</v>
      </c>
      <c r="VSQ4" t="s">
        <v>13402</v>
      </c>
      <c r="VSR4" t="s">
        <v>13402</v>
      </c>
      <c r="VSS4" t="s">
        <v>13402</v>
      </c>
      <c r="VST4" t="s">
        <v>13402</v>
      </c>
      <c r="VSU4" t="s">
        <v>13402</v>
      </c>
      <c r="VSV4" t="s">
        <v>13402</v>
      </c>
      <c r="VSW4" t="s">
        <v>13402</v>
      </c>
      <c r="VSX4" t="s">
        <v>13402</v>
      </c>
      <c r="VSY4" t="s">
        <v>13402</v>
      </c>
      <c r="VSZ4" t="s">
        <v>13402</v>
      </c>
      <c r="VTA4" t="s">
        <v>13402</v>
      </c>
      <c r="VTB4" t="s">
        <v>13402</v>
      </c>
      <c r="VTC4" t="s">
        <v>13402</v>
      </c>
      <c r="VTD4" t="s">
        <v>13402</v>
      </c>
      <c r="VTE4" t="s">
        <v>13402</v>
      </c>
      <c r="VTF4" t="s">
        <v>13402</v>
      </c>
      <c r="VTG4" t="s">
        <v>13402</v>
      </c>
      <c r="VTH4" t="s">
        <v>13402</v>
      </c>
      <c r="VTI4" t="s">
        <v>13402</v>
      </c>
      <c r="VTJ4" t="s">
        <v>13402</v>
      </c>
      <c r="VTK4" t="s">
        <v>13402</v>
      </c>
      <c r="VTL4" t="s">
        <v>13402</v>
      </c>
      <c r="VTM4" t="s">
        <v>13402</v>
      </c>
      <c r="VTN4" t="s">
        <v>13402</v>
      </c>
      <c r="VTO4" t="s">
        <v>13402</v>
      </c>
      <c r="VTP4" t="s">
        <v>13402</v>
      </c>
      <c r="VTQ4" t="s">
        <v>13402</v>
      </c>
      <c r="VTR4" t="s">
        <v>13402</v>
      </c>
      <c r="VTS4" t="s">
        <v>13402</v>
      </c>
      <c r="VTT4" t="s">
        <v>13402</v>
      </c>
      <c r="VTU4" t="s">
        <v>13402</v>
      </c>
      <c r="VTV4" t="s">
        <v>13402</v>
      </c>
      <c r="VTW4" t="s">
        <v>13402</v>
      </c>
      <c r="VTX4" t="s">
        <v>13402</v>
      </c>
      <c r="VTY4" t="s">
        <v>13402</v>
      </c>
      <c r="VTZ4" t="s">
        <v>13402</v>
      </c>
      <c r="VUA4" t="s">
        <v>13402</v>
      </c>
      <c r="VUB4" t="s">
        <v>13402</v>
      </c>
      <c r="VUC4" t="s">
        <v>13402</v>
      </c>
      <c r="VUD4" t="s">
        <v>13402</v>
      </c>
      <c r="VUE4" t="s">
        <v>13402</v>
      </c>
      <c r="VUF4" t="s">
        <v>13402</v>
      </c>
      <c r="VUG4" t="s">
        <v>13402</v>
      </c>
      <c r="VUH4" t="s">
        <v>13402</v>
      </c>
      <c r="VUI4" t="s">
        <v>13402</v>
      </c>
      <c r="VUJ4" t="s">
        <v>13402</v>
      </c>
      <c r="VUK4" t="s">
        <v>13402</v>
      </c>
      <c r="VUL4" t="s">
        <v>13402</v>
      </c>
      <c r="VUM4" t="s">
        <v>13402</v>
      </c>
      <c r="VUN4" t="s">
        <v>13402</v>
      </c>
      <c r="VUO4" t="s">
        <v>13402</v>
      </c>
      <c r="VUP4" t="s">
        <v>13402</v>
      </c>
      <c r="VUQ4" t="s">
        <v>13402</v>
      </c>
      <c r="VUR4" t="s">
        <v>13402</v>
      </c>
      <c r="VUS4" t="s">
        <v>13402</v>
      </c>
      <c r="VUT4" t="s">
        <v>13402</v>
      </c>
      <c r="VUU4" t="s">
        <v>13402</v>
      </c>
      <c r="VUV4" t="s">
        <v>13402</v>
      </c>
      <c r="VUW4" t="s">
        <v>13402</v>
      </c>
      <c r="VUX4" t="s">
        <v>13402</v>
      </c>
      <c r="VUY4" t="s">
        <v>13402</v>
      </c>
      <c r="VUZ4" t="s">
        <v>13402</v>
      </c>
      <c r="VVA4" t="s">
        <v>13402</v>
      </c>
      <c r="VVB4" t="s">
        <v>13402</v>
      </c>
      <c r="VVC4" t="s">
        <v>13402</v>
      </c>
      <c r="VVD4" t="s">
        <v>13402</v>
      </c>
      <c r="VVE4" t="s">
        <v>13402</v>
      </c>
      <c r="VVF4" t="s">
        <v>13402</v>
      </c>
      <c r="VVG4" t="s">
        <v>13402</v>
      </c>
      <c r="VVH4" t="s">
        <v>13402</v>
      </c>
      <c r="VVI4" t="s">
        <v>13402</v>
      </c>
      <c r="VVJ4" t="s">
        <v>13402</v>
      </c>
      <c r="VVK4" t="s">
        <v>13402</v>
      </c>
      <c r="VVL4" t="s">
        <v>13402</v>
      </c>
      <c r="VVM4" t="s">
        <v>13402</v>
      </c>
      <c r="VVN4" t="s">
        <v>13402</v>
      </c>
      <c r="VVO4" t="s">
        <v>13402</v>
      </c>
      <c r="VVP4" t="s">
        <v>13402</v>
      </c>
      <c r="VVQ4" t="s">
        <v>13402</v>
      </c>
      <c r="VVR4" t="s">
        <v>13402</v>
      </c>
      <c r="VVS4" t="s">
        <v>13402</v>
      </c>
      <c r="VVT4" t="s">
        <v>13402</v>
      </c>
      <c r="VVU4" t="s">
        <v>13402</v>
      </c>
      <c r="VVV4" t="s">
        <v>13402</v>
      </c>
      <c r="VVW4" t="s">
        <v>13402</v>
      </c>
      <c r="VVX4" t="s">
        <v>13402</v>
      </c>
      <c r="VVY4" t="s">
        <v>13402</v>
      </c>
      <c r="VVZ4" t="s">
        <v>13402</v>
      </c>
      <c r="VWA4" t="s">
        <v>13402</v>
      </c>
      <c r="VWB4" t="s">
        <v>13402</v>
      </c>
      <c r="VWC4" t="s">
        <v>13402</v>
      </c>
      <c r="VWD4" t="s">
        <v>13402</v>
      </c>
      <c r="VWE4" t="s">
        <v>13402</v>
      </c>
      <c r="VWF4" t="s">
        <v>13402</v>
      </c>
      <c r="VWG4" t="s">
        <v>13402</v>
      </c>
      <c r="VWH4" t="s">
        <v>13402</v>
      </c>
      <c r="VWI4" t="s">
        <v>13402</v>
      </c>
      <c r="VWJ4" t="s">
        <v>13402</v>
      </c>
      <c r="VWK4" t="s">
        <v>13402</v>
      </c>
      <c r="VWL4" t="s">
        <v>13402</v>
      </c>
      <c r="VWM4" t="s">
        <v>13402</v>
      </c>
      <c r="VWN4" t="s">
        <v>13402</v>
      </c>
      <c r="VWO4" t="s">
        <v>13402</v>
      </c>
      <c r="VWP4" t="s">
        <v>13402</v>
      </c>
      <c r="VWQ4" t="s">
        <v>13402</v>
      </c>
      <c r="VWR4" t="s">
        <v>13402</v>
      </c>
      <c r="VWS4" t="s">
        <v>13402</v>
      </c>
      <c r="VWT4" t="s">
        <v>13402</v>
      </c>
      <c r="VWU4" t="s">
        <v>13402</v>
      </c>
      <c r="VWV4" t="s">
        <v>13402</v>
      </c>
      <c r="VWW4" t="s">
        <v>13402</v>
      </c>
      <c r="VWX4" t="s">
        <v>13402</v>
      </c>
      <c r="VWY4" t="s">
        <v>13402</v>
      </c>
      <c r="VWZ4" t="s">
        <v>13402</v>
      </c>
      <c r="VXA4" t="s">
        <v>13402</v>
      </c>
      <c r="VXB4" t="s">
        <v>13402</v>
      </c>
      <c r="VXC4" t="s">
        <v>13402</v>
      </c>
      <c r="VXD4" t="s">
        <v>13402</v>
      </c>
      <c r="VXE4" t="s">
        <v>13402</v>
      </c>
      <c r="VXF4" t="s">
        <v>13402</v>
      </c>
      <c r="VXG4" t="s">
        <v>13402</v>
      </c>
      <c r="VXH4" t="s">
        <v>13402</v>
      </c>
      <c r="VXI4" t="s">
        <v>13402</v>
      </c>
      <c r="VXJ4" t="s">
        <v>13402</v>
      </c>
      <c r="VXK4" t="s">
        <v>13402</v>
      </c>
      <c r="VXL4" t="s">
        <v>13402</v>
      </c>
      <c r="VXM4" t="s">
        <v>13402</v>
      </c>
      <c r="VXN4" t="s">
        <v>13402</v>
      </c>
      <c r="VXO4" t="s">
        <v>13402</v>
      </c>
      <c r="VXP4" t="s">
        <v>13402</v>
      </c>
      <c r="VXQ4" t="s">
        <v>13402</v>
      </c>
      <c r="VXR4" t="s">
        <v>13402</v>
      </c>
      <c r="VXS4" t="s">
        <v>13402</v>
      </c>
      <c r="VXT4" t="s">
        <v>13402</v>
      </c>
      <c r="VXU4" t="s">
        <v>13402</v>
      </c>
      <c r="VXV4" t="s">
        <v>13402</v>
      </c>
      <c r="VXW4" t="s">
        <v>13402</v>
      </c>
      <c r="VXX4" t="s">
        <v>13402</v>
      </c>
      <c r="VXY4" t="s">
        <v>13402</v>
      </c>
      <c r="VXZ4" t="s">
        <v>13402</v>
      </c>
      <c r="VYA4" t="s">
        <v>13402</v>
      </c>
      <c r="VYB4" t="s">
        <v>13402</v>
      </c>
      <c r="VYC4" t="s">
        <v>13402</v>
      </c>
      <c r="VYD4" t="s">
        <v>13402</v>
      </c>
      <c r="VYE4" t="s">
        <v>13402</v>
      </c>
      <c r="VYF4" t="s">
        <v>13402</v>
      </c>
      <c r="VYG4" t="s">
        <v>13402</v>
      </c>
      <c r="VYH4" t="s">
        <v>13402</v>
      </c>
      <c r="VYI4" t="s">
        <v>13402</v>
      </c>
      <c r="VYJ4" t="s">
        <v>13402</v>
      </c>
      <c r="VYK4" t="s">
        <v>13402</v>
      </c>
      <c r="VYL4" t="s">
        <v>13402</v>
      </c>
      <c r="VYM4" t="s">
        <v>13402</v>
      </c>
      <c r="VYN4" t="s">
        <v>13402</v>
      </c>
      <c r="VYO4" t="s">
        <v>13402</v>
      </c>
      <c r="VYP4" t="s">
        <v>13402</v>
      </c>
      <c r="VYQ4" t="s">
        <v>13402</v>
      </c>
      <c r="VYR4" t="s">
        <v>13402</v>
      </c>
      <c r="VYS4" t="s">
        <v>13402</v>
      </c>
      <c r="VYT4" t="s">
        <v>13402</v>
      </c>
      <c r="VYU4" t="s">
        <v>13402</v>
      </c>
      <c r="VYV4" t="s">
        <v>13402</v>
      </c>
      <c r="VYW4" t="s">
        <v>13402</v>
      </c>
      <c r="VYX4" t="s">
        <v>13402</v>
      </c>
      <c r="VYY4" t="s">
        <v>13402</v>
      </c>
      <c r="VYZ4" t="s">
        <v>13402</v>
      </c>
      <c r="VZA4" t="s">
        <v>13402</v>
      </c>
      <c r="VZB4" t="s">
        <v>13402</v>
      </c>
      <c r="VZC4" t="s">
        <v>13402</v>
      </c>
      <c r="VZD4" t="s">
        <v>13402</v>
      </c>
      <c r="VZE4" t="s">
        <v>13402</v>
      </c>
      <c r="VZF4" t="s">
        <v>13402</v>
      </c>
      <c r="VZG4" t="s">
        <v>13402</v>
      </c>
      <c r="VZH4" t="s">
        <v>13402</v>
      </c>
      <c r="VZI4" t="s">
        <v>13402</v>
      </c>
      <c r="VZJ4" t="s">
        <v>13402</v>
      </c>
      <c r="VZK4" t="s">
        <v>13402</v>
      </c>
      <c r="VZL4" t="s">
        <v>13402</v>
      </c>
      <c r="VZM4" t="s">
        <v>13402</v>
      </c>
      <c r="VZN4" t="s">
        <v>13402</v>
      </c>
      <c r="VZO4" t="s">
        <v>13402</v>
      </c>
      <c r="VZP4" t="s">
        <v>13402</v>
      </c>
      <c r="VZQ4" t="s">
        <v>13402</v>
      </c>
      <c r="VZR4" t="s">
        <v>13402</v>
      </c>
      <c r="VZS4" t="s">
        <v>13402</v>
      </c>
      <c r="VZT4" t="s">
        <v>13402</v>
      </c>
      <c r="VZU4" t="s">
        <v>13402</v>
      </c>
      <c r="VZV4" t="s">
        <v>13402</v>
      </c>
      <c r="VZW4" t="s">
        <v>13402</v>
      </c>
      <c r="VZX4" t="s">
        <v>13402</v>
      </c>
      <c r="VZY4" t="s">
        <v>13402</v>
      </c>
      <c r="VZZ4" t="s">
        <v>13402</v>
      </c>
      <c r="WAA4" t="s">
        <v>13402</v>
      </c>
      <c r="WAB4" t="s">
        <v>13402</v>
      </c>
      <c r="WAC4" t="s">
        <v>13402</v>
      </c>
      <c r="WAD4" t="s">
        <v>13402</v>
      </c>
      <c r="WAE4" t="s">
        <v>13402</v>
      </c>
      <c r="WAF4" t="s">
        <v>13402</v>
      </c>
      <c r="WAG4" t="s">
        <v>13402</v>
      </c>
      <c r="WAH4" t="s">
        <v>13402</v>
      </c>
      <c r="WAI4" t="s">
        <v>13402</v>
      </c>
      <c r="WAJ4" t="s">
        <v>13402</v>
      </c>
      <c r="WAK4" t="s">
        <v>13402</v>
      </c>
      <c r="WAL4" t="s">
        <v>13402</v>
      </c>
      <c r="WAM4" t="s">
        <v>13402</v>
      </c>
      <c r="WAN4" t="s">
        <v>13402</v>
      </c>
      <c r="WAO4" t="s">
        <v>13402</v>
      </c>
      <c r="WAP4" t="s">
        <v>13402</v>
      </c>
      <c r="WAQ4" t="s">
        <v>13402</v>
      </c>
      <c r="WAR4" t="s">
        <v>13402</v>
      </c>
      <c r="WAS4" t="s">
        <v>13402</v>
      </c>
      <c r="WAT4" t="s">
        <v>13402</v>
      </c>
      <c r="WAU4" t="s">
        <v>13402</v>
      </c>
      <c r="WAV4" t="s">
        <v>13402</v>
      </c>
      <c r="WAW4" t="s">
        <v>13402</v>
      </c>
      <c r="WAX4" t="s">
        <v>13402</v>
      </c>
      <c r="WAY4" t="s">
        <v>13402</v>
      </c>
      <c r="WAZ4" t="s">
        <v>13402</v>
      </c>
      <c r="WBA4" t="s">
        <v>13402</v>
      </c>
      <c r="WBB4" t="s">
        <v>13402</v>
      </c>
      <c r="WBC4" t="s">
        <v>13402</v>
      </c>
      <c r="WBD4" t="s">
        <v>13402</v>
      </c>
      <c r="WBE4" t="s">
        <v>13402</v>
      </c>
      <c r="WBF4" t="s">
        <v>13402</v>
      </c>
      <c r="WBG4" t="s">
        <v>13402</v>
      </c>
      <c r="WBH4" t="s">
        <v>13402</v>
      </c>
      <c r="WBI4" t="s">
        <v>13402</v>
      </c>
      <c r="WBJ4" t="s">
        <v>13402</v>
      </c>
      <c r="WBK4" t="s">
        <v>13402</v>
      </c>
      <c r="WBL4" t="s">
        <v>13402</v>
      </c>
      <c r="WBM4" t="s">
        <v>13402</v>
      </c>
      <c r="WBN4" t="s">
        <v>13402</v>
      </c>
      <c r="WBO4" t="s">
        <v>13402</v>
      </c>
      <c r="WBP4" t="s">
        <v>13402</v>
      </c>
      <c r="WBQ4" t="s">
        <v>13402</v>
      </c>
      <c r="WBR4" t="s">
        <v>13402</v>
      </c>
      <c r="WBS4" t="s">
        <v>13402</v>
      </c>
      <c r="WBT4" t="s">
        <v>13402</v>
      </c>
      <c r="WBU4" t="s">
        <v>13402</v>
      </c>
      <c r="WBV4" t="s">
        <v>13402</v>
      </c>
      <c r="WBW4" t="s">
        <v>13402</v>
      </c>
      <c r="WBX4" t="s">
        <v>13402</v>
      </c>
      <c r="WBY4" t="s">
        <v>13402</v>
      </c>
      <c r="WBZ4" t="s">
        <v>13402</v>
      </c>
      <c r="WCA4" t="s">
        <v>13402</v>
      </c>
      <c r="WCB4" t="s">
        <v>13402</v>
      </c>
      <c r="WCC4" t="s">
        <v>13402</v>
      </c>
      <c r="WCD4" t="s">
        <v>13402</v>
      </c>
      <c r="WCE4" t="s">
        <v>13402</v>
      </c>
      <c r="WCF4" t="s">
        <v>13402</v>
      </c>
      <c r="WCG4" t="s">
        <v>13402</v>
      </c>
      <c r="WCH4" t="s">
        <v>13402</v>
      </c>
      <c r="WCI4" t="s">
        <v>13402</v>
      </c>
      <c r="WCJ4" t="s">
        <v>13402</v>
      </c>
      <c r="WCK4" t="s">
        <v>13402</v>
      </c>
      <c r="WCL4" t="s">
        <v>13402</v>
      </c>
      <c r="WCM4" t="s">
        <v>13402</v>
      </c>
      <c r="WCN4" t="s">
        <v>13402</v>
      </c>
      <c r="WCO4" t="s">
        <v>13402</v>
      </c>
      <c r="WCP4" t="s">
        <v>13402</v>
      </c>
      <c r="WCQ4" t="s">
        <v>13402</v>
      </c>
      <c r="WCR4" t="s">
        <v>13402</v>
      </c>
      <c r="WCS4" t="s">
        <v>13402</v>
      </c>
      <c r="WCT4" t="s">
        <v>13402</v>
      </c>
      <c r="WCU4" t="s">
        <v>13402</v>
      </c>
      <c r="WCV4" t="s">
        <v>13402</v>
      </c>
      <c r="WCW4" t="s">
        <v>13402</v>
      </c>
      <c r="WCX4" t="s">
        <v>13402</v>
      </c>
      <c r="WCY4" t="s">
        <v>13402</v>
      </c>
      <c r="WCZ4" t="s">
        <v>13402</v>
      </c>
      <c r="WDA4" t="s">
        <v>13402</v>
      </c>
      <c r="WDB4" t="s">
        <v>13402</v>
      </c>
      <c r="WDC4" t="s">
        <v>13402</v>
      </c>
      <c r="WDD4" t="s">
        <v>13402</v>
      </c>
      <c r="WDE4" t="s">
        <v>13402</v>
      </c>
      <c r="WDF4" t="s">
        <v>13402</v>
      </c>
      <c r="WDG4" t="s">
        <v>13402</v>
      </c>
      <c r="WDH4" t="s">
        <v>13402</v>
      </c>
      <c r="WDI4" t="s">
        <v>13402</v>
      </c>
      <c r="WDJ4" t="s">
        <v>13402</v>
      </c>
      <c r="WDK4" t="s">
        <v>13402</v>
      </c>
      <c r="WDL4" t="s">
        <v>13402</v>
      </c>
      <c r="WDM4" t="s">
        <v>13402</v>
      </c>
      <c r="WDN4" t="s">
        <v>13402</v>
      </c>
      <c r="WDO4" t="s">
        <v>13402</v>
      </c>
      <c r="WDP4" t="s">
        <v>13402</v>
      </c>
      <c r="WDQ4" t="s">
        <v>13402</v>
      </c>
      <c r="WDR4" t="s">
        <v>13402</v>
      </c>
      <c r="WDS4" t="s">
        <v>13402</v>
      </c>
      <c r="WDT4" t="s">
        <v>13402</v>
      </c>
      <c r="WDU4" t="s">
        <v>13402</v>
      </c>
      <c r="WDV4" t="s">
        <v>13402</v>
      </c>
      <c r="WDW4" t="s">
        <v>13402</v>
      </c>
      <c r="WDX4" t="s">
        <v>13402</v>
      </c>
      <c r="WDY4" t="s">
        <v>13402</v>
      </c>
      <c r="WDZ4" t="s">
        <v>13402</v>
      </c>
      <c r="WEA4" t="s">
        <v>13402</v>
      </c>
      <c r="WEB4" t="s">
        <v>13402</v>
      </c>
      <c r="WEC4" t="s">
        <v>13402</v>
      </c>
      <c r="WED4" t="s">
        <v>13402</v>
      </c>
      <c r="WEE4" t="s">
        <v>13402</v>
      </c>
      <c r="WEF4" t="s">
        <v>13402</v>
      </c>
      <c r="WEG4" t="s">
        <v>13402</v>
      </c>
      <c r="WEH4" t="s">
        <v>13402</v>
      </c>
      <c r="WEI4" t="s">
        <v>13402</v>
      </c>
      <c r="WEJ4" t="s">
        <v>13402</v>
      </c>
      <c r="WEK4" t="s">
        <v>13402</v>
      </c>
      <c r="WEL4" t="s">
        <v>13402</v>
      </c>
      <c r="WEM4" t="s">
        <v>13402</v>
      </c>
      <c r="WEN4" t="s">
        <v>13402</v>
      </c>
      <c r="WEO4" t="s">
        <v>13402</v>
      </c>
      <c r="WEP4" t="s">
        <v>13402</v>
      </c>
      <c r="WEQ4" t="s">
        <v>13402</v>
      </c>
      <c r="WER4" t="s">
        <v>13402</v>
      </c>
      <c r="WES4" t="s">
        <v>13402</v>
      </c>
      <c r="WET4" t="s">
        <v>13402</v>
      </c>
      <c r="WEU4" t="s">
        <v>13402</v>
      </c>
      <c r="WEV4" t="s">
        <v>13402</v>
      </c>
      <c r="WEW4" t="s">
        <v>13402</v>
      </c>
      <c r="WEX4" t="s">
        <v>13402</v>
      </c>
      <c r="WEY4" t="s">
        <v>13402</v>
      </c>
      <c r="WEZ4" t="s">
        <v>13402</v>
      </c>
      <c r="WFA4" t="s">
        <v>13402</v>
      </c>
      <c r="WFB4" t="s">
        <v>13402</v>
      </c>
      <c r="WFC4" t="s">
        <v>13402</v>
      </c>
      <c r="WFD4" t="s">
        <v>13402</v>
      </c>
      <c r="WFE4" t="s">
        <v>13402</v>
      </c>
      <c r="WFF4" t="s">
        <v>13402</v>
      </c>
      <c r="WFG4" t="s">
        <v>13402</v>
      </c>
      <c r="WFH4" t="s">
        <v>13402</v>
      </c>
      <c r="WFI4" t="s">
        <v>13402</v>
      </c>
      <c r="WFJ4" t="s">
        <v>13402</v>
      </c>
      <c r="WFK4" t="s">
        <v>13402</v>
      </c>
      <c r="WFL4" t="s">
        <v>13402</v>
      </c>
      <c r="WFM4" t="s">
        <v>13402</v>
      </c>
      <c r="WFN4" t="s">
        <v>13402</v>
      </c>
      <c r="WFO4" t="s">
        <v>13402</v>
      </c>
      <c r="WFP4" t="s">
        <v>13402</v>
      </c>
      <c r="WFQ4" t="s">
        <v>13402</v>
      </c>
      <c r="WFR4" t="s">
        <v>13402</v>
      </c>
      <c r="WFS4" t="s">
        <v>13402</v>
      </c>
      <c r="WFT4" t="s">
        <v>13402</v>
      </c>
      <c r="WFU4" t="s">
        <v>13402</v>
      </c>
      <c r="WFV4" t="s">
        <v>13402</v>
      </c>
      <c r="WFW4" t="s">
        <v>13402</v>
      </c>
      <c r="WFX4" t="s">
        <v>13402</v>
      </c>
      <c r="WFY4" t="s">
        <v>13402</v>
      </c>
      <c r="WFZ4" t="s">
        <v>13402</v>
      </c>
      <c r="WGA4" t="s">
        <v>13402</v>
      </c>
      <c r="WGB4" t="s">
        <v>13402</v>
      </c>
      <c r="WGC4" t="s">
        <v>13402</v>
      </c>
      <c r="WGD4" t="s">
        <v>13402</v>
      </c>
      <c r="WGE4" t="s">
        <v>13402</v>
      </c>
      <c r="WGF4" t="s">
        <v>13402</v>
      </c>
      <c r="WGG4" t="s">
        <v>13402</v>
      </c>
      <c r="WGH4" t="s">
        <v>13402</v>
      </c>
      <c r="WGI4" t="s">
        <v>13402</v>
      </c>
      <c r="WGJ4" t="s">
        <v>13402</v>
      </c>
      <c r="WGK4" t="s">
        <v>13402</v>
      </c>
      <c r="WGL4" t="s">
        <v>13402</v>
      </c>
      <c r="WGM4" t="s">
        <v>13402</v>
      </c>
      <c r="WGN4" t="s">
        <v>13402</v>
      </c>
      <c r="WGO4" t="s">
        <v>13402</v>
      </c>
      <c r="WGP4" t="s">
        <v>13402</v>
      </c>
      <c r="WGQ4" t="s">
        <v>13402</v>
      </c>
      <c r="WGR4" t="s">
        <v>13402</v>
      </c>
      <c r="WGS4" t="s">
        <v>13402</v>
      </c>
      <c r="WGT4" t="s">
        <v>13402</v>
      </c>
      <c r="WGU4" t="s">
        <v>13402</v>
      </c>
      <c r="WGV4" t="s">
        <v>13402</v>
      </c>
      <c r="WGW4" t="s">
        <v>13402</v>
      </c>
      <c r="WGX4" t="s">
        <v>13402</v>
      </c>
      <c r="WGY4" t="s">
        <v>13402</v>
      </c>
      <c r="WGZ4" t="s">
        <v>13402</v>
      </c>
      <c r="WHA4" t="s">
        <v>13402</v>
      </c>
      <c r="WHB4" t="s">
        <v>13402</v>
      </c>
      <c r="WHC4" t="s">
        <v>13402</v>
      </c>
      <c r="WHD4" t="s">
        <v>13402</v>
      </c>
      <c r="WHE4" t="s">
        <v>13402</v>
      </c>
      <c r="WHF4" t="s">
        <v>13402</v>
      </c>
      <c r="WHG4" t="s">
        <v>13402</v>
      </c>
      <c r="WHH4" t="s">
        <v>13402</v>
      </c>
      <c r="WHI4" t="s">
        <v>13402</v>
      </c>
      <c r="WHJ4" t="s">
        <v>13402</v>
      </c>
      <c r="WHK4" t="s">
        <v>13402</v>
      </c>
      <c r="WHL4" t="s">
        <v>13402</v>
      </c>
      <c r="WHM4" t="s">
        <v>13402</v>
      </c>
      <c r="WHN4" t="s">
        <v>13402</v>
      </c>
      <c r="WHO4" t="s">
        <v>13402</v>
      </c>
      <c r="WHP4" t="s">
        <v>13402</v>
      </c>
      <c r="WHQ4" t="s">
        <v>13402</v>
      </c>
      <c r="WHR4" t="s">
        <v>13402</v>
      </c>
      <c r="WHS4" t="s">
        <v>13402</v>
      </c>
      <c r="WHT4" t="s">
        <v>13402</v>
      </c>
      <c r="WHU4" t="s">
        <v>13402</v>
      </c>
      <c r="WHV4" t="s">
        <v>13402</v>
      </c>
      <c r="WHW4" t="s">
        <v>13402</v>
      </c>
      <c r="WHX4" t="s">
        <v>13402</v>
      </c>
      <c r="WHY4" t="s">
        <v>13402</v>
      </c>
      <c r="WHZ4" t="s">
        <v>13402</v>
      </c>
      <c r="WIA4" t="s">
        <v>13402</v>
      </c>
      <c r="WIB4" t="s">
        <v>13402</v>
      </c>
      <c r="WIC4" t="s">
        <v>13402</v>
      </c>
      <c r="WID4" t="s">
        <v>13402</v>
      </c>
      <c r="WIE4" t="s">
        <v>13402</v>
      </c>
      <c r="WIF4" t="s">
        <v>13402</v>
      </c>
      <c r="WIG4" t="s">
        <v>13402</v>
      </c>
      <c r="WIH4" t="s">
        <v>13402</v>
      </c>
      <c r="WII4" t="s">
        <v>13402</v>
      </c>
      <c r="WIJ4" t="s">
        <v>13402</v>
      </c>
      <c r="WIK4" t="s">
        <v>13402</v>
      </c>
      <c r="WIL4" t="s">
        <v>13402</v>
      </c>
      <c r="WIM4" t="s">
        <v>13402</v>
      </c>
      <c r="WIN4" t="s">
        <v>13402</v>
      </c>
      <c r="WIO4" t="s">
        <v>13402</v>
      </c>
      <c r="WIP4" t="s">
        <v>13402</v>
      </c>
      <c r="WIQ4" t="s">
        <v>13402</v>
      </c>
      <c r="WIR4" t="s">
        <v>13402</v>
      </c>
      <c r="WIS4" t="s">
        <v>13402</v>
      </c>
      <c r="WIT4" t="s">
        <v>13402</v>
      </c>
      <c r="WIU4" t="s">
        <v>13402</v>
      </c>
      <c r="WIV4" t="s">
        <v>13402</v>
      </c>
      <c r="WIW4" t="s">
        <v>13402</v>
      </c>
      <c r="WIX4" t="s">
        <v>13402</v>
      </c>
      <c r="WIY4" t="s">
        <v>13402</v>
      </c>
      <c r="WIZ4" t="s">
        <v>13402</v>
      </c>
      <c r="WJA4" t="s">
        <v>13402</v>
      </c>
      <c r="WJB4" t="s">
        <v>13402</v>
      </c>
      <c r="WJC4" t="s">
        <v>13402</v>
      </c>
      <c r="WJD4" t="s">
        <v>13402</v>
      </c>
      <c r="WJE4" t="s">
        <v>13402</v>
      </c>
      <c r="WJF4" t="s">
        <v>13402</v>
      </c>
      <c r="WJG4" t="s">
        <v>13402</v>
      </c>
      <c r="WJH4" t="s">
        <v>13402</v>
      </c>
      <c r="WJI4" t="s">
        <v>13402</v>
      </c>
      <c r="WJJ4" t="s">
        <v>13402</v>
      </c>
      <c r="WJK4" t="s">
        <v>13402</v>
      </c>
      <c r="WJL4" t="s">
        <v>13402</v>
      </c>
      <c r="WJM4" t="s">
        <v>13402</v>
      </c>
      <c r="WJN4" t="s">
        <v>13402</v>
      </c>
      <c r="WJO4" t="s">
        <v>13402</v>
      </c>
      <c r="WJP4" t="s">
        <v>13402</v>
      </c>
      <c r="WJQ4" t="s">
        <v>13402</v>
      </c>
      <c r="WJR4" t="s">
        <v>13402</v>
      </c>
      <c r="WJS4" t="s">
        <v>13402</v>
      </c>
      <c r="WJT4" t="s">
        <v>13402</v>
      </c>
      <c r="WJU4" t="s">
        <v>13402</v>
      </c>
      <c r="WJV4" t="s">
        <v>13402</v>
      </c>
      <c r="WJW4" t="s">
        <v>13402</v>
      </c>
      <c r="WJX4" t="s">
        <v>13402</v>
      </c>
      <c r="WJY4" t="s">
        <v>13402</v>
      </c>
      <c r="WJZ4" t="s">
        <v>13402</v>
      </c>
      <c r="WKA4" t="s">
        <v>13402</v>
      </c>
      <c r="WKB4" t="s">
        <v>13402</v>
      </c>
      <c r="WKC4" t="s">
        <v>13402</v>
      </c>
      <c r="WKD4" t="s">
        <v>13402</v>
      </c>
      <c r="WKE4" t="s">
        <v>13402</v>
      </c>
      <c r="WKF4" t="s">
        <v>13402</v>
      </c>
      <c r="WKG4" t="s">
        <v>13402</v>
      </c>
      <c r="WKH4" t="s">
        <v>13402</v>
      </c>
      <c r="WKI4" t="s">
        <v>13402</v>
      </c>
      <c r="WKJ4" t="s">
        <v>13402</v>
      </c>
      <c r="WKK4" t="s">
        <v>13402</v>
      </c>
      <c r="WKL4" t="s">
        <v>13402</v>
      </c>
      <c r="WKM4" t="s">
        <v>13402</v>
      </c>
      <c r="WKN4" t="s">
        <v>13402</v>
      </c>
      <c r="WKO4" t="s">
        <v>13402</v>
      </c>
      <c r="WKP4" t="s">
        <v>13402</v>
      </c>
      <c r="WKQ4" t="s">
        <v>13402</v>
      </c>
      <c r="WKR4" t="s">
        <v>13402</v>
      </c>
      <c r="WKS4" t="s">
        <v>13402</v>
      </c>
      <c r="WKT4" t="s">
        <v>13402</v>
      </c>
      <c r="WKU4" t="s">
        <v>13402</v>
      </c>
      <c r="WKV4" t="s">
        <v>13402</v>
      </c>
      <c r="WKW4" t="s">
        <v>13402</v>
      </c>
      <c r="WKX4" t="s">
        <v>13402</v>
      </c>
      <c r="WKY4" t="s">
        <v>13402</v>
      </c>
      <c r="WKZ4" t="s">
        <v>13402</v>
      </c>
      <c r="WLA4" t="s">
        <v>13402</v>
      </c>
      <c r="WLB4" t="s">
        <v>13402</v>
      </c>
      <c r="WLC4" t="s">
        <v>13402</v>
      </c>
      <c r="WLD4" t="s">
        <v>13402</v>
      </c>
      <c r="WLE4" t="s">
        <v>13402</v>
      </c>
      <c r="WLF4" t="s">
        <v>13402</v>
      </c>
      <c r="WLG4" t="s">
        <v>13402</v>
      </c>
      <c r="WLH4" t="s">
        <v>13402</v>
      </c>
      <c r="WLI4" t="s">
        <v>13402</v>
      </c>
      <c r="WLJ4" t="s">
        <v>13402</v>
      </c>
      <c r="WLK4" t="s">
        <v>13402</v>
      </c>
      <c r="WLL4" t="s">
        <v>13402</v>
      </c>
      <c r="WLM4" t="s">
        <v>13402</v>
      </c>
      <c r="WLN4" t="s">
        <v>13402</v>
      </c>
      <c r="WLO4" t="s">
        <v>13402</v>
      </c>
      <c r="WLP4" t="s">
        <v>13402</v>
      </c>
      <c r="WLQ4" t="s">
        <v>13402</v>
      </c>
      <c r="WLR4" t="s">
        <v>13402</v>
      </c>
      <c r="WLS4" t="s">
        <v>13402</v>
      </c>
      <c r="WLT4" t="s">
        <v>13402</v>
      </c>
      <c r="WLU4" t="s">
        <v>13402</v>
      </c>
      <c r="WLV4" t="s">
        <v>13402</v>
      </c>
      <c r="WLW4" t="s">
        <v>13402</v>
      </c>
      <c r="WLX4" t="s">
        <v>13402</v>
      </c>
      <c r="WLY4" t="s">
        <v>13402</v>
      </c>
      <c r="WLZ4" t="s">
        <v>13402</v>
      </c>
      <c r="WMA4" t="s">
        <v>13402</v>
      </c>
      <c r="WMB4" t="s">
        <v>13402</v>
      </c>
      <c r="WMC4" t="s">
        <v>13402</v>
      </c>
      <c r="WMD4" t="s">
        <v>13402</v>
      </c>
      <c r="WME4" t="s">
        <v>13402</v>
      </c>
      <c r="WMF4" t="s">
        <v>13402</v>
      </c>
      <c r="WMG4" t="s">
        <v>13402</v>
      </c>
      <c r="WMH4" t="s">
        <v>13402</v>
      </c>
      <c r="WMI4" t="s">
        <v>13402</v>
      </c>
      <c r="WMJ4" t="s">
        <v>13402</v>
      </c>
      <c r="WMK4" t="s">
        <v>13402</v>
      </c>
      <c r="WML4" t="s">
        <v>13402</v>
      </c>
      <c r="WMM4" t="s">
        <v>13402</v>
      </c>
      <c r="WMN4" t="s">
        <v>13402</v>
      </c>
      <c r="WMO4" t="s">
        <v>13402</v>
      </c>
      <c r="WMP4" t="s">
        <v>13402</v>
      </c>
      <c r="WMQ4" t="s">
        <v>13402</v>
      </c>
      <c r="WMR4" t="s">
        <v>13402</v>
      </c>
      <c r="WMS4" t="s">
        <v>13402</v>
      </c>
      <c r="WMT4" t="s">
        <v>13402</v>
      </c>
      <c r="WMU4" t="s">
        <v>13402</v>
      </c>
      <c r="WMV4" t="s">
        <v>13402</v>
      </c>
      <c r="WMW4" t="s">
        <v>13402</v>
      </c>
      <c r="WMX4" t="s">
        <v>13402</v>
      </c>
      <c r="WMY4" t="s">
        <v>13402</v>
      </c>
      <c r="WMZ4" t="s">
        <v>13402</v>
      </c>
      <c r="WNA4" t="s">
        <v>13402</v>
      </c>
      <c r="WNB4" t="s">
        <v>13402</v>
      </c>
      <c r="WNC4" t="s">
        <v>13402</v>
      </c>
      <c r="WND4" t="s">
        <v>13402</v>
      </c>
      <c r="WNE4" t="s">
        <v>13402</v>
      </c>
      <c r="WNF4" t="s">
        <v>13402</v>
      </c>
      <c r="WNG4" t="s">
        <v>13402</v>
      </c>
      <c r="WNH4" t="s">
        <v>13402</v>
      </c>
      <c r="WNI4" t="s">
        <v>13402</v>
      </c>
      <c r="WNJ4" t="s">
        <v>13402</v>
      </c>
      <c r="WNK4" t="s">
        <v>13402</v>
      </c>
      <c r="WNL4" t="s">
        <v>13402</v>
      </c>
      <c r="WNM4" t="s">
        <v>13402</v>
      </c>
      <c r="WNN4" t="s">
        <v>13402</v>
      </c>
      <c r="WNO4" t="s">
        <v>13402</v>
      </c>
      <c r="WNP4" t="s">
        <v>13402</v>
      </c>
      <c r="WNQ4" t="s">
        <v>13402</v>
      </c>
      <c r="WNR4" t="s">
        <v>13402</v>
      </c>
      <c r="WNS4" t="s">
        <v>13402</v>
      </c>
      <c r="WNT4" t="s">
        <v>13402</v>
      </c>
      <c r="WNU4" t="s">
        <v>13402</v>
      </c>
      <c r="WNV4" t="s">
        <v>13402</v>
      </c>
      <c r="WNW4" t="s">
        <v>13402</v>
      </c>
      <c r="WNX4" t="s">
        <v>13402</v>
      </c>
      <c r="WNY4" t="s">
        <v>13402</v>
      </c>
      <c r="WNZ4" t="s">
        <v>13402</v>
      </c>
      <c r="WOA4" t="s">
        <v>13402</v>
      </c>
      <c r="WOB4" t="s">
        <v>13402</v>
      </c>
      <c r="WOC4" t="s">
        <v>13402</v>
      </c>
      <c r="WOD4" t="s">
        <v>13402</v>
      </c>
      <c r="WOE4" t="s">
        <v>13402</v>
      </c>
      <c r="WOF4" t="s">
        <v>13402</v>
      </c>
      <c r="WOG4" t="s">
        <v>13402</v>
      </c>
      <c r="WOH4" t="s">
        <v>13402</v>
      </c>
      <c r="WOI4" t="s">
        <v>13402</v>
      </c>
      <c r="WOJ4" t="s">
        <v>13402</v>
      </c>
      <c r="WOK4" t="s">
        <v>13402</v>
      </c>
      <c r="WOL4" t="s">
        <v>13402</v>
      </c>
      <c r="WOM4" t="s">
        <v>13402</v>
      </c>
      <c r="WON4" t="s">
        <v>13402</v>
      </c>
      <c r="WOO4" t="s">
        <v>13402</v>
      </c>
      <c r="WOP4" t="s">
        <v>13402</v>
      </c>
      <c r="WOQ4" t="s">
        <v>13402</v>
      </c>
      <c r="WOR4" t="s">
        <v>13402</v>
      </c>
      <c r="WOS4" t="s">
        <v>13402</v>
      </c>
      <c r="WOT4" t="s">
        <v>13402</v>
      </c>
      <c r="WOU4" t="s">
        <v>13402</v>
      </c>
      <c r="WOV4" t="s">
        <v>13402</v>
      </c>
      <c r="WOW4" t="s">
        <v>13402</v>
      </c>
      <c r="WOX4" t="s">
        <v>13402</v>
      </c>
      <c r="WOY4" t="s">
        <v>13402</v>
      </c>
      <c r="WOZ4" t="s">
        <v>13402</v>
      </c>
      <c r="WPA4" t="s">
        <v>13402</v>
      </c>
      <c r="WPB4" t="s">
        <v>13402</v>
      </c>
      <c r="WPC4" t="s">
        <v>13402</v>
      </c>
      <c r="WPD4" t="s">
        <v>13402</v>
      </c>
      <c r="WPE4" t="s">
        <v>13402</v>
      </c>
      <c r="WPF4" t="s">
        <v>13402</v>
      </c>
      <c r="WPG4" t="s">
        <v>13402</v>
      </c>
      <c r="WPH4" t="s">
        <v>13402</v>
      </c>
      <c r="WPI4" t="s">
        <v>13402</v>
      </c>
      <c r="WPJ4" t="s">
        <v>13402</v>
      </c>
      <c r="WPK4" t="s">
        <v>13402</v>
      </c>
      <c r="WPL4" t="s">
        <v>13402</v>
      </c>
      <c r="WPM4" t="s">
        <v>13402</v>
      </c>
      <c r="WPN4" t="s">
        <v>13402</v>
      </c>
      <c r="WPO4" t="s">
        <v>13402</v>
      </c>
      <c r="WPP4" t="s">
        <v>13402</v>
      </c>
      <c r="WPQ4" t="s">
        <v>13402</v>
      </c>
      <c r="WPR4" t="s">
        <v>13402</v>
      </c>
      <c r="WPS4" t="s">
        <v>13402</v>
      </c>
      <c r="WPT4" t="s">
        <v>13402</v>
      </c>
      <c r="WPU4" t="s">
        <v>13402</v>
      </c>
      <c r="WPV4" t="s">
        <v>13402</v>
      </c>
      <c r="WPW4" t="s">
        <v>13402</v>
      </c>
      <c r="WPX4" t="s">
        <v>13402</v>
      </c>
      <c r="WPY4" t="s">
        <v>13402</v>
      </c>
      <c r="WPZ4" t="s">
        <v>13402</v>
      </c>
      <c r="WQA4" t="s">
        <v>13402</v>
      </c>
      <c r="WQB4" t="s">
        <v>13402</v>
      </c>
      <c r="WQC4" t="s">
        <v>13402</v>
      </c>
      <c r="WQD4" t="s">
        <v>13402</v>
      </c>
      <c r="WQE4" t="s">
        <v>13402</v>
      </c>
      <c r="WQF4" t="s">
        <v>13402</v>
      </c>
      <c r="WQG4" t="s">
        <v>13402</v>
      </c>
      <c r="WQH4" t="s">
        <v>13402</v>
      </c>
      <c r="WQI4" t="s">
        <v>13402</v>
      </c>
      <c r="WQJ4" t="s">
        <v>13402</v>
      </c>
      <c r="WQK4" t="s">
        <v>13402</v>
      </c>
      <c r="WQL4" t="s">
        <v>13402</v>
      </c>
      <c r="WQM4" t="s">
        <v>13402</v>
      </c>
      <c r="WQN4" t="s">
        <v>13402</v>
      </c>
      <c r="WQO4" t="s">
        <v>13402</v>
      </c>
      <c r="WQP4" t="s">
        <v>13402</v>
      </c>
      <c r="WQQ4" t="s">
        <v>13402</v>
      </c>
      <c r="WQR4" t="s">
        <v>13402</v>
      </c>
      <c r="WQS4" t="s">
        <v>13402</v>
      </c>
      <c r="WQT4" t="s">
        <v>13402</v>
      </c>
      <c r="WQU4" t="s">
        <v>13402</v>
      </c>
      <c r="WQV4" t="s">
        <v>13402</v>
      </c>
      <c r="WQW4" t="s">
        <v>13402</v>
      </c>
      <c r="WQX4" t="s">
        <v>13402</v>
      </c>
      <c r="WQY4" t="s">
        <v>13402</v>
      </c>
      <c r="WQZ4" t="s">
        <v>13402</v>
      </c>
      <c r="WRA4" t="s">
        <v>13402</v>
      </c>
      <c r="WRB4" t="s">
        <v>13402</v>
      </c>
      <c r="WRC4" t="s">
        <v>13402</v>
      </c>
      <c r="WRD4" t="s">
        <v>13402</v>
      </c>
      <c r="WRE4" t="s">
        <v>13402</v>
      </c>
      <c r="WRF4" t="s">
        <v>13402</v>
      </c>
      <c r="WRG4" t="s">
        <v>13402</v>
      </c>
      <c r="WRH4" t="s">
        <v>13402</v>
      </c>
      <c r="WRI4" t="s">
        <v>13402</v>
      </c>
      <c r="WRJ4" t="s">
        <v>13402</v>
      </c>
      <c r="WRK4" t="s">
        <v>13402</v>
      </c>
      <c r="WRL4" t="s">
        <v>13402</v>
      </c>
      <c r="WRM4" t="s">
        <v>13402</v>
      </c>
      <c r="WRN4" t="s">
        <v>13402</v>
      </c>
      <c r="WRO4" t="s">
        <v>13402</v>
      </c>
      <c r="WRP4" t="s">
        <v>13402</v>
      </c>
      <c r="WRQ4" t="s">
        <v>13402</v>
      </c>
      <c r="WRR4" t="s">
        <v>13402</v>
      </c>
      <c r="WRS4" t="s">
        <v>13402</v>
      </c>
      <c r="WRT4" t="s">
        <v>13402</v>
      </c>
      <c r="WRU4" t="s">
        <v>13402</v>
      </c>
      <c r="WRV4" t="s">
        <v>13402</v>
      </c>
      <c r="WRW4" t="s">
        <v>13402</v>
      </c>
      <c r="WRX4" t="s">
        <v>13402</v>
      </c>
      <c r="WRY4" t="s">
        <v>13402</v>
      </c>
      <c r="WRZ4" t="s">
        <v>13402</v>
      </c>
      <c r="WSA4" t="s">
        <v>13402</v>
      </c>
      <c r="WSB4" t="s">
        <v>13402</v>
      </c>
      <c r="WSC4" t="s">
        <v>13402</v>
      </c>
      <c r="WSD4" t="s">
        <v>13402</v>
      </c>
      <c r="WSE4" t="s">
        <v>13402</v>
      </c>
      <c r="WSF4" t="s">
        <v>13402</v>
      </c>
      <c r="WSG4" t="s">
        <v>13402</v>
      </c>
      <c r="WSH4" t="s">
        <v>13402</v>
      </c>
      <c r="WSI4" t="s">
        <v>13402</v>
      </c>
      <c r="WSJ4" t="s">
        <v>13402</v>
      </c>
      <c r="WSK4" t="s">
        <v>13402</v>
      </c>
      <c r="WSL4" t="s">
        <v>13402</v>
      </c>
      <c r="WSM4" t="s">
        <v>13402</v>
      </c>
      <c r="WSN4" t="s">
        <v>13402</v>
      </c>
      <c r="WSO4" t="s">
        <v>13402</v>
      </c>
      <c r="WSP4" t="s">
        <v>13402</v>
      </c>
      <c r="WSQ4" t="s">
        <v>13402</v>
      </c>
      <c r="WSR4" t="s">
        <v>13402</v>
      </c>
      <c r="WSS4" t="s">
        <v>13402</v>
      </c>
      <c r="WST4" t="s">
        <v>13402</v>
      </c>
      <c r="WSU4" t="s">
        <v>13402</v>
      </c>
      <c r="WSV4" t="s">
        <v>13402</v>
      </c>
      <c r="WSW4" t="s">
        <v>13402</v>
      </c>
      <c r="WSX4" t="s">
        <v>13402</v>
      </c>
      <c r="WSY4" t="s">
        <v>13402</v>
      </c>
      <c r="WSZ4" t="s">
        <v>13402</v>
      </c>
      <c r="WTA4" t="s">
        <v>13402</v>
      </c>
      <c r="WTB4" t="s">
        <v>13402</v>
      </c>
      <c r="WTC4" t="s">
        <v>13402</v>
      </c>
      <c r="WTD4" t="s">
        <v>13402</v>
      </c>
      <c r="WTE4" t="s">
        <v>13402</v>
      </c>
      <c r="WTF4" t="s">
        <v>13402</v>
      </c>
      <c r="WTG4" t="s">
        <v>13402</v>
      </c>
      <c r="WTH4" t="s">
        <v>13402</v>
      </c>
      <c r="WTI4" t="s">
        <v>13402</v>
      </c>
      <c r="WTJ4" t="s">
        <v>13402</v>
      </c>
      <c r="WTK4" t="s">
        <v>13402</v>
      </c>
      <c r="WTL4" t="s">
        <v>13402</v>
      </c>
      <c r="WTM4" t="s">
        <v>13402</v>
      </c>
      <c r="WTN4" t="s">
        <v>13402</v>
      </c>
      <c r="WTO4" t="s">
        <v>13402</v>
      </c>
      <c r="WTP4" t="s">
        <v>13402</v>
      </c>
      <c r="WTQ4" t="s">
        <v>13402</v>
      </c>
      <c r="WTR4" t="s">
        <v>13402</v>
      </c>
      <c r="WTS4" t="s">
        <v>13402</v>
      </c>
      <c r="WTT4" t="s">
        <v>13402</v>
      </c>
      <c r="WTU4" t="s">
        <v>13402</v>
      </c>
      <c r="WTV4" t="s">
        <v>13402</v>
      </c>
      <c r="WTW4" t="s">
        <v>13402</v>
      </c>
      <c r="WTX4" t="s">
        <v>13402</v>
      </c>
      <c r="WTY4" t="s">
        <v>13402</v>
      </c>
      <c r="WTZ4" t="s">
        <v>13402</v>
      </c>
      <c r="WUA4" t="s">
        <v>13402</v>
      </c>
      <c r="WUB4" t="s">
        <v>13402</v>
      </c>
      <c r="WUC4" t="s">
        <v>13402</v>
      </c>
      <c r="WUD4" t="s">
        <v>13402</v>
      </c>
      <c r="WUE4" t="s">
        <v>13402</v>
      </c>
      <c r="WUF4" t="s">
        <v>13402</v>
      </c>
      <c r="WUG4" t="s">
        <v>13402</v>
      </c>
      <c r="WUH4" t="s">
        <v>13402</v>
      </c>
      <c r="WUI4" t="s">
        <v>13402</v>
      </c>
      <c r="WUJ4" t="s">
        <v>13402</v>
      </c>
      <c r="WUK4" t="s">
        <v>13402</v>
      </c>
      <c r="WUL4" t="s">
        <v>13402</v>
      </c>
      <c r="WUM4" t="s">
        <v>13402</v>
      </c>
      <c r="WUN4" t="s">
        <v>13402</v>
      </c>
      <c r="WUO4" t="s">
        <v>13402</v>
      </c>
      <c r="WUP4" t="s">
        <v>13402</v>
      </c>
      <c r="WUQ4" t="s">
        <v>13402</v>
      </c>
      <c r="WUR4" t="s">
        <v>13402</v>
      </c>
      <c r="WUS4" t="s">
        <v>13402</v>
      </c>
      <c r="WUT4" t="s">
        <v>13402</v>
      </c>
      <c r="WUU4" t="s">
        <v>13402</v>
      </c>
      <c r="WUV4" t="s">
        <v>13402</v>
      </c>
      <c r="WUW4" t="s">
        <v>13402</v>
      </c>
      <c r="WUX4" t="s">
        <v>13402</v>
      </c>
      <c r="WUY4" t="s">
        <v>13402</v>
      </c>
      <c r="WUZ4" t="s">
        <v>13402</v>
      </c>
      <c r="WVA4" t="s">
        <v>13402</v>
      </c>
      <c r="WVB4" t="s">
        <v>13402</v>
      </c>
      <c r="WVC4" t="s">
        <v>13402</v>
      </c>
      <c r="WVD4" t="s">
        <v>13402</v>
      </c>
      <c r="WVE4" t="s">
        <v>13402</v>
      </c>
      <c r="WVF4" t="s">
        <v>13402</v>
      </c>
      <c r="WVG4" t="s">
        <v>13402</v>
      </c>
      <c r="WVH4" t="s">
        <v>13402</v>
      </c>
      <c r="WVI4" t="s">
        <v>13402</v>
      </c>
      <c r="WVJ4" t="s">
        <v>13402</v>
      </c>
      <c r="WVK4" t="s">
        <v>13402</v>
      </c>
      <c r="WVL4" t="s">
        <v>13402</v>
      </c>
      <c r="WVM4" t="s">
        <v>13402</v>
      </c>
      <c r="WVN4" t="s">
        <v>13402</v>
      </c>
      <c r="WVO4" t="s">
        <v>13402</v>
      </c>
      <c r="WVP4" t="s">
        <v>13402</v>
      </c>
      <c r="WVQ4" t="s">
        <v>13402</v>
      </c>
      <c r="WVR4" t="s">
        <v>13402</v>
      </c>
      <c r="WVS4" t="s">
        <v>13402</v>
      </c>
      <c r="WVT4" t="s">
        <v>13402</v>
      </c>
      <c r="WVU4" t="s">
        <v>13402</v>
      </c>
      <c r="WVV4" t="s">
        <v>13402</v>
      </c>
      <c r="WVW4" t="s">
        <v>13402</v>
      </c>
      <c r="WVX4" t="s">
        <v>13402</v>
      </c>
      <c r="WVY4" t="s">
        <v>13402</v>
      </c>
      <c r="WVZ4" t="s">
        <v>13402</v>
      </c>
      <c r="WWA4" t="s">
        <v>13402</v>
      </c>
      <c r="WWB4" t="s">
        <v>13402</v>
      </c>
      <c r="WWC4" t="s">
        <v>13402</v>
      </c>
      <c r="WWD4" t="s">
        <v>13402</v>
      </c>
      <c r="WWE4" t="s">
        <v>13402</v>
      </c>
      <c r="WWF4" t="s">
        <v>13402</v>
      </c>
      <c r="WWG4" t="s">
        <v>13402</v>
      </c>
      <c r="WWH4" t="s">
        <v>13402</v>
      </c>
      <c r="WWI4" t="s">
        <v>13402</v>
      </c>
      <c r="WWJ4" t="s">
        <v>13402</v>
      </c>
      <c r="WWK4" t="s">
        <v>13402</v>
      </c>
      <c r="WWL4" t="s">
        <v>13402</v>
      </c>
      <c r="WWM4" t="s">
        <v>13402</v>
      </c>
      <c r="WWN4" t="s">
        <v>13402</v>
      </c>
      <c r="WWO4" t="s">
        <v>13402</v>
      </c>
      <c r="WWP4" t="s">
        <v>13402</v>
      </c>
      <c r="WWQ4" t="s">
        <v>13402</v>
      </c>
      <c r="WWR4" t="s">
        <v>13402</v>
      </c>
      <c r="WWS4" t="s">
        <v>13402</v>
      </c>
      <c r="WWT4" t="s">
        <v>13402</v>
      </c>
      <c r="WWU4" t="s">
        <v>13402</v>
      </c>
      <c r="WWV4" t="s">
        <v>13402</v>
      </c>
      <c r="WWW4" t="s">
        <v>13402</v>
      </c>
      <c r="WWX4" t="s">
        <v>13402</v>
      </c>
      <c r="WWY4" t="s">
        <v>13402</v>
      </c>
      <c r="WWZ4" t="s">
        <v>13402</v>
      </c>
      <c r="WXA4" t="s">
        <v>13402</v>
      </c>
      <c r="WXB4" t="s">
        <v>13402</v>
      </c>
      <c r="WXC4" t="s">
        <v>13402</v>
      </c>
      <c r="WXD4" t="s">
        <v>13402</v>
      </c>
      <c r="WXE4" t="s">
        <v>13402</v>
      </c>
      <c r="WXF4" t="s">
        <v>13402</v>
      </c>
      <c r="WXG4" t="s">
        <v>13402</v>
      </c>
      <c r="WXH4" t="s">
        <v>13402</v>
      </c>
      <c r="WXI4" t="s">
        <v>13402</v>
      </c>
      <c r="WXJ4" t="s">
        <v>13402</v>
      </c>
      <c r="WXK4" t="s">
        <v>13402</v>
      </c>
      <c r="WXL4" t="s">
        <v>13402</v>
      </c>
      <c r="WXM4" t="s">
        <v>13402</v>
      </c>
      <c r="WXN4" t="s">
        <v>13402</v>
      </c>
      <c r="WXO4" t="s">
        <v>13402</v>
      </c>
      <c r="WXP4" t="s">
        <v>13402</v>
      </c>
      <c r="WXQ4" t="s">
        <v>13402</v>
      </c>
      <c r="WXR4" t="s">
        <v>13402</v>
      </c>
      <c r="WXS4" t="s">
        <v>13402</v>
      </c>
      <c r="WXT4" t="s">
        <v>13402</v>
      </c>
      <c r="WXU4" t="s">
        <v>13402</v>
      </c>
      <c r="WXV4" t="s">
        <v>13402</v>
      </c>
      <c r="WXW4" t="s">
        <v>13402</v>
      </c>
      <c r="WXX4" t="s">
        <v>13402</v>
      </c>
      <c r="WXY4" t="s">
        <v>13402</v>
      </c>
      <c r="WXZ4" t="s">
        <v>13402</v>
      </c>
      <c r="WYA4" t="s">
        <v>13402</v>
      </c>
      <c r="WYB4" t="s">
        <v>13402</v>
      </c>
      <c r="WYC4" t="s">
        <v>13402</v>
      </c>
      <c r="WYD4" t="s">
        <v>13402</v>
      </c>
      <c r="WYE4" t="s">
        <v>13402</v>
      </c>
      <c r="WYF4" t="s">
        <v>13402</v>
      </c>
      <c r="WYG4" t="s">
        <v>13402</v>
      </c>
      <c r="WYH4" t="s">
        <v>13402</v>
      </c>
      <c r="WYI4" t="s">
        <v>13402</v>
      </c>
      <c r="WYJ4" t="s">
        <v>13402</v>
      </c>
      <c r="WYK4" t="s">
        <v>13402</v>
      </c>
      <c r="WYL4" t="s">
        <v>13402</v>
      </c>
      <c r="WYM4" t="s">
        <v>13402</v>
      </c>
      <c r="WYN4" t="s">
        <v>13402</v>
      </c>
      <c r="WYO4" t="s">
        <v>13402</v>
      </c>
      <c r="WYP4" t="s">
        <v>13402</v>
      </c>
      <c r="WYQ4" t="s">
        <v>13402</v>
      </c>
      <c r="WYR4" t="s">
        <v>13402</v>
      </c>
      <c r="WYS4" t="s">
        <v>13402</v>
      </c>
      <c r="WYT4" t="s">
        <v>13402</v>
      </c>
      <c r="WYU4" t="s">
        <v>13402</v>
      </c>
      <c r="WYV4" t="s">
        <v>13402</v>
      </c>
      <c r="WYW4" t="s">
        <v>13402</v>
      </c>
      <c r="WYX4" t="s">
        <v>13402</v>
      </c>
      <c r="WYY4" t="s">
        <v>13402</v>
      </c>
      <c r="WYZ4" t="s">
        <v>13402</v>
      </c>
      <c r="WZA4" t="s">
        <v>13402</v>
      </c>
      <c r="WZB4" t="s">
        <v>13402</v>
      </c>
      <c r="WZC4" t="s">
        <v>13402</v>
      </c>
      <c r="WZD4" t="s">
        <v>13402</v>
      </c>
      <c r="WZE4" t="s">
        <v>13402</v>
      </c>
      <c r="WZF4" t="s">
        <v>13402</v>
      </c>
      <c r="WZG4" t="s">
        <v>13402</v>
      </c>
      <c r="WZH4" t="s">
        <v>13402</v>
      </c>
      <c r="WZI4" t="s">
        <v>13402</v>
      </c>
      <c r="WZJ4" t="s">
        <v>13402</v>
      </c>
      <c r="WZK4" t="s">
        <v>13402</v>
      </c>
      <c r="WZL4" t="s">
        <v>13402</v>
      </c>
      <c r="WZM4" t="s">
        <v>13402</v>
      </c>
      <c r="WZN4" t="s">
        <v>13402</v>
      </c>
      <c r="WZO4" t="s">
        <v>13402</v>
      </c>
      <c r="WZP4" t="s">
        <v>13402</v>
      </c>
      <c r="WZQ4" t="s">
        <v>13402</v>
      </c>
      <c r="WZR4" t="s">
        <v>13402</v>
      </c>
      <c r="WZS4" t="s">
        <v>13402</v>
      </c>
      <c r="WZT4" t="s">
        <v>13402</v>
      </c>
      <c r="WZU4" t="s">
        <v>13402</v>
      </c>
      <c r="WZV4" t="s">
        <v>13402</v>
      </c>
      <c r="WZW4" t="s">
        <v>13402</v>
      </c>
      <c r="WZX4" t="s">
        <v>13402</v>
      </c>
      <c r="WZY4" t="s">
        <v>13402</v>
      </c>
      <c r="WZZ4" t="s">
        <v>13402</v>
      </c>
      <c r="XAA4" t="s">
        <v>13402</v>
      </c>
      <c r="XAB4" t="s">
        <v>13402</v>
      </c>
      <c r="XAC4" t="s">
        <v>13402</v>
      </c>
      <c r="XAD4" t="s">
        <v>13402</v>
      </c>
      <c r="XAE4" t="s">
        <v>13402</v>
      </c>
      <c r="XAF4" t="s">
        <v>13402</v>
      </c>
      <c r="XAG4" t="s">
        <v>13402</v>
      </c>
      <c r="XAH4" t="s">
        <v>13402</v>
      </c>
      <c r="XAI4" t="s">
        <v>13402</v>
      </c>
      <c r="XAJ4" t="s">
        <v>13402</v>
      </c>
      <c r="XAK4" t="s">
        <v>13402</v>
      </c>
      <c r="XAL4" t="s">
        <v>13402</v>
      </c>
      <c r="XAM4" t="s">
        <v>13402</v>
      </c>
      <c r="XAN4" t="s">
        <v>13402</v>
      </c>
      <c r="XAO4" t="s">
        <v>13402</v>
      </c>
      <c r="XAP4" t="s">
        <v>13402</v>
      </c>
      <c r="XAQ4" t="s">
        <v>13402</v>
      </c>
      <c r="XAR4" t="s">
        <v>13402</v>
      </c>
      <c r="XAS4" t="s">
        <v>13402</v>
      </c>
      <c r="XAT4" t="s">
        <v>13402</v>
      </c>
      <c r="XAU4" t="s">
        <v>13402</v>
      </c>
      <c r="XAV4" t="s">
        <v>13402</v>
      </c>
      <c r="XAW4" t="s">
        <v>13402</v>
      </c>
      <c r="XAX4" t="s">
        <v>13402</v>
      </c>
      <c r="XAY4" t="s">
        <v>13402</v>
      </c>
      <c r="XAZ4" t="s">
        <v>13402</v>
      </c>
      <c r="XBA4" t="s">
        <v>13402</v>
      </c>
      <c r="XBB4" t="s">
        <v>13402</v>
      </c>
      <c r="XBC4" t="s">
        <v>13402</v>
      </c>
      <c r="XBD4" t="s">
        <v>13402</v>
      </c>
      <c r="XBE4" t="s">
        <v>13402</v>
      </c>
      <c r="XBF4" t="s">
        <v>13402</v>
      </c>
      <c r="XBG4" t="s">
        <v>13402</v>
      </c>
      <c r="XBH4" t="s">
        <v>13402</v>
      </c>
      <c r="XBI4" t="s">
        <v>13402</v>
      </c>
      <c r="XBJ4" t="s">
        <v>13402</v>
      </c>
      <c r="XBK4" t="s">
        <v>13402</v>
      </c>
      <c r="XBL4" t="s">
        <v>13402</v>
      </c>
      <c r="XBM4" t="s">
        <v>13402</v>
      </c>
      <c r="XBN4" t="s">
        <v>13402</v>
      </c>
      <c r="XBO4" t="s">
        <v>13402</v>
      </c>
      <c r="XBP4" t="s">
        <v>13402</v>
      </c>
      <c r="XBQ4" t="s">
        <v>13402</v>
      </c>
      <c r="XBR4" t="s">
        <v>13402</v>
      </c>
      <c r="XBS4" t="s">
        <v>13402</v>
      </c>
      <c r="XBT4" t="s">
        <v>13402</v>
      </c>
      <c r="XBU4" t="s">
        <v>13402</v>
      </c>
      <c r="XBV4" t="s">
        <v>13402</v>
      </c>
      <c r="XBW4" t="s">
        <v>13402</v>
      </c>
      <c r="XBX4" t="s">
        <v>13402</v>
      </c>
      <c r="XBY4" t="s">
        <v>13402</v>
      </c>
      <c r="XBZ4" t="s">
        <v>13402</v>
      </c>
      <c r="XCA4" t="s">
        <v>13402</v>
      </c>
      <c r="XCB4" t="s">
        <v>13402</v>
      </c>
      <c r="XCC4" t="s">
        <v>13402</v>
      </c>
      <c r="XCD4" t="s">
        <v>13402</v>
      </c>
      <c r="XCE4" t="s">
        <v>13402</v>
      </c>
      <c r="XCF4" t="s">
        <v>13402</v>
      </c>
      <c r="XCG4" t="s">
        <v>13402</v>
      </c>
      <c r="XCH4" t="s">
        <v>13402</v>
      </c>
      <c r="XCI4" t="s">
        <v>13402</v>
      </c>
      <c r="XCJ4" t="s">
        <v>13402</v>
      </c>
      <c r="XCK4" t="s">
        <v>13402</v>
      </c>
      <c r="XCL4" t="s">
        <v>13402</v>
      </c>
      <c r="XCM4" t="s">
        <v>13402</v>
      </c>
      <c r="XCN4" t="s">
        <v>13402</v>
      </c>
      <c r="XCO4" t="s">
        <v>13402</v>
      </c>
      <c r="XCP4" t="s">
        <v>13402</v>
      </c>
      <c r="XCQ4" t="s">
        <v>13402</v>
      </c>
      <c r="XCR4" t="s">
        <v>13402</v>
      </c>
      <c r="XCS4" t="s">
        <v>13402</v>
      </c>
      <c r="XCT4" t="s">
        <v>13402</v>
      </c>
      <c r="XCU4" t="s">
        <v>13402</v>
      </c>
      <c r="XCV4" t="s">
        <v>13402</v>
      </c>
      <c r="XCW4" t="s">
        <v>13402</v>
      </c>
      <c r="XCX4" t="s">
        <v>13402</v>
      </c>
      <c r="XCY4" t="s">
        <v>13402</v>
      </c>
      <c r="XCZ4" t="s">
        <v>13402</v>
      </c>
      <c r="XDA4" t="s">
        <v>13402</v>
      </c>
      <c r="XDB4" t="s">
        <v>13402</v>
      </c>
      <c r="XDC4" t="s">
        <v>13402</v>
      </c>
      <c r="XDD4" t="s">
        <v>13402</v>
      </c>
      <c r="XDE4" t="s">
        <v>13402</v>
      </c>
      <c r="XDF4" t="s">
        <v>13402</v>
      </c>
      <c r="XDG4" t="s">
        <v>13402</v>
      </c>
      <c r="XDH4" t="s">
        <v>13402</v>
      </c>
      <c r="XDI4" t="s">
        <v>13402</v>
      </c>
      <c r="XDJ4" t="s">
        <v>13402</v>
      </c>
      <c r="XDK4" t="s">
        <v>13402</v>
      </c>
      <c r="XDL4" t="s">
        <v>13402</v>
      </c>
      <c r="XDM4" t="s">
        <v>13402</v>
      </c>
      <c r="XDN4" t="s">
        <v>13402</v>
      </c>
      <c r="XDO4" t="s">
        <v>13402</v>
      </c>
      <c r="XDP4" t="s">
        <v>13402</v>
      </c>
      <c r="XDQ4" t="s">
        <v>13402</v>
      </c>
      <c r="XDR4" t="s">
        <v>13402</v>
      </c>
      <c r="XDS4" t="s">
        <v>13402</v>
      </c>
      <c r="XDT4" t="s">
        <v>13402</v>
      </c>
      <c r="XDU4" t="s">
        <v>13402</v>
      </c>
      <c r="XDV4" t="s">
        <v>13402</v>
      </c>
      <c r="XDW4" t="s">
        <v>13402</v>
      </c>
      <c r="XDX4" t="s">
        <v>13402</v>
      </c>
      <c r="XDY4" t="s">
        <v>13402</v>
      </c>
      <c r="XDZ4" t="s">
        <v>13402</v>
      </c>
      <c r="XEA4" t="s">
        <v>13402</v>
      </c>
      <c r="XEB4" t="s">
        <v>13402</v>
      </c>
      <c r="XEC4" t="s">
        <v>13402</v>
      </c>
      <c r="XED4" t="s">
        <v>13402</v>
      </c>
      <c r="XEE4" t="s">
        <v>13402</v>
      </c>
      <c r="XEF4" t="s">
        <v>13402</v>
      </c>
      <c r="XEG4" t="s">
        <v>13402</v>
      </c>
      <c r="XEH4" t="s">
        <v>13402</v>
      </c>
      <c r="XEI4" t="s">
        <v>13402</v>
      </c>
      <c r="XEJ4" t="s">
        <v>13402</v>
      </c>
      <c r="XEK4" t="s">
        <v>13402</v>
      </c>
      <c r="XEL4" t="s">
        <v>13402</v>
      </c>
      <c r="XEM4" t="s">
        <v>13402</v>
      </c>
      <c r="XEN4" t="s">
        <v>13402</v>
      </c>
      <c r="XEO4" t="s">
        <v>13402</v>
      </c>
      <c r="XEP4" t="s">
        <v>13402</v>
      </c>
      <c r="XEQ4" t="s">
        <v>13402</v>
      </c>
      <c r="XER4" t="s">
        <v>13402</v>
      </c>
      <c r="XES4" t="s">
        <v>13402</v>
      </c>
      <c r="XET4" t="s">
        <v>13402</v>
      </c>
      <c r="XEU4" t="s">
        <v>13402</v>
      </c>
      <c r="XEV4" t="s">
        <v>13402</v>
      </c>
      <c r="XEW4" t="s">
        <v>13402</v>
      </c>
      <c r="XEX4" t="s">
        <v>13402</v>
      </c>
      <c r="XEY4" t="s">
        <v>13402</v>
      </c>
      <c r="XEZ4" t="s">
        <v>13402</v>
      </c>
      <c r="XFA4" t="s">
        <v>13402</v>
      </c>
    </row>
    <row r="5" spans="1:16381" ht="45" x14ac:dyDescent="0.25">
      <c r="A5" s="21" t="s">
        <v>136</v>
      </c>
      <c r="B5" s="21" t="s">
        <v>12712</v>
      </c>
      <c r="C5" s="21" t="s">
        <v>13403</v>
      </c>
      <c r="D5" s="21" t="s">
        <v>13404</v>
      </c>
    </row>
    <row r="6" spans="1:16381" x14ac:dyDescent="0.25">
      <c r="A6" s="250" t="s">
        <v>15</v>
      </c>
      <c r="B6" s="250" t="s">
        <v>13405</v>
      </c>
      <c r="C6" s="251">
        <v>308</v>
      </c>
      <c r="D6" s="251" t="s">
        <v>205</v>
      </c>
    </row>
    <row r="7" spans="1:16381" x14ac:dyDescent="0.25">
      <c r="A7" s="250" t="s">
        <v>15</v>
      </c>
      <c r="B7" s="250" t="s">
        <v>13406</v>
      </c>
      <c r="C7" s="251">
        <v>82</v>
      </c>
      <c r="D7" s="251" t="s">
        <v>205</v>
      </c>
    </row>
    <row r="8" spans="1:16381" x14ac:dyDescent="0.25">
      <c r="A8" s="250" t="s">
        <v>15</v>
      </c>
      <c r="B8" s="250" t="s">
        <v>13407</v>
      </c>
      <c r="C8" s="251">
        <v>173</v>
      </c>
      <c r="D8" s="251" t="s">
        <v>205</v>
      </c>
    </row>
    <row r="9" spans="1:16381" x14ac:dyDescent="0.25">
      <c r="A9" s="250" t="s">
        <v>15</v>
      </c>
      <c r="B9" s="250" t="s">
        <v>13408</v>
      </c>
      <c r="C9" s="251">
        <v>54</v>
      </c>
      <c r="D9" s="251" t="s">
        <v>205</v>
      </c>
    </row>
    <row r="10" spans="1:16381" x14ac:dyDescent="0.25">
      <c r="A10" s="250" t="s">
        <v>15</v>
      </c>
      <c r="B10" s="250" t="s">
        <v>13409</v>
      </c>
      <c r="C10" s="251">
        <v>11</v>
      </c>
      <c r="D10" s="251" t="s">
        <v>205</v>
      </c>
    </row>
    <row r="11" spans="1:16381" x14ac:dyDescent="0.25">
      <c r="A11" s="250" t="s">
        <v>15</v>
      </c>
      <c r="B11" s="250" t="s">
        <v>13410</v>
      </c>
      <c r="C11" s="251">
        <v>33</v>
      </c>
      <c r="D11" s="251" t="s">
        <v>205</v>
      </c>
    </row>
    <row r="12" spans="1:16381" x14ac:dyDescent="0.25">
      <c r="A12" s="250" t="s">
        <v>15</v>
      </c>
      <c r="B12" s="250" t="s">
        <v>13411</v>
      </c>
      <c r="C12" s="251">
        <v>9</v>
      </c>
      <c r="D12" s="251" t="s">
        <v>205</v>
      </c>
    </row>
    <row r="13" spans="1:16381" x14ac:dyDescent="0.25">
      <c r="A13" s="250" t="s">
        <v>15</v>
      </c>
      <c r="B13" s="250" t="s">
        <v>13412</v>
      </c>
      <c r="C13" s="251">
        <v>6</v>
      </c>
      <c r="D13" s="251" t="s">
        <v>205</v>
      </c>
    </row>
    <row r="14" spans="1:16381" x14ac:dyDescent="0.25">
      <c r="A14" s="250" t="s">
        <v>15</v>
      </c>
      <c r="B14" s="250" t="s">
        <v>13413</v>
      </c>
      <c r="C14" s="251">
        <v>2</v>
      </c>
      <c r="D14" s="251" t="s">
        <v>205</v>
      </c>
    </row>
    <row r="15" spans="1:16381" x14ac:dyDescent="0.25">
      <c r="A15" s="250" t="s">
        <v>15</v>
      </c>
      <c r="B15" s="250" t="s">
        <v>13414</v>
      </c>
      <c r="C15" s="251">
        <v>1</v>
      </c>
      <c r="D15" s="251" t="s">
        <v>205</v>
      </c>
    </row>
    <row r="16" spans="1:16381" x14ac:dyDescent="0.25">
      <c r="A16" s="250" t="s">
        <v>15</v>
      </c>
      <c r="B16" s="250" t="s">
        <v>13415</v>
      </c>
      <c r="C16" s="251">
        <v>5</v>
      </c>
      <c r="D16" s="251" t="s">
        <v>205</v>
      </c>
    </row>
    <row r="17" spans="1:4" x14ac:dyDescent="0.25">
      <c r="A17" s="250" t="s">
        <v>15</v>
      </c>
      <c r="B17" s="250" t="s">
        <v>13416</v>
      </c>
      <c r="C17" s="251">
        <v>1</v>
      </c>
      <c r="D17" s="251" t="s">
        <v>205</v>
      </c>
    </row>
    <row r="18" spans="1:4" x14ac:dyDescent="0.25">
      <c r="A18" s="250" t="s">
        <v>15</v>
      </c>
      <c r="B18" s="252" t="s">
        <v>13417</v>
      </c>
      <c r="C18" s="251" t="s">
        <v>205</v>
      </c>
      <c r="D18" s="251">
        <v>8</v>
      </c>
    </row>
    <row r="19" spans="1:4" x14ac:dyDescent="0.25">
      <c r="A19" s="250" t="s">
        <v>15</v>
      </c>
      <c r="B19" s="252" t="s">
        <v>13418</v>
      </c>
      <c r="C19" s="251" t="s">
        <v>205</v>
      </c>
      <c r="D19" s="251">
        <v>6</v>
      </c>
    </row>
    <row r="20" spans="1:4" x14ac:dyDescent="0.25">
      <c r="A20" s="250" t="s">
        <v>15</v>
      </c>
      <c r="B20" s="252" t="s">
        <v>13419</v>
      </c>
      <c r="C20" s="251" t="s">
        <v>205</v>
      </c>
      <c r="D20" s="251">
        <v>1</v>
      </c>
    </row>
    <row r="21" spans="1:4" x14ac:dyDescent="0.25">
      <c r="A21" s="250" t="s">
        <v>15</v>
      </c>
      <c r="B21" s="252" t="s">
        <v>13420</v>
      </c>
      <c r="C21" s="251" t="s">
        <v>205</v>
      </c>
      <c r="D21" s="251">
        <v>123</v>
      </c>
    </row>
    <row r="22" spans="1:4" x14ac:dyDescent="0.25">
      <c r="A22" s="250" t="s">
        <v>15</v>
      </c>
      <c r="B22" s="252" t="s">
        <v>13421</v>
      </c>
      <c r="C22" s="251" t="s">
        <v>205</v>
      </c>
      <c r="D22" s="251">
        <v>23</v>
      </c>
    </row>
    <row r="23" spans="1:4" x14ac:dyDescent="0.25">
      <c r="A23" s="250" t="s">
        <v>15</v>
      </c>
      <c r="B23" s="250" t="s">
        <v>13422</v>
      </c>
      <c r="C23" s="251" t="s">
        <v>205</v>
      </c>
      <c r="D23" s="251">
        <v>2</v>
      </c>
    </row>
    <row r="24" spans="1:4" x14ac:dyDescent="0.25">
      <c r="A24" s="250" t="s">
        <v>15</v>
      </c>
      <c r="B24" s="250" t="s">
        <v>13423</v>
      </c>
      <c r="C24" s="251" t="s">
        <v>205</v>
      </c>
      <c r="D24" s="251">
        <v>1</v>
      </c>
    </row>
    <row r="25" spans="1:4" x14ac:dyDescent="0.25">
      <c r="A25" s="250" t="s">
        <v>61</v>
      </c>
      <c r="B25" s="250" t="s">
        <v>13424</v>
      </c>
      <c r="C25" s="251">
        <v>300</v>
      </c>
      <c r="D25" s="251" t="s">
        <v>205</v>
      </c>
    </row>
    <row r="26" spans="1:4" x14ac:dyDescent="0.25">
      <c r="A26" s="250" t="s">
        <v>61</v>
      </c>
      <c r="B26" s="250" t="s">
        <v>13406</v>
      </c>
      <c r="C26" s="251">
        <v>46</v>
      </c>
      <c r="D26" s="251" t="s">
        <v>205</v>
      </c>
    </row>
    <row r="27" spans="1:4" x14ac:dyDescent="0.25">
      <c r="A27" s="250" t="s">
        <v>61</v>
      </c>
      <c r="B27" s="250" t="s">
        <v>13407</v>
      </c>
      <c r="C27" s="251">
        <v>467</v>
      </c>
      <c r="D27" s="251" t="s">
        <v>205</v>
      </c>
    </row>
    <row r="28" spans="1:4" x14ac:dyDescent="0.25">
      <c r="A28" s="250" t="s">
        <v>61</v>
      </c>
      <c r="B28" s="250" t="s">
        <v>13409</v>
      </c>
      <c r="C28" s="251">
        <v>6</v>
      </c>
      <c r="D28" s="251" t="s">
        <v>205</v>
      </c>
    </row>
    <row r="29" spans="1:4" x14ac:dyDescent="0.25">
      <c r="A29" s="250" t="s">
        <v>61</v>
      </c>
      <c r="B29" s="250" t="s">
        <v>13410</v>
      </c>
      <c r="C29" s="251">
        <v>13</v>
      </c>
      <c r="D29" s="251" t="s">
        <v>205</v>
      </c>
    </row>
    <row r="30" spans="1:4" x14ac:dyDescent="0.25">
      <c r="A30" s="250" t="s">
        <v>61</v>
      </c>
      <c r="B30" s="250" t="s">
        <v>13425</v>
      </c>
      <c r="C30" s="251">
        <v>8</v>
      </c>
      <c r="D30" s="251" t="s">
        <v>205</v>
      </c>
    </row>
    <row r="31" spans="1:4" x14ac:dyDescent="0.25">
      <c r="A31" s="250" t="s">
        <v>61</v>
      </c>
      <c r="B31" s="250" t="s">
        <v>13411</v>
      </c>
      <c r="C31" s="251">
        <v>8</v>
      </c>
      <c r="D31" s="251" t="s">
        <v>205</v>
      </c>
    </row>
    <row r="32" spans="1:4" x14ac:dyDescent="0.25">
      <c r="A32" s="250" t="s">
        <v>61</v>
      </c>
      <c r="B32" s="250" t="s">
        <v>13412</v>
      </c>
      <c r="C32" s="251">
        <v>4</v>
      </c>
      <c r="D32" s="251" t="s">
        <v>205</v>
      </c>
    </row>
    <row r="33" spans="1:4" x14ac:dyDescent="0.25">
      <c r="A33" s="250" t="s">
        <v>61</v>
      </c>
      <c r="B33" s="250" t="s">
        <v>13414</v>
      </c>
      <c r="C33" s="251">
        <v>1</v>
      </c>
      <c r="D33" s="251" t="s">
        <v>205</v>
      </c>
    </row>
    <row r="34" spans="1:4" x14ac:dyDescent="0.25">
      <c r="A34" s="250" t="s">
        <v>61</v>
      </c>
      <c r="B34" s="250" t="s">
        <v>13415</v>
      </c>
      <c r="C34" s="251">
        <v>6</v>
      </c>
      <c r="D34" s="251" t="s">
        <v>205</v>
      </c>
    </row>
    <row r="35" spans="1:4" x14ac:dyDescent="0.25">
      <c r="A35" s="250" t="s">
        <v>61</v>
      </c>
      <c r="B35" s="250" t="s">
        <v>13426</v>
      </c>
      <c r="C35" s="251">
        <v>2</v>
      </c>
      <c r="D35" s="251" t="s">
        <v>205</v>
      </c>
    </row>
    <row r="36" spans="1:4" x14ac:dyDescent="0.25">
      <c r="A36" s="250" t="s">
        <v>61</v>
      </c>
      <c r="B36" s="250" t="s">
        <v>13416</v>
      </c>
      <c r="C36" s="251">
        <v>0</v>
      </c>
      <c r="D36" s="251" t="s">
        <v>205</v>
      </c>
    </row>
    <row r="37" spans="1:4" x14ac:dyDescent="0.25">
      <c r="A37" s="250" t="s">
        <v>61</v>
      </c>
      <c r="B37" s="252" t="s">
        <v>13427</v>
      </c>
      <c r="C37" s="251" t="s">
        <v>205</v>
      </c>
      <c r="D37" s="251">
        <v>15</v>
      </c>
    </row>
    <row r="38" spans="1:4" x14ac:dyDescent="0.25">
      <c r="A38" s="250" t="s">
        <v>61</v>
      </c>
      <c r="B38" s="252" t="s">
        <v>13428</v>
      </c>
      <c r="C38" s="251" t="s">
        <v>205</v>
      </c>
      <c r="D38" s="251">
        <v>10</v>
      </c>
    </row>
    <row r="39" spans="1:4" x14ac:dyDescent="0.25">
      <c r="A39" s="250" t="s">
        <v>61</v>
      </c>
      <c r="B39" s="252" t="s">
        <v>13429</v>
      </c>
      <c r="C39" s="251" t="s">
        <v>205</v>
      </c>
      <c r="D39" s="251">
        <v>6</v>
      </c>
    </row>
    <row r="40" spans="1:4" x14ac:dyDescent="0.25">
      <c r="A40" s="250" t="s">
        <v>61</v>
      </c>
      <c r="B40" s="252" t="s">
        <v>13430</v>
      </c>
      <c r="C40" s="251" t="s">
        <v>205</v>
      </c>
      <c r="D40" s="251">
        <v>55</v>
      </c>
    </row>
    <row r="41" spans="1:4" x14ac:dyDescent="0.25">
      <c r="A41" s="250" t="s">
        <v>61</v>
      </c>
      <c r="B41" s="252" t="s">
        <v>13431</v>
      </c>
      <c r="C41" s="251" t="s">
        <v>205</v>
      </c>
      <c r="D41" s="251">
        <v>56</v>
      </c>
    </row>
    <row r="42" spans="1:4" x14ac:dyDescent="0.25">
      <c r="A42" s="250" t="s">
        <v>61</v>
      </c>
      <c r="B42" s="250" t="s">
        <v>13432</v>
      </c>
      <c r="C42" s="251" t="s">
        <v>205</v>
      </c>
      <c r="D42" s="251">
        <v>4</v>
      </c>
    </row>
    <row r="43" spans="1:4" x14ac:dyDescent="0.25">
      <c r="A43" s="250" t="s">
        <v>61</v>
      </c>
      <c r="B43" s="250" t="s">
        <v>13433</v>
      </c>
      <c r="C43" s="251" t="s">
        <v>205</v>
      </c>
      <c r="D43" s="251">
        <v>4</v>
      </c>
    </row>
    <row r="44" spans="1:4" x14ac:dyDescent="0.25">
      <c r="A44" s="250" t="s">
        <v>61</v>
      </c>
      <c r="B44" s="250" t="s">
        <v>13434</v>
      </c>
      <c r="C44" s="251" t="s">
        <v>205</v>
      </c>
      <c r="D44" s="251">
        <v>1</v>
      </c>
    </row>
    <row r="45" spans="1:4" x14ac:dyDescent="0.25">
      <c r="A45" s="250" t="s">
        <v>61</v>
      </c>
      <c r="B45" s="250" t="s">
        <v>13435</v>
      </c>
      <c r="C45" s="251" t="s">
        <v>205</v>
      </c>
      <c r="D45" s="251">
        <v>2</v>
      </c>
    </row>
    <row r="46" spans="1:4" x14ac:dyDescent="0.25">
      <c r="A46" s="250" t="s">
        <v>61</v>
      </c>
      <c r="B46" s="250" t="s">
        <v>13436</v>
      </c>
      <c r="C46" s="251" t="s">
        <v>205</v>
      </c>
      <c r="D46" s="251">
        <v>3</v>
      </c>
    </row>
    <row r="47" spans="1:4" x14ac:dyDescent="0.25">
      <c r="A47" s="250" t="s">
        <v>13437</v>
      </c>
      <c r="B47" s="250" t="s">
        <v>13438</v>
      </c>
      <c r="C47" s="251">
        <v>219</v>
      </c>
      <c r="D47" s="251" t="s">
        <v>205</v>
      </c>
    </row>
    <row r="48" spans="1:4" x14ac:dyDescent="0.25">
      <c r="A48" s="250" t="s">
        <v>80</v>
      </c>
      <c r="B48" s="250" t="s">
        <v>13406</v>
      </c>
      <c r="C48" s="251">
        <v>28</v>
      </c>
      <c r="D48" s="251" t="s">
        <v>205</v>
      </c>
    </row>
    <row r="49" spans="1:4" x14ac:dyDescent="0.25">
      <c r="A49" s="250" t="s">
        <v>13437</v>
      </c>
      <c r="B49" s="250" t="s">
        <v>13439</v>
      </c>
      <c r="C49" s="251">
        <v>289</v>
      </c>
      <c r="D49" s="251" t="s">
        <v>205</v>
      </c>
    </row>
    <row r="50" spans="1:4" x14ac:dyDescent="0.25">
      <c r="A50" s="250" t="s">
        <v>13437</v>
      </c>
      <c r="B50" s="250" t="s">
        <v>13408</v>
      </c>
      <c r="C50" s="251">
        <v>125</v>
      </c>
      <c r="D50" s="251" t="s">
        <v>205</v>
      </c>
    </row>
    <row r="51" spans="1:4" x14ac:dyDescent="0.25">
      <c r="A51" s="250" t="s">
        <v>80</v>
      </c>
      <c r="B51" s="250" t="s">
        <v>13409</v>
      </c>
      <c r="C51" s="251">
        <v>11</v>
      </c>
      <c r="D51" s="251" t="s">
        <v>205</v>
      </c>
    </row>
    <row r="52" spans="1:4" x14ac:dyDescent="0.25">
      <c r="A52" s="250" t="s">
        <v>80</v>
      </c>
      <c r="B52" s="250" t="s">
        <v>13410</v>
      </c>
      <c r="C52" s="251">
        <v>57</v>
      </c>
      <c r="D52" s="251" t="s">
        <v>205</v>
      </c>
    </row>
    <row r="53" spans="1:4" x14ac:dyDescent="0.25">
      <c r="A53" s="250" t="s">
        <v>80</v>
      </c>
      <c r="B53" s="250" t="s">
        <v>13425</v>
      </c>
      <c r="C53" s="251">
        <v>10</v>
      </c>
      <c r="D53" s="251" t="s">
        <v>205</v>
      </c>
    </row>
    <row r="54" spans="1:4" x14ac:dyDescent="0.25">
      <c r="A54" s="250" t="s">
        <v>80</v>
      </c>
      <c r="B54" s="250" t="s">
        <v>13411</v>
      </c>
      <c r="C54" s="251">
        <v>10</v>
      </c>
      <c r="D54" s="251" t="s">
        <v>205</v>
      </c>
    </row>
    <row r="55" spans="1:4" x14ac:dyDescent="0.25">
      <c r="A55" s="250" t="s">
        <v>80</v>
      </c>
      <c r="B55" s="250" t="s">
        <v>13412</v>
      </c>
      <c r="C55" s="251">
        <v>2</v>
      </c>
      <c r="D55" s="251" t="s">
        <v>205</v>
      </c>
    </row>
    <row r="56" spans="1:4" x14ac:dyDescent="0.25">
      <c r="A56" s="250" t="s">
        <v>80</v>
      </c>
      <c r="B56" s="250" t="s">
        <v>13414</v>
      </c>
      <c r="C56" s="251">
        <v>1</v>
      </c>
      <c r="D56" s="251" t="s">
        <v>205</v>
      </c>
    </row>
    <row r="57" spans="1:4" x14ac:dyDescent="0.25">
      <c r="A57" s="250" t="s">
        <v>80</v>
      </c>
      <c r="B57" s="250" t="s">
        <v>13415</v>
      </c>
      <c r="C57" s="251">
        <v>1</v>
      </c>
      <c r="D57" s="251" t="s">
        <v>205</v>
      </c>
    </row>
    <row r="58" spans="1:4" x14ac:dyDescent="0.25">
      <c r="A58" s="250" t="s">
        <v>80</v>
      </c>
      <c r="B58" s="250" t="s">
        <v>13440</v>
      </c>
      <c r="C58" s="251">
        <v>1</v>
      </c>
      <c r="D58" s="251" t="s">
        <v>205</v>
      </c>
    </row>
    <row r="59" spans="1:4" x14ac:dyDescent="0.25">
      <c r="A59" s="250" t="s">
        <v>80</v>
      </c>
      <c r="B59" s="250" t="s">
        <v>13416</v>
      </c>
      <c r="C59" s="251">
        <v>0</v>
      </c>
      <c r="D59" s="251" t="s">
        <v>205</v>
      </c>
    </row>
    <row r="60" spans="1:4" x14ac:dyDescent="0.25">
      <c r="A60" s="250" t="s">
        <v>80</v>
      </c>
      <c r="B60" s="250" t="s">
        <v>13441</v>
      </c>
      <c r="C60" s="251">
        <v>2</v>
      </c>
      <c r="D60" s="251" t="s">
        <v>205</v>
      </c>
    </row>
    <row r="61" spans="1:4" x14ac:dyDescent="0.25">
      <c r="A61" s="250" t="s">
        <v>13437</v>
      </c>
      <c r="B61" s="252" t="s">
        <v>13442</v>
      </c>
      <c r="C61" s="251" t="s">
        <v>205</v>
      </c>
      <c r="D61" s="251">
        <v>13</v>
      </c>
    </row>
    <row r="62" spans="1:4" x14ac:dyDescent="0.25">
      <c r="A62" s="250" t="s">
        <v>80</v>
      </c>
      <c r="B62" s="252" t="s">
        <v>13443</v>
      </c>
      <c r="C62" s="251" t="s">
        <v>205</v>
      </c>
      <c r="D62" s="251">
        <v>26</v>
      </c>
    </row>
    <row r="63" spans="1:4" x14ac:dyDescent="0.25">
      <c r="A63" s="250" t="s">
        <v>80</v>
      </c>
      <c r="B63" s="252" t="s">
        <v>13444</v>
      </c>
      <c r="C63" s="251" t="s">
        <v>205</v>
      </c>
      <c r="D63" s="251">
        <v>49</v>
      </c>
    </row>
    <row r="64" spans="1:4" x14ac:dyDescent="0.25">
      <c r="A64" s="250" t="s">
        <v>80</v>
      </c>
      <c r="B64" s="252" t="s">
        <v>13445</v>
      </c>
      <c r="C64" s="251" t="s">
        <v>205</v>
      </c>
      <c r="D64" s="251">
        <v>62</v>
      </c>
    </row>
    <row r="65" spans="1:4" x14ac:dyDescent="0.25">
      <c r="A65" s="250" t="s">
        <v>80</v>
      </c>
      <c r="B65" s="250" t="s">
        <v>13446</v>
      </c>
      <c r="C65" s="251" t="s">
        <v>205</v>
      </c>
      <c r="D65" s="251">
        <v>2</v>
      </c>
    </row>
    <row r="66" spans="1:4" x14ac:dyDescent="0.25">
      <c r="A66" s="250" t="s">
        <v>80</v>
      </c>
      <c r="B66" s="253" t="s">
        <v>13447</v>
      </c>
      <c r="C66" s="251" t="s">
        <v>205</v>
      </c>
      <c r="D66" s="251">
        <v>20</v>
      </c>
    </row>
    <row r="67" spans="1:4" x14ac:dyDescent="0.25">
      <c r="A67" s="250" t="s">
        <v>80</v>
      </c>
      <c r="B67" s="250" t="s">
        <v>13448</v>
      </c>
      <c r="C67" s="251" t="s">
        <v>205</v>
      </c>
      <c r="D67" s="251">
        <v>4</v>
      </c>
    </row>
    <row r="68" spans="1:4" x14ac:dyDescent="0.25">
      <c r="A68" s="250" t="s">
        <v>80</v>
      </c>
      <c r="B68" s="250" t="s">
        <v>13449</v>
      </c>
      <c r="C68" s="251" t="s">
        <v>205</v>
      </c>
      <c r="D68" s="251">
        <v>3</v>
      </c>
    </row>
    <row r="69" spans="1:4" x14ac:dyDescent="0.25">
      <c r="A69" s="250" t="s">
        <v>80</v>
      </c>
      <c r="B69" s="250" t="s">
        <v>13450</v>
      </c>
      <c r="C69" s="251" t="s">
        <v>205</v>
      </c>
      <c r="D69" s="251">
        <v>3</v>
      </c>
    </row>
    <row r="70" spans="1:4" x14ac:dyDescent="0.25">
      <c r="A70" s="250" t="s">
        <v>80</v>
      </c>
      <c r="B70" s="250" t="s">
        <v>13451</v>
      </c>
      <c r="C70" s="251" t="s">
        <v>205</v>
      </c>
      <c r="D70" s="251">
        <v>1</v>
      </c>
    </row>
    <row r="71" spans="1:4" x14ac:dyDescent="0.25">
      <c r="A71" s="250" t="s">
        <v>80</v>
      </c>
      <c r="B71" s="250" t="s">
        <v>13452</v>
      </c>
      <c r="C71" s="251" t="s">
        <v>205</v>
      </c>
      <c r="D71" s="251">
        <v>1</v>
      </c>
    </row>
    <row r="72" spans="1:4" x14ac:dyDescent="0.25">
      <c r="A72" s="250" t="s">
        <v>80</v>
      </c>
      <c r="B72" s="250" t="s">
        <v>13453</v>
      </c>
      <c r="C72" s="251" t="s">
        <v>205</v>
      </c>
      <c r="D72" s="251">
        <v>4</v>
      </c>
    </row>
    <row r="73" spans="1:4" x14ac:dyDescent="0.25">
      <c r="A73" s="250" t="s">
        <v>80</v>
      </c>
      <c r="B73" s="250" t="s">
        <v>13454</v>
      </c>
      <c r="C73" s="251" t="s">
        <v>205</v>
      </c>
      <c r="D73" s="251">
        <v>3</v>
      </c>
    </row>
    <row r="74" spans="1:4" x14ac:dyDescent="0.25">
      <c r="A74" s="250" t="s">
        <v>80</v>
      </c>
      <c r="B74" s="250" t="s">
        <v>13455</v>
      </c>
      <c r="C74" s="251" t="s">
        <v>205</v>
      </c>
      <c r="D74" s="251">
        <v>2</v>
      </c>
    </row>
    <row r="75" spans="1:4" x14ac:dyDescent="0.25">
      <c r="A75" s="250" t="s">
        <v>80</v>
      </c>
      <c r="B75" s="250" t="s">
        <v>13456</v>
      </c>
      <c r="C75" s="251" t="s">
        <v>205</v>
      </c>
      <c r="D75" s="251">
        <v>2</v>
      </c>
    </row>
    <row r="76" spans="1:4" x14ac:dyDescent="0.25">
      <c r="A76" s="250" t="s">
        <v>80</v>
      </c>
      <c r="B76" s="250" t="s">
        <v>13457</v>
      </c>
      <c r="C76" s="251" t="s">
        <v>205</v>
      </c>
      <c r="D76" s="251">
        <v>1</v>
      </c>
    </row>
    <row r="77" spans="1:4" x14ac:dyDescent="0.25">
      <c r="A77" s="250" t="s">
        <v>80</v>
      </c>
      <c r="B77" s="250" t="s">
        <v>13458</v>
      </c>
      <c r="C77" s="251" t="s">
        <v>205</v>
      </c>
      <c r="D77" s="251">
        <v>2</v>
      </c>
    </row>
    <row r="78" spans="1:4" x14ac:dyDescent="0.25">
      <c r="A78" s="250" t="s">
        <v>80</v>
      </c>
      <c r="B78" s="250" t="s">
        <v>13459</v>
      </c>
      <c r="C78" s="251" t="s">
        <v>205</v>
      </c>
      <c r="D78" s="251">
        <v>19</v>
      </c>
    </row>
    <row r="79" spans="1:4" x14ac:dyDescent="0.25">
      <c r="A79" s="250" t="s">
        <v>105</v>
      </c>
      <c r="B79" s="250" t="s">
        <v>13460</v>
      </c>
      <c r="C79" s="251">
        <v>199</v>
      </c>
      <c r="D79" s="251" t="s">
        <v>205</v>
      </c>
    </row>
    <row r="80" spans="1:4" x14ac:dyDescent="0.25">
      <c r="A80" s="250" t="s">
        <v>89</v>
      </c>
      <c r="B80" s="250" t="s">
        <v>13406</v>
      </c>
      <c r="C80" s="251">
        <v>29</v>
      </c>
      <c r="D80" s="251" t="s">
        <v>205</v>
      </c>
    </row>
    <row r="81" spans="1:4" x14ac:dyDescent="0.25">
      <c r="A81" s="250" t="s">
        <v>89</v>
      </c>
      <c r="B81" s="250" t="s">
        <v>13407</v>
      </c>
      <c r="C81" s="251">
        <v>739</v>
      </c>
      <c r="D81" s="251" t="s">
        <v>205</v>
      </c>
    </row>
    <row r="82" spans="1:4" x14ac:dyDescent="0.25">
      <c r="A82" s="250" t="s">
        <v>89</v>
      </c>
      <c r="B82" s="250" t="s">
        <v>13408</v>
      </c>
      <c r="C82" s="251">
        <v>348</v>
      </c>
      <c r="D82" s="251" t="s">
        <v>205</v>
      </c>
    </row>
    <row r="83" spans="1:4" x14ac:dyDescent="0.25">
      <c r="A83" s="250" t="s">
        <v>89</v>
      </c>
      <c r="B83" s="250" t="s">
        <v>13461</v>
      </c>
      <c r="C83" s="251">
        <v>2</v>
      </c>
      <c r="D83" s="251" t="s">
        <v>205</v>
      </c>
    </row>
    <row r="84" spans="1:4" x14ac:dyDescent="0.25">
      <c r="A84" s="250" t="s">
        <v>89</v>
      </c>
      <c r="B84" s="250" t="s">
        <v>13409</v>
      </c>
      <c r="C84" s="251">
        <v>3</v>
      </c>
      <c r="D84" s="251" t="s">
        <v>205</v>
      </c>
    </row>
    <row r="85" spans="1:4" x14ac:dyDescent="0.25">
      <c r="A85" s="250" t="s">
        <v>89</v>
      </c>
      <c r="B85" s="250" t="s">
        <v>13410</v>
      </c>
      <c r="C85" s="251">
        <v>50</v>
      </c>
      <c r="D85" s="251" t="s">
        <v>205</v>
      </c>
    </row>
    <row r="86" spans="1:4" x14ac:dyDescent="0.25">
      <c r="A86" s="250" t="s">
        <v>89</v>
      </c>
      <c r="B86" s="250" t="s">
        <v>13425</v>
      </c>
      <c r="C86" s="251">
        <v>2</v>
      </c>
      <c r="D86" s="251" t="s">
        <v>205</v>
      </c>
    </row>
    <row r="87" spans="1:4" x14ac:dyDescent="0.25">
      <c r="A87" s="250" t="s">
        <v>89</v>
      </c>
      <c r="B87" s="250" t="s">
        <v>13411</v>
      </c>
      <c r="C87" s="251">
        <v>9</v>
      </c>
      <c r="D87" s="251" t="s">
        <v>205</v>
      </c>
    </row>
    <row r="88" spans="1:4" x14ac:dyDescent="0.25">
      <c r="A88" s="250" t="s">
        <v>89</v>
      </c>
      <c r="B88" s="250" t="s">
        <v>13412</v>
      </c>
      <c r="C88" s="251">
        <v>1</v>
      </c>
      <c r="D88" s="251" t="s">
        <v>205</v>
      </c>
    </row>
    <row r="89" spans="1:4" x14ac:dyDescent="0.25">
      <c r="A89" s="250" t="s">
        <v>89</v>
      </c>
      <c r="B89" s="250" t="s">
        <v>13414</v>
      </c>
      <c r="C89" s="251">
        <v>1</v>
      </c>
      <c r="D89" s="251" t="s">
        <v>205</v>
      </c>
    </row>
    <row r="90" spans="1:4" x14ac:dyDescent="0.25">
      <c r="A90" s="250" t="s">
        <v>89</v>
      </c>
      <c r="B90" s="250" t="s">
        <v>13415</v>
      </c>
      <c r="C90" s="251">
        <v>3</v>
      </c>
      <c r="D90" s="251" t="s">
        <v>205</v>
      </c>
    </row>
    <row r="91" spans="1:4" x14ac:dyDescent="0.25">
      <c r="A91" s="250" t="s">
        <v>89</v>
      </c>
      <c r="B91" s="250" t="s">
        <v>13440</v>
      </c>
      <c r="C91" s="251">
        <v>2</v>
      </c>
      <c r="D91" s="251" t="s">
        <v>205</v>
      </c>
    </row>
    <row r="92" spans="1:4" x14ac:dyDescent="0.25">
      <c r="A92" s="250" t="s">
        <v>89</v>
      </c>
      <c r="B92" s="250" t="s">
        <v>13416</v>
      </c>
      <c r="C92" s="251">
        <v>0</v>
      </c>
      <c r="D92" s="251" t="s">
        <v>205</v>
      </c>
    </row>
    <row r="93" spans="1:4" x14ac:dyDescent="0.25">
      <c r="A93" s="250" t="s">
        <v>89</v>
      </c>
      <c r="B93" s="250" t="s">
        <v>13462</v>
      </c>
      <c r="C93" s="251">
        <v>10</v>
      </c>
      <c r="D93" s="251" t="s">
        <v>205</v>
      </c>
    </row>
    <row r="94" spans="1:4" x14ac:dyDescent="0.25">
      <c r="A94" s="250" t="s">
        <v>89</v>
      </c>
      <c r="B94" s="250" t="s">
        <v>13463</v>
      </c>
      <c r="C94" s="251">
        <v>1</v>
      </c>
      <c r="D94" s="251" t="s">
        <v>205</v>
      </c>
    </row>
    <row r="95" spans="1:4" x14ac:dyDescent="0.25">
      <c r="A95" s="250" t="s">
        <v>89</v>
      </c>
      <c r="B95" s="252" t="s">
        <v>13464</v>
      </c>
      <c r="C95" s="251" t="s">
        <v>205</v>
      </c>
      <c r="D95" s="251">
        <v>11</v>
      </c>
    </row>
    <row r="96" spans="1:4" x14ac:dyDescent="0.25">
      <c r="A96" s="250" t="s">
        <v>89</v>
      </c>
      <c r="B96" s="252" t="s">
        <v>13428</v>
      </c>
      <c r="C96" s="251" t="s">
        <v>205</v>
      </c>
      <c r="D96" s="251">
        <v>9</v>
      </c>
    </row>
    <row r="97" spans="1:4" x14ac:dyDescent="0.25">
      <c r="A97" s="250" t="s">
        <v>89</v>
      </c>
      <c r="B97" s="252" t="s">
        <v>13465</v>
      </c>
      <c r="C97" s="251" t="s">
        <v>205</v>
      </c>
      <c r="D97" s="251">
        <v>24</v>
      </c>
    </row>
    <row r="98" spans="1:4" x14ac:dyDescent="0.25">
      <c r="A98" s="250" t="s">
        <v>89</v>
      </c>
      <c r="B98" s="252" t="s">
        <v>13466</v>
      </c>
      <c r="C98" s="251" t="s">
        <v>205</v>
      </c>
      <c r="D98" s="251">
        <v>4</v>
      </c>
    </row>
    <row r="99" spans="1:4" x14ac:dyDescent="0.25">
      <c r="A99" s="250" t="s">
        <v>89</v>
      </c>
      <c r="B99" s="252" t="s">
        <v>13467</v>
      </c>
      <c r="C99" s="251" t="s">
        <v>205</v>
      </c>
      <c r="D99" s="251">
        <v>127</v>
      </c>
    </row>
    <row r="100" spans="1:4" x14ac:dyDescent="0.25">
      <c r="A100" s="250" t="s">
        <v>89</v>
      </c>
      <c r="B100" s="250" t="s">
        <v>13468</v>
      </c>
      <c r="C100" s="251" t="s">
        <v>205</v>
      </c>
      <c r="D100" s="251">
        <v>3</v>
      </c>
    </row>
    <row r="101" spans="1:4" x14ac:dyDescent="0.25">
      <c r="A101" s="250" t="s">
        <v>89</v>
      </c>
      <c r="B101" s="250" t="s">
        <v>13469</v>
      </c>
      <c r="C101" s="251" t="s">
        <v>205</v>
      </c>
      <c r="D101" s="251">
        <v>2</v>
      </c>
    </row>
    <row r="102" spans="1:4" x14ac:dyDescent="0.25">
      <c r="A102" s="250" t="s">
        <v>89</v>
      </c>
      <c r="B102" s="250" t="s">
        <v>13470</v>
      </c>
      <c r="C102" s="251" t="s">
        <v>205</v>
      </c>
      <c r="D102" s="251">
        <v>1</v>
      </c>
    </row>
    <row r="103" spans="1:4" x14ac:dyDescent="0.25">
      <c r="A103" s="250" t="s">
        <v>89</v>
      </c>
      <c r="B103" s="250" t="s">
        <v>13471</v>
      </c>
      <c r="C103" s="251" t="s">
        <v>205</v>
      </c>
      <c r="D103" s="251">
        <v>2</v>
      </c>
    </row>
    <row r="104" spans="1:4" x14ac:dyDescent="0.25">
      <c r="A104" s="250" t="s">
        <v>89</v>
      </c>
      <c r="B104" s="250" t="s">
        <v>13472</v>
      </c>
      <c r="C104" s="251" t="s">
        <v>205</v>
      </c>
      <c r="D104" s="251">
        <v>2</v>
      </c>
    </row>
    <row r="105" spans="1:4" x14ac:dyDescent="0.25">
      <c r="A105" s="250" t="s">
        <v>89</v>
      </c>
      <c r="B105" s="250" t="s">
        <v>13473</v>
      </c>
      <c r="C105" s="251" t="s">
        <v>205</v>
      </c>
      <c r="D105" s="251">
        <v>3</v>
      </c>
    </row>
    <row r="106" spans="1:4" x14ac:dyDescent="0.25">
      <c r="A106" s="250" t="s">
        <v>89</v>
      </c>
      <c r="B106" s="250" t="s">
        <v>13474</v>
      </c>
      <c r="C106" s="251" t="s">
        <v>205</v>
      </c>
      <c r="D106" s="251">
        <v>1</v>
      </c>
    </row>
    <row r="107" spans="1:4" x14ac:dyDescent="0.25">
      <c r="A107" s="250" t="s">
        <v>89</v>
      </c>
      <c r="B107" s="253" t="s">
        <v>13475</v>
      </c>
      <c r="C107" s="251" t="s">
        <v>205</v>
      </c>
      <c r="D107" s="251">
        <v>2</v>
      </c>
    </row>
    <row r="108" spans="1:4" x14ac:dyDescent="0.25">
      <c r="A108" s="250" t="s">
        <v>89</v>
      </c>
      <c r="B108" s="250" t="s">
        <v>13476</v>
      </c>
      <c r="C108" s="251" t="s">
        <v>205</v>
      </c>
      <c r="D108" s="251">
        <v>2</v>
      </c>
    </row>
    <row r="109" spans="1:4" x14ac:dyDescent="0.25">
      <c r="A109" s="250" t="s">
        <v>89</v>
      </c>
      <c r="B109" s="253" t="s">
        <v>13477</v>
      </c>
      <c r="C109" s="251" t="s">
        <v>205</v>
      </c>
      <c r="D109" s="251">
        <v>2</v>
      </c>
    </row>
    <row r="110" spans="1:4" x14ac:dyDescent="0.25">
      <c r="A110" s="250" t="s">
        <v>89</v>
      </c>
      <c r="B110" s="253" t="s">
        <v>13478</v>
      </c>
      <c r="C110" s="251" t="s">
        <v>205</v>
      </c>
      <c r="D110" s="251">
        <v>1</v>
      </c>
    </row>
    <row r="111" spans="1:4" x14ac:dyDescent="0.25">
      <c r="A111" s="253" t="s">
        <v>109</v>
      </c>
      <c r="B111" s="253" t="s">
        <v>13479</v>
      </c>
      <c r="C111" s="251">
        <v>196</v>
      </c>
      <c r="D111" s="251" t="s">
        <v>205</v>
      </c>
    </row>
    <row r="112" spans="1:4" x14ac:dyDescent="0.25">
      <c r="A112" s="253" t="s">
        <v>109</v>
      </c>
      <c r="B112" s="250" t="s">
        <v>13406</v>
      </c>
      <c r="C112" s="251">
        <v>34</v>
      </c>
      <c r="D112" s="251" t="s">
        <v>205</v>
      </c>
    </row>
    <row r="113" spans="1:4" x14ac:dyDescent="0.25">
      <c r="A113" s="253" t="s">
        <v>109</v>
      </c>
      <c r="B113" s="250" t="s">
        <v>13480</v>
      </c>
      <c r="C113" s="251">
        <v>589</v>
      </c>
      <c r="D113" s="251" t="s">
        <v>205</v>
      </c>
    </row>
    <row r="114" spans="1:4" x14ac:dyDescent="0.25">
      <c r="A114" s="253" t="s">
        <v>109</v>
      </c>
      <c r="B114" s="253" t="s">
        <v>13481</v>
      </c>
      <c r="C114" s="251">
        <v>326</v>
      </c>
      <c r="D114" s="254" t="s">
        <v>205</v>
      </c>
    </row>
    <row r="115" spans="1:4" x14ac:dyDescent="0.25">
      <c r="A115" s="253" t="s">
        <v>109</v>
      </c>
      <c r="B115" s="250" t="s">
        <v>13461</v>
      </c>
      <c r="C115" s="251">
        <v>3</v>
      </c>
      <c r="D115" s="251" t="s">
        <v>205</v>
      </c>
    </row>
    <row r="116" spans="1:4" x14ac:dyDescent="0.25">
      <c r="A116" s="253" t="s">
        <v>109</v>
      </c>
      <c r="B116" s="250" t="s">
        <v>13409</v>
      </c>
      <c r="C116" s="251">
        <v>11</v>
      </c>
      <c r="D116" s="251" t="s">
        <v>205</v>
      </c>
    </row>
    <row r="117" spans="1:4" x14ac:dyDescent="0.25">
      <c r="A117" s="253" t="s">
        <v>109</v>
      </c>
      <c r="B117" s="250" t="s">
        <v>13410</v>
      </c>
      <c r="C117" s="251">
        <v>68</v>
      </c>
      <c r="D117" s="251" t="s">
        <v>205</v>
      </c>
    </row>
    <row r="118" spans="1:4" x14ac:dyDescent="0.25">
      <c r="A118" s="253" t="s">
        <v>109</v>
      </c>
      <c r="B118" s="250" t="s">
        <v>13411</v>
      </c>
      <c r="C118" s="251">
        <v>3</v>
      </c>
      <c r="D118" s="251" t="s">
        <v>205</v>
      </c>
    </row>
    <row r="119" spans="1:4" x14ac:dyDescent="0.25">
      <c r="A119" s="253" t="s">
        <v>109</v>
      </c>
      <c r="B119" s="250" t="s">
        <v>13412</v>
      </c>
      <c r="C119" s="251">
        <v>1</v>
      </c>
      <c r="D119" s="251" t="s">
        <v>205</v>
      </c>
    </row>
    <row r="120" spans="1:4" x14ac:dyDescent="0.25">
      <c r="A120" s="253" t="s">
        <v>109</v>
      </c>
      <c r="B120" s="250" t="s">
        <v>13414</v>
      </c>
      <c r="C120" s="251">
        <v>1</v>
      </c>
      <c r="D120" s="251" t="s">
        <v>205</v>
      </c>
    </row>
    <row r="121" spans="1:4" x14ac:dyDescent="0.25">
      <c r="A121" s="253" t="s">
        <v>109</v>
      </c>
      <c r="B121" s="250" t="s">
        <v>13415</v>
      </c>
      <c r="C121" s="251">
        <v>4</v>
      </c>
      <c r="D121" s="251" t="s">
        <v>205</v>
      </c>
    </row>
    <row r="122" spans="1:4" x14ac:dyDescent="0.25">
      <c r="A122" s="253" t="s">
        <v>109</v>
      </c>
      <c r="B122" s="250" t="s">
        <v>13416</v>
      </c>
      <c r="C122" s="251">
        <v>0</v>
      </c>
      <c r="D122" s="251" t="s">
        <v>205</v>
      </c>
    </row>
    <row r="123" spans="1:4" x14ac:dyDescent="0.25">
      <c r="A123" s="253" t="s">
        <v>109</v>
      </c>
      <c r="B123" s="250" t="s">
        <v>13462</v>
      </c>
      <c r="C123" s="251">
        <v>47</v>
      </c>
      <c r="D123" s="251" t="s">
        <v>205</v>
      </c>
    </row>
    <row r="124" spans="1:4" x14ac:dyDescent="0.25">
      <c r="A124" s="253" t="s">
        <v>109</v>
      </c>
      <c r="B124" s="250" t="s">
        <v>13463</v>
      </c>
      <c r="C124" s="251">
        <v>1</v>
      </c>
      <c r="D124" s="251" t="s">
        <v>205</v>
      </c>
    </row>
    <row r="125" spans="1:4" x14ac:dyDescent="0.25">
      <c r="A125" s="253" t="s">
        <v>109</v>
      </c>
      <c r="B125" s="252" t="s">
        <v>13482</v>
      </c>
      <c r="C125" s="251" t="s">
        <v>205</v>
      </c>
      <c r="D125" s="251">
        <v>12</v>
      </c>
    </row>
    <row r="126" spans="1:4" x14ac:dyDescent="0.25">
      <c r="A126" s="253" t="s">
        <v>109</v>
      </c>
      <c r="B126" s="252" t="s">
        <v>13483</v>
      </c>
      <c r="C126" s="251" t="s">
        <v>205</v>
      </c>
      <c r="D126" s="251">
        <v>22</v>
      </c>
    </row>
    <row r="127" spans="1:4" x14ac:dyDescent="0.25">
      <c r="A127" s="253" t="s">
        <v>109</v>
      </c>
      <c r="B127" s="252" t="s">
        <v>13484</v>
      </c>
      <c r="C127" s="251" t="s">
        <v>205</v>
      </c>
      <c r="D127" s="251">
        <v>6</v>
      </c>
    </row>
    <row r="128" spans="1:4" x14ac:dyDescent="0.25">
      <c r="A128" s="253" t="s">
        <v>109</v>
      </c>
      <c r="B128" s="252" t="s">
        <v>13485</v>
      </c>
      <c r="C128" s="251" t="s">
        <v>205</v>
      </c>
      <c r="D128" s="251">
        <v>16</v>
      </c>
    </row>
    <row r="129" spans="1:4" x14ac:dyDescent="0.25">
      <c r="A129" s="253" t="s">
        <v>109</v>
      </c>
      <c r="B129" s="252" t="s">
        <v>13486</v>
      </c>
      <c r="C129" s="251" t="s">
        <v>205</v>
      </c>
      <c r="D129" s="251">
        <v>3</v>
      </c>
    </row>
    <row r="130" spans="1:4" x14ac:dyDescent="0.25">
      <c r="A130" s="253" t="s">
        <v>109</v>
      </c>
      <c r="B130" s="252" t="s">
        <v>13487</v>
      </c>
      <c r="C130" s="251" t="s">
        <v>205</v>
      </c>
      <c r="D130" s="251">
        <v>111</v>
      </c>
    </row>
    <row r="131" spans="1:4" x14ac:dyDescent="0.25">
      <c r="A131" s="253" t="s">
        <v>109</v>
      </c>
      <c r="B131" s="252" t="s">
        <v>13488</v>
      </c>
      <c r="C131" s="251" t="s">
        <v>205</v>
      </c>
      <c r="D131" s="251">
        <v>3</v>
      </c>
    </row>
    <row r="132" spans="1:4" x14ac:dyDescent="0.25">
      <c r="A132" s="253" t="s">
        <v>109</v>
      </c>
      <c r="B132" s="250" t="s">
        <v>13489</v>
      </c>
      <c r="C132" s="251" t="s">
        <v>205</v>
      </c>
      <c r="D132" s="251">
        <v>1</v>
      </c>
    </row>
    <row r="133" spans="1:4" x14ac:dyDescent="0.25">
      <c r="A133" s="253" t="s">
        <v>109</v>
      </c>
      <c r="B133" s="250" t="s">
        <v>13490</v>
      </c>
      <c r="C133" s="251" t="s">
        <v>205</v>
      </c>
      <c r="D133" s="251">
        <v>1</v>
      </c>
    </row>
    <row r="134" spans="1:4" x14ac:dyDescent="0.25">
      <c r="A134" s="253" t="s">
        <v>109</v>
      </c>
      <c r="B134" s="250" t="s">
        <v>13491</v>
      </c>
      <c r="C134" s="251" t="s">
        <v>205</v>
      </c>
      <c r="D134" s="251">
        <v>1</v>
      </c>
    </row>
    <row r="135" spans="1:4" x14ac:dyDescent="0.25">
      <c r="A135" s="253" t="s">
        <v>109</v>
      </c>
      <c r="B135" s="250" t="s">
        <v>13492</v>
      </c>
      <c r="C135" s="251" t="s">
        <v>205</v>
      </c>
      <c r="D135" s="251">
        <v>1</v>
      </c>
    </row>
    <row r="136" spans="1:4" x14ac:dyDescent="0.25">
      <c r="A136" s="253" t="s">
        <v>109</v>
      </c>
      <c r="B136" s="250" t="s">
        <v>13493</v>
      </c>
      <c r="C136" s="251" t="s">
        <v>205</v>
      </c>
      <c r="D136" s="251">
        <v>1</v>
      </c>
    </row>
    <row r="137" spans="1:4" x14ac:dyDescent="0.25">
      <c r="A137" s="253" t="s">
        <v>109</v>
      </c>
      <c r="B137" s="250" t="s">
        <v>13494</v>
      </c>
      <c r="C137" s="251" t="s">
        <v>205</v>
      </c>
      <c r="D137" s="251">
        <v>1</v>
      </c>
    </row>
  </sheetData>
  <pageMargins left="0.7" right="0.7" top="0.75" bottom="0.75" header="0.3" footer="0.3"/>
  <pageSetup paperSize="9" orientation="portrait" verticalDpi="0"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3"/>
  <sheetViews>
    <sheetView topLeftCell="A4" workbookViewId="0">
      <selection activeCell="E20" sqref="E20"/>
    </sheetView>
  </sheetViews>
  <sheetFormatPr defaultColWidth="32.140625" defaultRowHeight="15" x14ac:dyDescent="0.25"/>
  <cols>
    <col min="2" max="2" width="15.140625" customWidth="1"/>
    <col min="3" max="3" width="17.140625" customWidth="1"/>
    <col min="4" max="4" width="32.140625" style="120"/>
  </cols>
  <sheetData>
    <row r="1" spans="1:5" s="120" customFormat="1" ht="285" x14ac:dyDescent="0.25">
      <c r="A1" s="255" t="s">
        <v>13497</v>
      </c>
      <c r="B1" s="256" t="s">
        <v>13498</v>
      </c>
    </row>
    <row r="2" spans="1:5" s="119" customFormat="1" ht="45" x14ac:dyDescent="0.25">
      <c r="A2" s="21" t="s">
        <v>13499</v>
      </c>
      <c r="B2" s="21" t="s">
        <v>13500</v>
      </c>
      <c r="C2" s="21" t="s">
        <v>13501</v>
      </c>
      <c r="D2" s="257" t="s">
        <v>13502</v>
      </c>
      <c r="E2" s="258" t="s">
        <v>203</v>
      </c>
    </row>
    <row r="3" spans="1:5" x14ac:dyDescent="0.25">
      <c r="A3" s="201" t="s">
        <v>13503</v>
      </c>
      <c r="B3" s="251" t="s">
        <v>13504</v>
      </c>
      <c r="C3" s="201">
        <v>95</v>
      </c>
      <c r="D3" s="201" t="s">
        <v>13505</v>
      </c>
    </row>
    <row r="4" spans="1:5" x14ac:dyDescent="0.25">
      <c r="A4" s="201" t="s">
        <v>13503</v>
      </c>
      <c r="B4" s="251" t="s">
        <v>11245</v>
      </c>
      <c r="C4" s="201">
        <v>32</v>
      </c>
      <c r="D4" s="201" t="s">
        <v>13506</v>
      </c>
    </row>
    <row r="5" spans="1:5" x14ac:dyDescent="0.25">
      <c r="A5" s="201" t="s">
        <v>13503</v>
      </c>
      <c r="B5" s="251" t="s">
        <v>80</v>
      </c>
      <c r="C5" s="201">
        <v>106</v>
      </c>
      <c r="D5" s="201" t="s">
        <v>13506</v>
      </c>
    </row>
    <row r="6" spans="1:5" x14ac:dyDescent="0.25">
      <c r="A6" s="201" t="s">
        <v>13503</v>
      </c>
      <c r="B6" s="251" t="s">
        <v>89</v>
      </c>
      <c r="C6" s="201">
        <v>68</v>
      </c>
      <c r="D6" s="201" t="s">
        <v>13506</v>
      </c>
    </row>
    <row r="7" spans="1:5" x14ac:dyDescent="0.25">
      <c r="A7" s="201" t="s">
        <v>13503</v>
      </c>
      <c r="B7" s="251" t="s">
        <v>109</v>
      </c>
      <c r="C7" s="201">
        <v>103</v>
      </c>
      <c r="D7" s="201" t="s">
        <v>13507</v>
      </c>
    </row>
    <row r="8" spans="1:5" x14ac:dyDescent="0.25">
      <c r="A8" s="201" t="s">
        <v>13508</v>
      </c>
      <c r="B8" s="259" t="s">
        <v>15</v>
      </c>
      <c r="C8" s="201">
        <v>496</v>
      </c>
      <c r="D8" s="201" t="s">
        <v>13509</v>
      </c>
    </row>
    <row r="9" spans="1:5" x14ac:dyDescent="0.25">
      <c r="A9" s="201" t="s">
        <v>13508</v>
      </c>
      <c r="B9" s="259" t="s">
        <v>13510</v>
      </c>
      <c r="C9" s="201">
        <v>567</v>
      </c>
      <c r="D9" s="201" t="s">
        <v>13511</v>
      </c>
    </row>
    <row r="10" spans="1:5" x14ac:dyDescent="0.25">
      <c r="A10" s="201" t="s">
        <v>13508</v>
      </c>
      <c r="B10" s="259" t="s">
        <v>13512</v>
      </c>
      <c r="C10" s="201">
        <v>585</v>
      </c>
      <c r="D10" s="201" t="s">
        <v>13513</v>
      </c>
    </row>
    <row r="11" spans="1:5" x14ac:dyDescent="0.25">
      <c r="A11" s="201" t="s">
        <v>13508</v>
      </c>
      <c r="B11" s="259" t="s">
        <v>13514</v>
      </c>
      <c r="C11" s="201">
        <v>631</v>
      </c>
      <c r="D11" s="201" t="s">
        <v>13515</v>
      </c>
    </row>
    <row r="12" spans="1:5" x14ac:dyDescent="0.25">
      <c r="A12" s="201" t="s">
        <v>13508</v>
      </c>
      <c r="B12" s="259" t="s">
        <v>13516</v>
      </c>
      <c r="C12" s="201">
        <v>995</v>
      </c>
      <c r="D12" s="201" t="s">
        <v>13517</v>
      </c>
    </row>
    <row r="13" spans="1:5" x14ac:dyDescent="0.25">
      <c r="A13" s="201" t="s">
        <v>95</v>
      </c>
      <c r="B13" s="259" t="s">
        <v>15</v>
      </c>
      <c r="C13" s="201">
        <v>153</v>
      </c>
      <c r="D13" s="201" t="s">
        <v>13518</v>
      </c>
    </row>
    <row r="14" spans="1:5" x14ac:dyDescent="0.25">
      <c r="A14" s="201" t="s">
        <v>95</v>
      </c>
      <c r="B14" s="259" t="s">
        <v>13510</v>
      </c>
      <c r="C14" s="201">
        <v>355</v>
      </c>
      <c r="D14" s="201" t="s">
        <v>13519</v>
      </c>
    </row>
    <row r="15" spans="1:5" x14ac:dyDescent="0.25">
      <c r="A15" s="201" t="s">
        <v>95</v>
      </c>
      <c r="B15" s="259" t="s">
        <v>13512</v>
      </c>
      <c r="C15" s="201">
        <v>275</v>
      </c>
      <c r="D15" s="201" t="s">
        <v>13520</v>
      </c>
    </row>
    <row r="16" spans="1:5" x14ac:dyDescent="0.25">
      <c r="A16" s="201" t="s">
        <v>95</v>
      </c>
      <c r="B16" s="259" t="s">
        <v>13514</v>
      </c>
      <c r="C16" s="201">
        <v>665</v>
      </c>
      <c r="D16" s="201" t="s">
        <v>13521</v>
      </c>
    </row>
    <row r="17" spans="1:4" x14ac:dyDescent="0.25">
      <c r="A17" s="201" t="s">
        <v>95</v>
      </c>
      <c r="B17" s="259" t="s">
        <v>13516</v>
      </c>
      <c r="C17" s="201">
        <v>545</v>
      </c>
      <c r="D17" s="201" t="s">
        <v>13522</v>
      </c>
    </row>
    <row r="18" spans="1:4" x14ac:dyDescent="0.25">
      <c r="A18" s="201" t="s">
        <v>13523</v>
      </c>
      <c r="B18" s="259" t="s">
        <v>13524</v>
      </c>
      <c r="C18" s="201">
        <v>1642</v>
      </c>
      <c r="D18" s="201" t="s">
        <v>13525</v>
      </c>
    </row>
    <row r="19" spans="1:4" x14ac:dyDescent="0.25">
      <c r="A19" s="201" t="s">
        <v>13523</v>
      </c>
      <c r="B19" s="259" t="s">
        <v>13510</v>
      </c>
      <c r="C19" s="201">
        <v>2847</v>
      </c>
      <c r="D19" s="201" t="s">
        <v>13525</v>
      </c>
    </row>
    <row r="20" spans="1:4" x14ac:dyDescent="0.25">
      <c r="A20" s="201" t="s">
        <v>13523</v>
      </c>
      <c r="B20" s="259" t="s">
        <v>13512</v>
      </c>
      <c r="C20" s="201">
        <v>3277</v>
      </c>
      <c r="D20" s="201" t="s">
        <v>13526</v>
      </c>
    </row>
    <row r="21" spans="1:4" x14ac:dyDescent="0.25">
      <c r="A21" s="201" t="s">
        <v>13523</v>
      </c>
      <c r="B21" s="259" t="s">
        <v>13514</v>
      </c>
      <c r="C21" s="201">
        <v>2423</v>
      </c>
      <c r="D21" s="201" t="s">
        <v>13526</v>
      </c>
    </row>
    <row r="22" spans="1:4" x14ac:dyDescent="0.25">
      <c r="A22" s="201" t="s">
        <v>13523</v>
      </c>
      <c r="B22" s="259" t="s">
        <v>13516</v>
      </c>
      <c r="C22" s="201">
        <v>2916</v>
      </c>
      <c r="D22" s="201" t="s">
        <v>13527</v>
      </c>
    </row>
    <row r="23" spans="1:4" x14ac:dyDescent="0.25">
      <c r="A23" s="201" t="s">
        <v>13528</v>
      </c>
      <c r="B23" s="259" t="s">
        <v>13512</v>
      </c>
      <c r="C23" s="201">
        <v>31</v>
      </c>
      <c r="D23" s="250" t="s">
        <v>13529</v>
      </c>
    </row>
    <row r="24" spans="1:4" x14ac:dyDescent="0.25">
      <c r="A24" s="201" t="s">
        <v>13528</v>
      </c>
      <c r="B24" s="259" t="s">
        <v>13514</v>
      </c>
      <c r="C24" s="201">
        <v>40</v>
      </c>
      <c r="D24" s="250" t="s">
        <v>13529</v>
      </c>
    </row>
    <row r="25" spans="1:4" x14ac:dyDescent="0.25">
      <c r="A25" s="201" t="s">
        <v>13528</v>
      </c>
      <c r="B25" s="259" t="s">
        <v>13516</v>
      </c>
      <c r="C25" s="201">
        <v>42</v>
      </c>
      <c r="D25" s="250" t="s">
        <v>13529</v>
      </c>
    </row>
    <row r="26" spans="1:4" x14ac:dyDescent="0.25">
      <c r="A26" s="260" t="s">
        <v>13530</v>
      </c>
      <c r="B26" s="259" t="s">
        <v>13514</v>
      </c>
      <c r="C26" s="201">
        <v>32</v>
      </c>
      <c r="D26" s="250" t="s">
        <v>13531</v>
      </c>
    </row>
    <row r="27" spans="1:4" x14ac:dyDescent="0.25">
      <c r="A27" s="260" t="s">
        <v>13532</v>
      </c>
      <c r="B27" s="259" t="s">
        <v>13516</v>
      </c>
      <c r="C27" s="201">
        <v>27</v>
      </c>
      <c r="D27" s="250" t="s">
        <v>13533</v>
      </c>
    </row>
    <row r="28" spans="1:4" x14ac:dyDescent="0.25">
      <c r="A28" s="250" t="s">
        <v>13534</v>
      </c>
      <c r="B28" s="254" t="s">
        <v>109</v>
      </c>
      <c r="C28" s="250">
        <v>51</v>
      </c>
      <c r="D28" s="250" t="s">
        <v>13535</v>
      </c>
    </row>
    <row r="29" spans="1:4" x14ac:dyDescent="0.25">
      <c r="A29" s="201" t="s">
        <v>13536</v>
      </c>
      <c r="B29" s="259" t="s">
        <v>15</v>
      </c>
      <c r="C29" s="201">
        <v>143</v>
      </c>
      <c r="D29" s="201" t="s">
        <v>13537</v>
      </c>
    </row>
    <row r="30" spans="1:4" x14ac:dyDescent="0.25">
      <c r="A30" s="201" t="s">
        <v>13536</v>
      </c>
      <c r="B30" s="259" t="s">
        <v>13510</v>
      </c>
      <c r="C30" s="201">
        <v>138</v>
      </c>
      <c r="D30" s="201" t="s">
        <v>13537</v>
      </c>
    </row>
    <row r="31" spans="1:4" x14ac:dyDescent="0.25">
      <c r="A31" s="201" t="s">
        <v>13536</v>
      </c>
      <c r="B31" s="259" t="s">
        <v>13512</v>
      </c>
      <c r="C31" s="201">
        <v>175</v>
      </c>
      <c r="D31" s="201" t="s">
        <v>13537</v>
      </c>
    </row>
    <row r="32" spans="1:4" x14ac:dyDescent="0.25">
      <c r="A32" s="201" t="s">
        <v>13536</v>
      </c>
      <c r="B32" s="259" t="s">
        <v>13514</v>
      </c>
      <c r="C32" s="201">
        <v>298</v>
      </c>
      <c r="D32" s="201" t="s">
        <v>13538</v>
      </c>
    </row>
    <row r="33" spans="1:4" x14ac:dyDescent="0.25">
      <c r="A33" s="201" t="s">
        <v>13536</v>
      </c>
      <c r="B33" s="259" t="s">
        <v>13516</v>
      </c>
      <c r="C33" s="201">
        <v>211</v>
      </c>
      <c r="D33" s="201" t="s">
        <v>13539</v>
      </c>
    </row>
  </sheetData>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
  <sheetViews>
    <sheetView workbookViewId="0">
      <selection activeCell="F9" sqref="F9"/>
    </sheetView>
  </sheetViews>
  <sheetFormatPr defaultColWidth="24.42578125" defaultRowHeight="15" x14ac:dyDescent="0.25"/>
  <cols>
    <col min="1" max="1" width="11.85546875" customWidth="1"/>
    <col min="6" max="6" width="13" customWidth="1"/>
  </cols>
  <sheetData>
    <row r="1" spans="1:6" x14ac:dyDescent="0.25">
      <c r="A1" t="s">
        <v>13542</v>
      </c>
    </row>
    <row r="2" spans="1:6" s="119" customFormat="1" ht="45" x14ac:dyDescent="0.25">
      <c r="A2" s="21" t="s">
        <v>136</v>
      </c>
      <c r="B2" s="21" t="s">
        <v>12712</v>
      </c>
      <c r="C2" s="21" t="s">
        <v>13543</v>
      </c>
      <c r="D2" s="21" t="s">
        <v>13544</v>
      </c>
      <c r="E2" s="21" t="s">
        <v>13545</v>
      </c>
      <c r="F2" s="21" t="s">
        <v>13546</v>
      </c>
    </row>
    <row r="3" spans="1:6" ht="15.75" x14ac:dyDescent="0.25">
      <c r="A3" s="4" t="s">
        <v>140</v>
      </c>
      <c r="B3" s="4" t="s">
        <v>13547</v>
      </c>
      <c r="C3" s="144">
        <v>95</v>
      </c>
      <c r="D3" s="142">
        <v>496</v>
      </c>
      <c r="E3" s="142">
        <v>0</v>
      </c>
      <c r="F3" s="261">
        <v>0</v>
      </c>
    </row>
    <row r="4" spans="1:6" ht="15.75" x14ac:dyDescent="0.25">
      <c r="A4" s="4" t="s">
        <v>142</v>
      </c>
      <c r="B4" s="4" t="s">
        <v>13548</v>
      </c>
      <c r="C4" s="144">
        <v>32</v>
      </c>
      <c r="D4" s="142">
        <v>567</v>
      </c>
      <c r="E4" s="142">
        <v>0</v>
      </c>
      <c r="F4" s="261">
        <v>0</v>
      </c>
    </row>
    <row r="5" spans="1:6" ht="15.75" x14ac:dyDescent="0.25">
      <c r="A5" s="4" t="s">
        <v>143</v>
      </c>
      <c r="B5" s="4" t="s">
        <v>13548</v>
      </c>
      <c r="C5" s="144">
        <v>106</v>
      </c>
      <c r="D5" s="142">
        <v>585</v>
      </c>
      <c r="E5" s="142">
        <v>4</v>
      </c>
      <c r="F5" s="261">
        <v>4</v>
      </c>
    </row>
    <row r="6" spans="1:6" ht="15.75" x14ac:dyDescent="0.25">
      <c r="A6" s="4" t="s">
        <v>144</v>
      </c>
      <c r="B6" s="4" t="s">
        <v>13548</v>
      </c>
      <c r="C6" s="144">
        <v>68</v>
      </c>
      <c r="D6" s="142">
        <v>631</v>
      </c>
      <c r="E6" s="142">
        <v>4</v>
      </c>
      <c r="F6" s="261">
        <v>4</v>
      </c>
    </row>
    <row r="7" spans="1:6" ht="15.75" x14ac:dyDescent="0.25">
      <c r="A7" s="10" t="s">
        <v>146</v>
      </c>
      <c r="B7" s="10" t="s">
        <v>13548</v>
      </c>
      <c r="C7" s="148">
        <v>103</v>
      </c>
      <c r="D7" s="147">
        <v>995</v>
      </c>
      <c r="E7" s="147">
        <v>0</v>
      </c>
      <c r="F7" s="261">
        <v>0</v>
      </c>
    </row>
  </sheetData>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selection activeCell="A8" sqref="A8"/>
    </sheetView>
  </sheetViews>
  <sheetFormatPr defaultColWidth="22" defaultRowHeight="15" x14ac:dyDescent="0.25"/>
  <sheetData>
    <row r="1" spans="1:3" x14ac:dyDescent="0.25">
      <c r="A1" t="s">
        <v>13551</v>
      </c>
    </row>
    <row r="2" spans="1:3" ht="32.25" thickBot="1" x14ac:dyDescent="0.3">
      <c r="A2" s="13" t="s">
        <v>136</v>
      </c>
      <c r="B2" s="13" t="s">
        <v>13552</v>
      </c>
      <c r="C2" s="13" t="s">
        <v>13553</v>
      </c>
    </row>
    <row r="3" spans="1:3" ht="16.5" thickBot="1" x14ac:dyDescent="0.3">
      <c r="A3" s="262" t="s">
        <v>15</v>
      </c>
      <c r="B3" s="263">
        <v>65</v>
      </c>
      <c r="C3" s="263">
        <v>65</v>
      </c>
    </row>
    <row r="4" spans="1:3" ht="16.5" thickBot="1" x14ac:dyDescent="0.3">
      <c r="A4" s="264" t="s">
        <v>61</v>
      </c>
      <c r="B4" s="265">
        <v>127</v>
      </c>
      <c r="C4" s="265">
        <v>127</v>
      </c>
    </row>
    <row r="5" spans="1:3" ht="16.5" thickBot="1" x14ac:dyDescent="0.3">
      <c r="A5" s="264" t="s">
        <v>80</v>
      </c>
      <c r="B5" s="266">
        <v>57</v>
      </c>
      <c r="C5" s="266">
        <v>57</v>
      </c>
    </row>
    <row r="6" spans="1:3" ht="16.5" thickBot="1" x14ac:dyDescent="0.3">
      <c r="A6" s="264" t="s">
        <v>89</v>
      </c>
      <c r="B6" s="265">
        <v>340</v>
      </c>
      <c r="C6" s="265">
        <v>340</v>
      </c>
    </row>
    <row r="7" spans="1:3" ht="16.5" thickBot="1" x14ac:dyDescent="0.3">
      <c r="A7" s="264" t="s">
        <v>109</v>
      </c>
      <c r="B7" s="265">
        <v>161</v>
      </c>
      <c r="C7" s="265">
        <v>161</v>
      </c>
    </row>
  </sheetData>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
  <sheetViews>
    <sheetView workbookViewId="0">
      <selection activeCell="D2" sqref="D2"/>
    </sheetView>
  </sheetViews>
  <sheetFormatPr defaultColWidth="28.7109375" defaultRowHeight="15" x14ac:dyDescent="0.25"/>
  <cols>
    <col min="1" max="1" width="11.28515625" customWidth="1"/>
    <col min="2" max="2" width="11.140625" customWidth="1"/>
    <col min="3" max="3" width="13" customWidth="1"/>
    <col min="4" max="4" width="19.5703125" customWidth="1"/>
  </cols>
  <sheetData>
    <row r="1" spans="1:4" x14ac:dyDescent="0.25">
      <c r="A1" t="s">
        <v>13556</v>
      </c>
    </row>
    <row r="2" spans="1:4" ht="45.75" thickBot="1" x14ac:dyDescent="0.3">
      <c r="A2" s="22" t="s">
        <v>136</v>
      </c>
      <c r="B2" s="21" t="s">
        <v>13557</v>
      </c>
      <c r="C2" s="21" t="s">
        <v>13558</v>
      </c>
      <c r="D2" s="21" t="s">
        <v>13559</v>
      </c>
    </row>
    <row r="3" spans="1:4" ht="16.5" thickBot="1" x14ac:dyDescent="0.3">
      <c r="A3" s="262" t="s">
        <v>15</v>
      </c>
      <c r="B3" s="121">
        <v>0</v>
      </c>
      <c r="C3" s="121">
        <v>0</v>
      </c>
      <c r="D3" s="121">
        <v>0</v>
      </c>
    </row>
    <row r="4" spans="1:4" ht="16.5" thickBot="1" x14ac:dyDescent="0.3">
      <c r="A4" s="264" t="s">
        <v>61</v>
      </c>
      <c r="B4" s="121">
        <v>0</v>
      </c>
      <c r="C4" s="121">
        <v>0</v>
      </c>
      <c r="D4" s="121">
        <v>0</v>
      </c>
    </row>
    <row r="5" spans="1:4" ht="16.5" thickBot="1" x14ac:dyDescent="0.3">
      <c r="A5" s="264" t="s">
        <v>80</v>
      </c>
      <c r="B5" s="121">
        <v>0</v>
      </c>
      <c r="C5" s="121">
        <v>0</v>
      </c>
      <c r="D5" s="121">
        <v>0</v>
      </c>
    </row>
    <row r="6" spans="1:4" ht="16.5" thickBot="1" x14ac:dyDescent="0.3">
      <c r="A6" s="264" t="s">
        <v>89</v>
      </c>
      <c r="B6" s="121">
        <v>0</v>
      </c>
      <c r="C6" s="121">
        <v>0</v>
      </c>
      <c r="D6" s="121">
        <v>0</v>
      </c>
    </row>
    <row r="7" spans="1:4" ht="16.5" thickBot="1" x14ac:dyDescent="0.3">
      <c r="A7" s="264" t="s">
        <v>109</v>
      </c>
      <c r="B7" s="121">
        <v>1</v>
      </c>
      <c r="C7" s="121">
        <v>1</v>
      </c>
      <c r="D7" s="121">
        <v>15</v>
      </c>
    </row>
  </sheetData>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75"/>
  <sheetViews>
    <sheetView topLeftCell="A549" workbookViewId="0">
      <selection activeCell="E561" sqref="E561:E664"/>
    </sheetView>
  </sheetViews>
  <sheetFormatPr defaultColWidth="24.7109375" defaultRowHeight="15" x14ac:dyDescent="0.25"/>
  <cols>
    <col min="1" max="1" width="10.42578125" customWidth="1"/>
    <col min="2" max="2" width="15.7109375" customWidth="1"/>
    <col min="3" max="3" width="32.7109375" customWidth="1"/>
    <col min="4" max="4" width="19.140625" customWidth="1"/>
  </cols>
  <sheetData>
    <row r="1" spans="1:5" x14ac:dyDescent="0.25">
      <c r="A1" t="s">
        <v>13562</v>
      </c>
    </row>
    <row r="2" spans="1:5" s="119" customFormat="1" ht="30" x14ac:dyDescent="0.25">
      <c r="A2" s="21" t="s">
        <v>13563</v>
      </c>
      <c r="B2" s="21" t="s">
        <v>13564</v>
      </c>
      <c r="C2" s="21" t="s">
        <v>13565</v>
      </c>
      <c r="D2" s="21" t="s">
        <v>13566</v>
      </c>
      <c r="E2" s="21" t="s">
        <v>13567</v>
      </c>
    </row>
    <row r="3" spans="1:5" x14ac:dyDescent="0.25">
      <c r="A3" s="267" t="s">
        <v>15</v>
      </c>
      <c r="B3" s="268">
        <v>1</v>
      </c>
      <c r="C3" s="269" t="s">
        <v>13568</v>
      </c>
      <c r="D3" s="270">
        <v>131916</v>
      </c>
      <c r="E3" s="271" t="s">
        <v>13569</v>
      </c>
    </row>
    <row r="4" spans="1:5" x14ac:dyDescent="0.25">
      <c r="A4" s="267" t="s">
        <v>15</v>
      </c>
      <c r="B4" s="272">
        <v>1</v>
      </c>
      <c r="C4" s="269" t="s">
        <v>13570</v>
      </c>
      <c r="D4" s="270">
        <v>163920</v>
      </c>
      <c r="E4" s="271" t="s">
        <v>13569</v>
      </c>
    </row>
    <row r="5" spans="1:5" x14ac:dyDescent="0.25">
      <c r="A5" s="267" t="s">
        <v>15</v>
      </c>
      <c r="B5" s="272">
        <v>1</v>
      </c>
      <c r="C5" s="269" t="s">
        <v>13571</v>
      </c>
      <c r="D5" s="270" t="s">
        <v>13572</v>
      </c>
      <c r="E5" s="271" t="s">
        <v>13569</v>
      </c>
    </row>
    <row r="6" spans="1:5" x14ac:dyDescent="0.25">
      <c r="A6" s="267" t="s">
        <v>15</v>
      </c>
      <c r="B6" s="272">
        <v>1</v>
      </c>
      <c r="C6" s="269" t="s">
        <v>13573</v>
      </c>
      <c r="D6" s="270">
        <v>96000</v>
      </c>
      <c r="E6" s="271" t="s">
        <v>13569</v>
      </c>
    </row>
    <row r="7" spans="1:5" x14ac:dyDescent="0.25">
      <c r="A7" s="267" t="s">
        <v>15</v>
      </c>
      <c r="B7" s="272">
        <v>1</v>
      </c>
      <c r="C7" s="269" t="s">
        <v>13574</v>
      </c>
      <c r="D7" s="270">
        <v>153288</v>
      </c>
      <c r="E7" s="271" t="s">
        <v>13569</v>
      </c>
    </row>
    <row r="8" spans="1:5" x14ac:dyDescent="0.25">
      <c r="A8" s="267" t="s">
        <v>15</v>
      </c>
      <c r="B8" s="272">
        <v>1</v>
      </c>
      <c r="C8" s="269" t="s">
        <v>13575</v>
      </c>
      <c r="D8" s="270" t="s">
        <v>13572</v>
      </c>
      <c r="E8" s="271" t="s">
        <v>13569</v>
      </c>
    </row>
    <row r="9" spans="1:5" x14ac:dyDescent="0.25">
      <c r="A9" s="267" t="s">
        <v>15</v>
      </c>
      <c r="B9" s="272">
        <v>1</v>
      </c>
      <c r="C9" s="269" t="s">
        <v>13576</v>
      </c>
      <c r="D9" s="270">
        <v>218400</v>
      </c>
      <c r="E9" s="271" t="s">
        <v>13569</v>
      </c>
    </row>
    <row r="10" spans="1:5" x14ac:dyDescent="0.25">
      <c r="A10" s="267" t="s">
        <v>15</v>
      </c>
      <c r="B10" s="272">
        <v>1</v>
      </c>
      <c r="C10" s="269" t="s">
        <v>13577</v>
      </c>
      <c r="D10" s="270" t="s">
        <v>13572</v>
      </c>
      <c r="E10" s="271" t="s">
        <v>13569</v>
      </c>
    </row>
    <row r="11" spans="1:5" x14ac:dyDescent="0.25">
      <c r="A11" s="267" t="s">
        <v>15</v>
      </c>
      <c r="B11" s="272">
        <v>1</v>
      </c>
      <c r="C11" s="269" t="s">
        <v>13578</v>
      </c>
      <c r="D11" s="270">
        <v>186372</v>
      </c>
      <c r="E11" s="271" t="s">
        <v>13569</v>
      </c>
    </row>
    <row r="12" spans="1:5" x14ac:dyDescent="0.25">
      <c r="A12" s="267" t="s">
        <v>15</v>
      </c>
      <c r="B12" s="272">
        <v>1</v>
      </c>
      <c r="C12" s="269" t="s">
        <v>13579</v>
      </c>
      <c r="D12" s="270" t="s">
        <v>13572</v>
      </c>
      <c r="E12" s="271" t="s">
        <v>13569</v>
      </c>
    </row>
    <row r="13" spans="1:5" x14ac:dyDescent="0.25">
      <c r="A13" s="267" t="s">
        <v>15</v>
      </c>
      <c r="B13" s="272">
        <v>1</v>
      </c>
      <c r="C13" s="269" t="s">
        <v>13580</v>
      </c>
      <c r="D13" s="270">
        <v>300000</v>
      </c>
      <c r="E13" s="271" t="s">
        <v>13569</v>
      </c>
    </row>
    <row r="14" spans="1:5" x14ac:dyDescent="0.25">
      <c r="A14" s="267" t="s">
        <v>15</v>
      </c>
      <c r="B14" s="272">
        <v>1</v>
      </c>
      <c r="C14" s="269" t="s">
        <v>13581</v>
      </c>
      <c r="D14" s="270">
        <v>236400</v>
      </c>
      <c r="E14" s="271" t="s">
        <v>13569</v>
      </c>
    </row>
    <row r="15" spans="1:5" x14ac:dyDescent="0.25">
      <c r="A15" s="267" t="s">
        <v>15</v>
      </c>
      <c r="B15" s="272">
        <v>1</v>
      </c>
      <c r="C15" s="269" t="s">
        <v>13578</v>
      </c>
      <c r="D15" s="270" t="s">
        <v>13572</v>
      </c>
      <c r="E15" s="271" t="s">
        <v>13569</v>
      </c>
    </row>
    <row r="16" spans="1:5" x14ac:dyDescent="0.25">
      <c r="A16" s="267" t="s">
        <v>15</v>
      </c>
      <c r="B16" s="272">
        <v>1</v>
      </c>
      <c r="C16" s="269" t="s">
        <v>13578</v>
      </c>
      <c r="D16" s="270" t="s">
        <v>13572</v>
      </c>
      <c r="E16" s="271" t="s">
        <v>13569</v>
      </c>
    </row>
    <row r="17" spans="1:5" x14ac:dyDescent="0.25">
      <c r="A17" s="267" t="s">
        <v>15</v>
      </c>
      <c r="B17" s="272">
        <v>1</v>
      </c>
      <c r="C17" s="269" t="s">
        <v>13582</v>
      </c>
      <c r="D17" s="270" t="s">
        <v>13572</v>
      </c>
      <c r="E17" s="271" t="s">
        <v>13569</v>
      </c>
    </row>
    <row r="18" spans="1:5" x14ac:dyDescent="0.25">
      <c r="A18" s="267" t="s">
        <v>15</v>
      </c>
      <c r="B18" s="272">
        <v>1</v>
      </c>
      <c r="C18" s="269" t="s">
        <v>13578</v>
      </c>
      <c r="D18" s="270">
        <v>120000</v>
      </c>
      <c r="E18" s="271" t="s">
        <v>13569</v>
      </c>
    </row>
    <row r="19" spans="1:5" x14ac:dyDescent="0.25">
      <c r="A19" s="267" t="s">
        <v>15</v>
      </c>
      <c r="B19" s="272">
        <v>1</v>
      </c>
      <c r="C19" s="269" t="s">
        <v>13583</v>
      </c>
      <c r="D19" s="270">
        <v>210000</v>
      </c>
      <c r="E19" s="271" t="s">
        <v>13569</v>
      </c>
    </row>
    <row r="20" spans="1:5" x14ac:dyDescent="0.25">
      <c r="A20" s="267" t="s">
        <v>15</v>
      </c>
      <c r="B20" s="272">
        <v>1</v>
      </c>
      <c r="C20" s="269" t="s">
        <v>13584</v>
      </c>
      <c r="D20" s="270">
        <v>266223</v>
      </c>
      <c r="E20" s="271" t="s">
        <v>13569</v>
      </c>
    </row>
    <row r="21" spans="1:5" x14ac:dyDescent="0.25">
      <c r="A21" s="267" t="s">
        <v>15</v>
      </c>
      <c r="B21" s="272">
        <v>1</v>
      </c>
      <c r="C21" s="269" t="s">
        <v>13585</v>
      </c>
      <c r="D21" s="270">
        <v>160125</v>
      </c>
      <c r="E21" s="271" t="s">
        <v>13569</v>
      </c>
    </row>
    <row r="22" spans="1:5" x14ac:dyDescent="0.25">
      <c r="A22" s="267" t="s">
        <v>15</v>
      </c>
      <c r="B22" s="272">
        <v>1</v>
      </c>
      <c r="C22" s="269" t="s">
        <v>13586</v>
      </c>
      <c r="D22" s="270">
        <v>163920</v>
      </c>
      <c r="E22" s="271" t="s">
        <v>13569</v>
      </c>
    </row>
    <row r="23" spans="1:5" x14ac:dyDescent="0.25">
      <c r="A23" s="267" t="s">
        <v>15</v>
      </c>
      <c r="B23" s="272">
        <v>1</v>
      </c>
      <c r="C23" s="269" t="s">
        <v>13587</v>
      </c>
      <c r="D23" s="270" t="s">
        <v>13572</v>
      </c>
      <c r="E23" s="271" t="s">
        <v>13569</v>
      </c>
    </row>
    <row r="24" spans="1:5" x14ac:dyDescent="0.25">
      <c r="A24" s="267" t="s">
        <v>15</v>
      </c>
      <c r="B24" s="272">
        <v>1</v>
      </c>
      <c r="C24" s="269" t="s">
        <v>13588</v>
      </c>
      <c r="D24" s="270" t="s">
        <v>13572</v>
      </c>
      <c r="E24" s="271" t="s">
        <v>13569</v>
      </c>
    </row>
    <row r="25" spans="1:5" x14ac:dyDescent="0.25">
      <c r="A25" s="267" t="s">
        <v>15</v>
      </c>
      <c r="B25" s="272">
        <v>1</v>
      </c>
      <c r="C25" s="269" t="s">
        <v>13589</v>
      </c>
      <c r="D25" s="270" t="s">
        <v>13572</v>
      </c>
      <c r="E25" s="271" t="s">
        <v>13569</v>
      </c>
    </row>
    <row r="26" spans="1:5" x14ac:dyDescent="0.25">
      <c r="A26" s="267" t="s">
        <v>15</v>
      </c>
      <c r="B26" s="272">
        <v>1</v>
      </c>
      <c r="C26" s="269" t="s">
        <v>13590</v>
      </c>
      <c r="D26" s="270" t="s">
        <v>13572</v>
      </c>
      <c r="E26" s="271" t="s">
        <v>13569</v>
      </c>
    </row>
    <row r="27" spans="1:5" x14ac:dyDescent="0.25">
      <c r="A27" s="267" t="s">
        <v>15</v>
      </c>
      <c r="B27" s="272">
        <v>1</v>
      </c>
      <c r="C27" s="269" t="s">
        <v>13591</v>
      </c>
      <c r="D27" s="270" t="s">
        <v>13572</v>
      </c>
      <c r="E27" s="271" t="s">
        <v>13569</v>
      </c>
    </row>
    <row r="28" spans="1:5" x14ac:dyDescent="0.25">
      <c r="A28" s="267" t="s">
        <v>15</v>
      </c>
      <c r="B28" s="272">
        <v>1</v>
      </c>
      <c r="C28" s="269" t="s">
        <v>13592</v>
      </c>
      <c r="D28" s="270" t="s">
        <v>13572</v>
      </c>
      <c r="E28" s="271" t="s">
        <v>13569</v>
      </c>
    </row>
    <row r="29" spans="1:5" x14ac:dyDescent="0.25">
      <c r="A29" s="267" t="s">
        <v>15</v>
      </c>
      <c r="B29" s="272">
        <v>1</v>
      </c>
      <c r="C29" s="269" t="s">
        <v>13593</v>
      </c>
      <c r="D29" s="270" t="s">
        <v>13572</v>
      </c>
      <c r="E29" s="271" t="s">
        <v>13569</v>
      </c>
    </row>
    <row r="30" spans="1:5" x14ac:dyDescent="0.25">
      <c r="A30" s="267" t="s">
        <v>15</v>
      </c>
      <c r="B30" s="272">
        <v>1</v>
      </c>
      <c r="C30" s="269" t="s">
        <v>13594</v>
      </c>
      <c r="D30" s="270">
        <v>220000</v>
      </c>
      <c r="E30" s="271" t="s">
        <v>13569</v>
      </c>
    </row>
    <row r="31" spans="1:5" x14ac:dyDescent="0.25">
      <c r="A31" s="267" t="s">
        <v>15</v>
      </c>
      <c r="B31" s="272">
        <v>1</v>
      </c>
      <c r="C31" s="272" t="s">
        <v>13595</v>
      </c>
      <c r="D31" s="270" t="s">
        <v>13596</v>
      </c>
      <c r="E31" s="273" t="s">
        <v>13597</v>
      </c>
    </row>
    <row r="32" spans="1:5" x14ac:dyDescent="0.25">
      <c r="A32" s="267" t="s">
        <v>15</v>
      </c>
      <c r="B32" s="272">
        <v>1</v>
      </c>
      <c r="C32" s="272" t="s">
        <v>13598</v>
      </c>
      <c r="D32" s="270" t="s">
        <v>13596</v>
      </c>
      <c r="E32" s="273" t="s">
        <v>13597</v>
      </c>
    </row>
    <row r="33" spans="1:5" x14ac:dyDescent="0.25">
      <c r="A33" s="267" t="s">
        <v>15</v>
      </c>
      <c r="B33" s="272">
        <v>1</v>
      </c>
      <c r="C33" s="267" t="s">
        <v>13599</v>
      </c>
      <c r="D33" s="270">
        <v>100000</v>
      </c>
      <c r="E33" s="271" t="s">
        <v>175</v>
      </c>
    </row>
    <row r="34" spans="1:5" x14ac:dyDescent="0.25">
      <c r="A34" s="267" t="s">
        <v>15</v>
      </c>
      <c r="B34" s="272">
        <v>1</v>
      </c>
      <c r="C34" s="267" t="s">
        <v>13599</v>
      </c>
      <c r="D34" s="270">
        <v>100000</v>
      </c>
      <c r="E34" s="271" t="s">
        <v>175</v>
      </c>
    </row>
    <row r="35" spans="1:5" x14ac:dyDescent="0.25">
      <c r="A35" s="267" t="s">
        <v>15</v>
      </c>
      <c r="B35" s="272">
        <v>1</v>
      </c>
      <c r="C35" s="267" t="s">
        <v>13600</v>
      </c>
      <c r="D35" s="270">
        <v>200000</v>
      </c>
      <c r="E35" s="271" t="s">
        <v>175</v>
      </c>
    </row>
    <row r="36" spans="1:5" x14ac:dyDescent="0.25">
      <c r="A36" s="267" t="s">
        <v>15</v>
      </c>
      <c r="B36" s="272">
        <v>1</v>
      </c>
      <c r="C36" s="267" t="s">
        <v>13601</v>
      </c>
      <c r="D36" s="270" t="s">
        <v>13572</v>
      </c>
      <c r="E36" s="271" t="s">
        <v>13602</v>
      </c>
    </row>
    <row r="37" spans="1:5" x14ac:dyDescent="0.25">
      <c r="A37" s="267" t="s">
        <v>15</v>
      </c>
      <c r="B37" s="272">
        <v>1</v>
      </c>
      <c r="C37" s="267" t="s">
        <v>13603</v>
      </c>
      <c r="D37" s="270">
        <v>140000</v>
      </c>
      <c r="E37" s="271" t="s">
        <v>175</v>
      </c>
    </row>
    <row r="38" spans="1:5" x14ac:dyDescent="0.25">
      <c r="A38" s="267" t="s">
        <v>15</v>
      </c>
      <c r="B38" s="272">
        <v>1</v>
      </c>
      <c r="C38" s="267" t="s">
        <v>13604</v>
      </c>
      <c r="D38" s="270" t="s">
        <v>13572</v>
      </c>
      <c r="E38" s="271" t="s">
        <v>175</v>
      </c>
    </row>
    <row r="39" spans="1:5" x14ac:dyDescent="0.25">
      <c r="A39" s="267" t="s">
        <v>15</v>
      </c>
      <c r="B39" s="272">
        <v>1</v>
      </c>
      <c r="C39" s="267" t="s">
        <v>13605</v>
      </c>
      <c r="D39" s="270" t="s">
        <v>13572</v>
      </c>
      <c r="E39" s="271" t="s">
        <v>175</v>
      </c>
    </row>
    <row r="40" spans="1:5" x14ac:dyDescent="0.25">
      <c r="A40" s="267" t="s">
        <v>15</v>
      </c>
      <c r="B40" s="272">
        <v>1</v>
      </c>
      <c r="C40" s="267" t="s">
        <v>13606</v>
      </c>
      <c r="D40" s="270" t="s">
        <v>13572</v>
      </c>
      <c r="E40" s="271" t="s">
        <v>175</v>
      </c>
    </row>
    <row r="41" spans="1:5" x14ac:dyDescent="0.25">
      <c r="A41" s="267" t="s">
        <v>15</v>
      </c>
      <c r="B41" s="272">
        <v>1</v>
      </c>
      <c r="C41" s="267" t="s">
        <v>13607</v>
      </c>
      <c r="D41" s="270" t="s">
        <v>13572</v>
      </c>
      <c r="E41" s="271" t="s">
        <v>175</v>
      </c>
    </row>
    <row r="42" spans="1:5" x14ac:dyDescent="0.25">
      <c r="A42" s="267" t="s">
        <v>15</v>
      </c>
      <c r="B42" s="272">
        <v>1</v>
      </c>
      <c r="C42" s="267" t="s">
        <v>13608</v>
      </c>
      <c r="D42" s="270" t="s">
        <v>13572</v>
      </c>
      <c r="E42" s="271" t="s">
        <v>175</v>
      </c>
    </row>
    <row r="43" spans="1:5" x14ac:dyDescent="0.25">
      <c r="A43" s="267" t="s">
        <v>15</v>
      </c>
      <c r="B43" s="272">
        <v>1</v>
      </c>
      <c r="C43" s="267" t="s">
        <v>13609</v>
      </c>
      <c r="D43" s="270" t="s">
        <v>13572</v>
      </c>
      <c r="E43" s="271" t="s">
        <v>175</v>
      </c>
    </row>
    <row r="44" spans="1:5" x14ac:dyDescent="0.25">
      <c r="A44" s="267" t="s">
        <v>15</v>
      </c>
      <c r="B44" s="272">
        <v>1</v>
      </c>
      <c r="C44" s="267" t="s">
        <v>13610</v>
      </c>
      <c r="D44" s="270" t="s">
        <v>13572</v>
      </c>
      <c r="E44" s="271" t="s">
        <v>175</v>
      </c>
    </row>
    <row r="45" spans="1:5" x14ac:dyDescent="0.25">
      <c r="A45" s="267" t="s">
        <v>15</v>
      </c>
      <c r="B45" s="272">
        <v>1</v>
      </c>
      <c r="C45" s="267" t="s">
        <v>13611</v>
      </c>
      <c r="D45" s="270" t="s">
        <v>13572</v>
      </c>
      <c r="E45" s="271" t="s">
        <v>175</v>
      </c>
    </row>
    <row r="46" spans="1:5" x14ac:dyDescent="0.25">
      <c r="A46" s="267" t="s">
        <v>15</v>
      </c>
      <c r="B46" s="272">
        <v>1</v>
      </c>
      <c r="C46" s="267" t="s">
        <v>13612</v>
      </c>
      <c r="D46" s="270">
        <v>700000</v>
      </c>
      <c r="E46" s="271" t="s">
        <v>13613</v>
      </c>
    </row>
    <row r="47" spans="1:5" x14ac:dyDescent="0.25">
      <c r="A47" s="267" t="s">
        <v>15</v>
      </c>
      <c r="B47" s="272">
        <v>1</v>
      </c>
      <c r="C47" s="267" t="s">
        <v>13614</v>
      </c>
      <c r="D47" s="270">
        <v>570000</v>
      </c>
      <c r="E47" s="271" t="s">
        <v>758</v>
      </c>
    </row>
    <row r="48" spans="1:5" x14ac:dyDescent="0.25">
      <c r="A48" s="267" t="s">
        <v>15</v>
      </c>
      <c r="B48" s="272">
        <v>1</v>
      </c>
      <c r="C48" s="267" t="s">
        <v>13615</v>
      </c>
      <c r="D48" s="270">
        <v>1008000</v>
      </c>
      <c r="E48" s="274" t="s">
        <v>758</v>
      </c>
    </row>
    <row r="49" spans="1:5" x14ac:dyDescent="0.25">
      <c r="A49" s="267" t="s">
        <v>15</v>
      </c>
      <c r="B49" s="272">
        <v>1</v>
      </c>
      <c r="C49" s="267" t="s">
        <v>13616</v>
      </c>
      <c r="D49" s="270">
        <v>276000</v>
      </c>
      <c r="E49" s="274" t="s">
        <v>758</v>
      </c>
    </row>
    <row r="50" spans="1:5" x14ac:dyDescent="0.25">
      <c r="A50" s="267" t="s">
        <v>15</v>
      </c>
      <c r="B50" s="272">
        <v>1</v>
      </c>
      <c r="C50" s="267" t="s">
        <v>13617</v>
      </c>
      <c r="D50" s="270">
        <v>210000</v>
      </c>
      <c r="E50" s="274" t="s">
        <v>758</v>
      </c>
    </row>
    <row r="51" spans="1:5" x14ac:dyDescent="0.25">
      <c r="A51" s="267" t="s">
        <v>15</v>
      </c>
      <c r="B51" s="272">
        <v>1</v>
      </c>
      <c r="C51" s="267" t="s">
        <v>13618</v>
      </c>
      <c r="D51" s="270">
        <v>324000</v>
      </c>
      <c r="E51" s="274" t="s">
        <v>758</v>
      </c>
    </row>
    <row r="52" spans="1:5" x14ac:dyDescent="0.25">
      <c r="A52" s="267" t="s">
        <v>15</v>
      </c>
      <c r="B52" s="272">
        <v>1</v>
      </c>
      <c r="C52" s="267" t="s">
        <v>13619</v>
      </c>
      <c r="D52" s="270">
        <v>700000</v>
      </c>
      <c r="E52" s="274" t="s">
        <v>758</v>
      </c>
    </row>
    <row r="53" spans="1:5" x14ac:dyDescent="0.25">
      <c r="A53" s="267" t="s">
        <v>15</v>
      </c>
      <c r="B53" s="272">
        <v>1</v>
      </c>
      <c r="C53" s="267" t="s">
        <v>13620</v>
      </c>
      <c r="D53" s="270">
        <v>330000</v>
      </c>
      <c r="E53" s="274" t="s">
        <v>758</v>
      </c>
    </row>
    <row r="54" spans="1:5" x14ac:dyDescent="0.25">
      <c r="A54" s="267" t="s">
        <v>15</v>
      </c>
      <c r="B54" s="272">
        <v>1</v>
      </c>
      <c r="C54" s="267" t="s">
        <v>13599</v>
      </c>
      <c r="D54" s="270">
        <v>140000</v>
      </c>
      <c r="E54" s="274" t="s">
        <v>758</v>
      </c>
    </row>
    <row r="55" spans="1:5" x14ac:dyDescent="0.25">
      <c r="A55" s="267" t="s">
        <v>15</v>
      </c>
      <c r="B55" s="272">
        <v>1</v>
      </c>
      <c r="C55" s="267" t="s">
        <v>13599</v>
      </c>
      <c r="D55" s="270">
        <v>190000</v>
      </c>
      <c r="E55" s="274" t="s">
        <v>758</v>
      </c>
    </row>
    <row r="56" spans="1:5" x14ac:dyDescent="0.25">
      <c r="A56" s="267" t="s">
        <v>15</v>
      </c>
      <c r="B56" s="272">
        <v>1</v>
      </c>
      <c r="C56" s="267" t="s">
        <v>13621</v>
      </c>
      <c r="D56" s="270">
        <v>122616</v>
      </c>
      <c r="E56" s="271" t="s">
        <v>13622</v>
      </c>
    </row>
    <row r="57" spans="1:5" x14ac:dyDescent="0.25">
      <c r="A57" s="267" t="s">
        <v>15</v>
      </c>
      <c r="B57" s="272">
        <v>1</v>
      </c>
      <c r="C57" s="267" t="s">
        <v>13623</v>
      </c>
      <c r="D57" s="270" t="s">
        <v>13572</v>
      </c>
      <c r="E57" s="271" t="s">
        <v>13624</v>
      </c>
    </row>
    <row r="58" spans="1:5" x14ac:dyDescent="0.25">
      <c r="A58" s="267" t="s">
        <v>15</v>
      </c>
      <c r="B58" s="272">
        <v>1</v>
      </c>
      <c r="C58" s="267" t="s">
        <v>13625</v>
      </c>
      <c r="D58" s="270" t="s">
        <v>13572</v>
      </c>
      <c r="E58" s="271" t="s">
        <v>13624</v>
      </c>
    </row>
    <row r="59" spans="1:5" x14ac:dyDescent="0.25">
      <c r="A59" s="267" t="s">
        <v>15</v>
      </c>
      <c r="B59" s="272">
        <v>1</v>
      </c>
      <c r="C59" s="267" t="s">
        <v>13599</v>
      </c>
      <c r="D59" s="270">
        <v>187200</v>
      </c>
      <c r="E59" s="271" t="s">
        <v>13626</v>
      </c>
    </row>
    <row r="60" spans="1:5" x14ac:dyDescent="0.25">
      <c r="A60" s="267" t="s">
        <v>15</v>
      </c>
      <c r="B60" s="272">
        <v>1</v>
      </c>
      <c r="C60" s="275" t="s">
        <v>13627</v>
      </c>
      <c r="D60" s="270">
        <v>96000</v>
      </c>
      <c r="E60" s="271" t="s">
        <v>13626</v>
      </c>
    </row>
    <row r="61" spans="1:5" x14ac:dyDescent="0.25">
      <c r="A61" s="267" t="s">
        <v>15</v>
      </c>
      <c r="B61" s="268">
        <v>2</v>
      </c>
      <c r="C61" s="267" t="s">
        <v>13628</v>
      </c>
      <c r="D61" s="270">
        <v>140000</v>
      </c>
      <c r="E61" s="271" t="s">
        <v>13626</v>
      </c>
    </row>
    <row r="62" spans="1:5" x14ac:dyDescent="0.25">
      <c r="A62" s="267" t="s">
        <v>15</v>
      </c>
      <c r="B62" s="268">
        <v>1</v>
      </c>
      <c r="C62" s="267" t="s">
        <v>13629</v>
      </c>
      <c r="D62" s="270">
        <v>120000</v>
      </c>
      <c r="E62" s="271" t="s">
        <v>13626</v>
      </c>
    </row>
    <row r="63" spans="1:5" x14ac:dyDescent="0.25">
      <c r="A63" s="267" t="s">
        <v>15</v>
      </c>
      <c r="B63" s="272">
        <v>1</v>
      </c>
      <c r="C63" s="267" t="s">
        <v>13630</v>
      </c>
      <c r="D63" s="270" t="s">
        <v>13572</v>
      </c>
      <c r="E63" s="271" t="s">
        <v>13626</v>
      </c>
    </row>
    <row r="64" spans="1:5" x14ac:dyDescent="0.25">
      <c r="A64" s="267" t="s">
        <v>15</v>
      </c>
      <c r="B64" s="272">
        <v>1</v>
      </c>
      <c r="C64" s="267" t="s">
        <v>13631</v>
      </c>
      <c r="D64" s="270" t="s">
        <v>13572</v>
      </c>
      <c r="E64" s="271" t="s">
        <v>13626</v>
      </c>
    </row>
    <row r="65" spans="1:5" x14ac:dyDescent="0.25">
      <c r="A65" s="267" t="s">
        <v>15</v>
      </c>
      <c r="B65" s="272">
        <v>1</v>
      </c>
      <c r="C65" s="267" t="s">
        <v>13632</v>
      </c>
      <c r="D65" s="270">
        <v>96000</v>
      </c>
      <c r="E65" s="271" t="s">
        <v>13626</v>
      </c>
    </row>
    <row r="66" spans="1:5" x14ac:dyDescent="0.25">
      <c r="A66" s="267" t="s">
        <v>15</v>
      </c>
      <c r="B66" s="268">
        <v>9</v>
      </c>
      <c r="C66" s="267" t="s">
        <v>13633</v>
      </c>
      <c r="D66" s="270">
        <v>123750</v>
      </c>
      <c r="E66" s="271" t="s">
        <v>181</v>
      </c>
    </row>
    <row r="67" spans="1:5" x14ac:dyDescent="0.25">
      <c r="A67" s="267" t="s">
        <v>15</v>
      </c>
      <c r="B67" s="268">
        <v>2</v>
      </c>
      <c r="C67" s="267" t="s">
        <v>13634</v>
      </c>
      <c r="D67" s="270">
        <v>84000</v>
      </c>
      <c r="E67" s="271" t="s">
        <v>181</v>
      </c>
    </row>
    <row r="68" spans="1:5" x14ac:dyDescent="0.25">
      <c r="A68" s="267" t="s">
        <v>15</v>
      </c>
      <c r="B68" s="268">
        <v>9</v>
      </c>
      <c r="C68" s="267" t="s">
        <v>13635</v>
      </c>
      <c r="D68" s="270">
        <v>84000</v>
      </c>
      <c r="E68" s="271" t="s">
        <v>181</v>
      </c>
    </row>
    <row r="69" spans="1:5" x14ac:dyDescent="0.25">
      <c r="A69" s="267" t="s">
        <v>15</v>
      </c>
      <c r="B69" s="268">
        <v>1</v>
      </c>
      <c r="C69" s="267" t="s">
        <v>13636</v>
      </c>
      <c r="D69" s="270">
        <v>144000</v>
      </c>
      <c r="E69" s="271" t="s">
        <v>181</v>
      </c>
    </row>
    <row r="70" spans="1:5" x14ac:dyDescent="0.25">
      <c r="A70" s="267" t="s">
        <v>15</v>
      </c>
      <c r="B70" s="268">
        <v>2</v>
      </c>
      <c r="C70" s="267" t="s">
        <v>13637</v>
      </c>
      <c r="D70" s="270">
        <v>114000</v>
      </c>
      <c r="E70" s="271" t="s">
        <v>181</v>
      </c>
    </row>
    <row r="71" spans="1:5" x14ac:dyDescent="0.25">
      <c r="A71" s="267" t="s">
        <v>15</v>
      </c>
      <c r="B71" s="268">
        <v>4</v>
      </c>
      <c r="C71" s="267" t="s">
        <v>13638</v>
      </c>
      <c r="D71" s="270">
        <v>72000</v>
      </c>
      <c r="E71" s="271" t="s">
        <v>181</v>
      </c>
    </row>
    <row r="72" spans="1:5" x14ac:dyDescent="0.25">
      <c r="A72" s="267" t="s">
        <v>15</v>
      </c>
      <c r="B72" s="268">
        <v>2</v>
      </c>
      <c r="C72" s="267" t="s">
        <v>13639</v>
      </c>
      <c r="D72" s="270" t="s">
        <v>13572</v>
      </c>
      <c r="E72" s="271" t="s">
        <v>181</v>
      </c>
    </row>
    <row r="73" spans="1:5" x14ac:dyDescent="0.25">
      <c r="A73" s="267" t="s">
        <v>15</v>
      </c>
      <c r="B73" s="272">
        <v>1</v>
      </c>
      <c r="C73" s="267" t="s">
        <v>13640</v>
      </c>
      <c r="D73" s="270" t="s">
        <v>13572</v>
      </c>
      <c r="E73" s="271" t="s">
        <v>181</v>
      </c>
    </row>
    <row r="74" spans="1:5" x14ac:dyDescent="0.25">
      <c r="A74" s="267" t="s">
        <v>15</v>
      </c>
      <c r="B74" s="272">
        <v>1</v>
      </c>
      <c r="C74" s="267" t="s">
        <v>13641</v>
      </c>
      <c r="D74" s="270">
        <v>300000</v>
      </c>
      <c r="E74" s="271" t="s">
        <v>181</v>
      </c>
    </row>
    <row r="75" spans="1:5" x14ac:dyDescent="0.25">
      <c r="A75" s="267" t="s">
        <v>15</v>
      </c>
      <c r="B75" s="272">
        <v>1</v>
      </c>
      <c r="C75" s="267" t="s">
        <v>13642</v>
      </c>
      <c r="D75" s="270" t="s">
        <v>13572</v>
      </c>
      <c r="E75" s="271" t="s">
        <v>181</v>
      </c>
    </row>
    <row r="76" spans="1:5" x14ac:dyDescent="0.25">
      <c r="A76" s="267" t="s">
        <v>15</v>
      </c>
      <c r="B76" s="272">
        <v>1</v>
      </c>
      <c r="C76" s="267" t="s">
        <v>13643</v>
      </c>
      <c r="D76" s="270">
        <v>30135</v>
      </c>
      <c r="E76" s="271" t="s">
        <v>181</v>
      </c>
    </row>
    <row r="77" spans="1:5" x14ac:dyDescent="0.25">
      <c r="A77" s="267" t="s">
        <v>15</v>
      </c>
      <c r="B77" s="272">
        <v>1</v>
      </c>
      <c r="C77" s="267" t="s">
        <v>13644</v>
      </c>
      <c r="D77" s="270">
        <v>72000</v>
      </c>
      <c r="E77" s="271" t="s">
        <v>181</v>
      </c>
    </row>
    <row r="78" spans="1:5" x14ac:dyDescent="0.25">
      <c r="A78" s="267" t="s">
        <v>15</v>
      </c>
      <c r="B78" s="272">
        <v>1</v>
      </c>
      <c r="C78" s="267" t="s">
        <v>13645</v>
      </c>
      <c r="D78" s="270">
        <v>108000</v>
      </c>
      <c r="E78" s="271" t="s">
        <v>181</v>
      </c>
    </row>
    <row r="79" spans="1:5" x14ac:dyDescent="0.25">
      <c r="A79" s="267" t="s">
        <v>15</v>
      </c>
      <c r="B79" s="272">
        <v>1</v>
      </c>
      <c r="C79" s="267" t="s">
        <v>13646</v>
      </c>
      <c r="D79" s="270" t="s">
        <v>13572</v>
      </c>
      <c r="E79" s="271" t="s">
        <v>181</v>
      </c>
    </row>
    <row r="80" spans="1:5" x14ac:dyDescent="0.25">
      <c r="A80" s="267" t="s">
        <v>15</v>
      </c>
      <c r="B80" s="272">
        <v>1</v>
      </c>
      <c r="C80" s="267" t="s">
        <v>13647</v>
      </c>
      <c r="D80" s="270" t="s">
        <v>13572</v>
      </c>
      <c r="E80" s="271" t="s">
        <v>181</v>
      </c>
    </row>
    <row r="81" spans="1:5" x14ac:dyDescent="0.25">
      <c r="A81" s="267" t="s">
        <v>15</v>
      </c>
      <c r="B81" s="272">
        <v>1</v>
      </c>
      <c r="C81" s="267" t="s">
        <v>13648</v>
      </c>
      <c r="D81" s="270">
        <v>183240</v>
      </c>
      <c r="E81" s="271" t="s">
        <v>181</v>
      </c>
    </row>
    <row r="82" spans="1:5" x14ac:dyDescent="0.25">
      <c r="A82" s="267" t="s">
        <v>15</v>
      </c>
      <c r="B82" s="272">
        <v>1</v>
      </c>
      <c r="C82" s="267" t="s">
        <v>13649</v>
      </c>
      <c r="D82" s="270">
        <v>30135</v>
      </c>
      <c r="E82" s="271" t="s">
        <v>181</v>
      </c>
    </row>
    <row r="83" spans="1:5" x14ac:dyDescent="0.25">
      <c r="A83" s="267" t="s">
        <v>15</v>
      </c>
      <c r="B83" s="272">
        <v>1</v>
      </c>
      <c r="C83" s="267" t="s">
        <v>13650</v>
      </c>
      <c r="D83" s="270">
        <v>48000</v>
      </c>
      <c r="E83" s="271" t="s">
        <v>181</v>
      </c>
    </row>
    <row r="84" spans="1:5" x14ac:dyDescent="0.25">
      <c r="A84" s="267" t="s">
        <v>15</v>
      </c>
      <c r="B84" s="272">
        <v>1</v>
      </c>
      <c r="C84" s="267" t="s">
        <v>13651</v>
      </c>
      <c r="D84" s="270">
        <v>78000</v>
      </c>
      <c r="E84" s="271" t="s">
        <v>181</v>
      </c>
    </row>
    <row r="85" spans="1:5" x14ac:dyDescent="0.25">
      <c r="A85" s="267" t="s">
        <v>15</v>
      </c>
      <c r="B85" s="272">
        <v>1</v>
      </c>
      <c r="C85" s="267" t="s">
        <v>13652</v>
      </c>
      <c r="D85" s="270">
        <v>115200</v>
      </c>
      <c r="E85" s="271" t="s">
        <v>181</v>
      </c>
    </row>
    <row r="86" spans="1:5" x14ac:dyDescent="0.25">
      <c r="A86" s="267" t="s">
        <v>15</v>
      </c>
      <c r="B86" s="272">
        <v>1</v>
      </c>
      <c r="C86" s="267" t="s">
        <v>13653</v>
      </c>
      <c r="D86" s="270" t="s">
        <v>13572</v>
      </c>
      <c r="E86" s="271" t="s">
        <v>181</v>
      </c>
    </row>
    <row r="87" spans="1:5" x14ac:dyDescent="0.25">
      <c r="A87" s="267" t="s">
        <v>15</v>
      </c>
      <c r="B87" s="272">
        <v>1</v>
      </c>
      <c r="C87" s="267" t="s">
        <v>13651</v>
      </c>
      <c r="D87" s="270">
        <v>72000</v>
      </c>
      <c r="E87" s="271" t="s">
        <v>181</v>
      </c>
    </row>
    <row r="88" spans="1:5" x14ac:dyDescent="0.25">
      <c r="A88" s="267" t="s">
        <v>15</v>
      </c>
      <c r="B88" s="272">
        <v>1</v>
      </c>
      <c r="C88" s="267" t="s">
        <v>13654</v>
      </c>
      <c r="D88" s="270" t="s">
        <v>13572</v>
      </c>
      <c r="E88" s="271" t="s">
        <v>181</v>
      </c>
    </row>
    <row r="89" spans="1:5" x14ac:dyDescent="0.25">
      <c r="A89" s="267" t="s">
        <v>15</v>
      </c>
      <c r="B89" s="272">
        <v>1</v>
      </c>
      <c r="C89" s="267" t="s">
        <v>13655</v>
      </c>
      <c r="D89" s="270" t="s">
        <v>13572</v>
      </c>
      <c r="E89" s="271" t="s">
        <v>181</v>
      </c>
    </row>
    <row r="90" spans="1:5" x14ac:dyDescent="0.25">
      <c r="A90" s="267" t="s">
        <v>15</v>
      </c>
      <c r="B90" s="272">
        <v>1</v>
      </c>
      <c r="C90" s="267" t="s">
        <v>13656</v>
      </c>
      <c r="D90" s="270" t="s">
        <v>13572</v>
      </c>
      <c r="E90" s="271" t="s">
        <v>13657</v>
      </c>
    </row>
    <row r="91" spans="1:5" x14ac:dyDescent="0.25">
      <c r="A91" s="267" t="s">
        <v>15</v>
      </c>
      <c r="B91" s="272">
        <v>1</v>
      </c>
      <c r="C91" s="267" t="s">
        <v>13658</v>
      </c>
      <c r="D91" s="270">
        <v>180000</v>
      </c>
      <c r="E91" s="271" t="s">
        <v>13657</v>
      </c>
    </row>
    <row r="92" spans="1:5" x14ac:dyDescent="0.25">
      <c r="A92" s="267" t="s">
        <v>15</v>
      </c>
      <c r="B92" s="272">
        <v>1</v>
      </c>
      <c r="C92" s="267" t="s">
        <v>13659</v>
      </c>
      <c r="D92" s="270">
        <v>180000</v>
      </c>
      <c r="E92" s="271" t="s">
        <v>13657</v>
      </c>
    </row>
    <row r="93" spans="1:5" x14ac:dyDescent="0.25">
      <c r="A93" s="267" t="s">
        <v>15</v>
      </c>
      <c r="B93" s="272">
        <v>1</v>
      </c>
      <c r="C93" s="267" t="s">
        <v>13660</v>
      </c>
      <c r="D93" s="270">
        <v>274000</v>
      </c>
      <c r="E93" s="271" t="s">
        <v>13657</v>
      </c>
    </row>
    <row r="94" spans="1:5" x14ac:dyDescent="0.25">
      <c r="A94" s="267" t="s">
        <v>15</v>
      </c>
      <c r="B94" s="272">
        <v>1</v>
      </c>
      <c r="C94" s="267" t="s">
        <v>13661</v>
      </c>
      <c r="D94" s="270" t="s">
        <v>13572</v>
      </c>
      <c r="E94" s="271" t="s">
        <v>13657</v>
      </c>
    </row>
    <row r="95" spans="1:5" x14ac:dyDescent="0.25">
      <c r="A95" s="267" t="s">
        <v>15</v>
      </c>
      <c r="B95" s="272">
        <v>1</v>
      </c>
      <c r="C95" s="267" t="s">
        <v>13662</v>
      </c>
      <c r="D95" s="270">
        <v>96000</v>
      </c>
      <c r="E95" s="271" t="s">
        <v>13657</v>
      </c>
    </row>
    <row r="96" spans="1:5" x14ac:dyDescent="0.25">
      <c r="A96" s="267" t="s">
        <v>15</v>
      </c>
      <c r="B96" s="272">
        <v>1</v>
      </c>
      <c r="C96" s="267" t="s">
        <v>13663</v>
      </c>
      <c r="D96" s="270">
        <v>84000</v>
      </c>
      <c r="E96" s="271" t="s">
        <v>13657</v>
      </c>
    </row>
    <row r="97" spans="1:5" x14ac:dyDescent="0.25">
      <c r="A97" s="267" t="s">
        <v>15</v>
      </c>
      <c r="B97" s="272">
        <v>1</v>
      </c>
      <c r="C97" s="267" t="s">
        <v>13664</v>
      </c>
      <c r="D97" s="270">
        <v>108000</v>
      </c>
      <c r="E97" s="271" t="s">
        <v>13657</v>
      </c>
    </row>
    <row r="98" spans="1:5" x14ac:dyDescent="0.25">
      <c r="A98" s="267" t="s">
        <v>15</v>
      </c>
      <c r="B98" s="272">
        <v>1</v>
      </c>
      <c r="C98" s="267" t="s">
        <v>13665</v>
      </c>
      <c r="D98" s="270" t="s">
        <v>13572</v>
      </c>
      <c r="E98" s="271" t="s">
        <v>13657</v>
      </c>
    </row>
    <row r="99" spans="1:5" x14ac:dyDescent="0.25">
      <c r="A99" s="267" t="s">
        <v>15</v>
      </c>
      <c r="B99" s="272">
        <v>1</v>
      </c>
      <c r="C99" s="267" t="s">
        <v>13666</v>
      </c>
      <c r="D99" s="270">
        <v>108000</v>
      </c>
      <c r="E99" s="271" t="s">
        <v>13657</v>
      </c>
    </row>
    <row r="100" spans="1:5" x14ac:dyDescent="0.25">
      <c r="A100" s="267" t="s">
        <v>15</v>
      </c>
      <c r="B100" s="272">
        <v>1</v>
      </c>
      <c r="C100" s="267" t="s">
        <v>13667</v>
      </c>
      <c r="D100" s="270">
        <v>108000</v>
      </c>
      <c r="E100" s="271" t="s">
        <v>13657</v>
      </c>
    </row>
    <row r="101" spans="1:5" x14ac:dyDescent="0.25">
      <c r="A101" s="267" t="s">
        <v>15</v>
      </c>
      <c r="B101" s="272">
        <v>1</v>
      </c>
      <c r="C101" s="267" t="s">
        <v>13668</v>
      </c>
      <c r="D101" s="270" t="s">
        <v>13572</v>
      </c>
      <c r="E101" s="271" t="s">
        <v>13657</v>
      </c>
    </row>
    <row r="102" spans="1:5" x14ac:dyDescent="0.25">
      <c r="A102" s="267" t="s">
        <v>15</v>
      </c>
      <c r="B102" s="272">
        <v>1</v>
      </c>
      <c r="C102" s="267" t="s">
        <v>13669</v>
      </c>
      <c r="D102" s="270">
        <v>96000</v>
      </c>
      <c r="E102" s="271" t="s">
        <v>13657</v>
      </c>
    </row>
    <row r="103" spans="1:5" x14ac:dyDescent="0.25">
      <c r="A103" s="267" t="s">
        <v>15</v>
      </c>
      <c r="B103" s="272">
        <v>1</v>
      </c>
      <c r="C103" s="267" t="s">
        <v>13670</v>
      </c>
      <c r="D103" s="270" t="s">
        <v>13572</v>
      </c>
      <c r="E103" s="271" t="s">
        <v>13657</v>
      </c>
    </row>
    <row r="104" spans="1:5" x14ac:dyDescent="0.25">
      <c r="A104" s="267" t="s">
        <v>15</v>
      </c>
      <c r="B104" s="272">
        <v>1</v>
      </c>
      <c r="C104" s="267" t="s">
        <v>13671</v>
      </c>
      <c r="D104" s="270" t="s">
        <v>13572</v>
      </c>
      <c r="E104" s="271" t="s">
        <v>13657</v>
      </c>
    </row>
    <row r="105" spans="1:5" x14ac:dyDescent="0.25">
      <c r="A105" s="267" t="s">
        <v>15</v>
      </c>
      <c r="B105" s="272">
        <v>1</v>
      </c>
      <c r="C105" s="267" t="s">
        <v>13672</v>
      </c>
      <c r="D105" s="270">
        <v>96000</v>
      </c>
      <c r="E105" s="271" t="s">
        <v>13657</v>
      </c>
    </row>
    <row r="106" spans="1:5" x14ac:dyDescent="0.25">
      <c r="A106" s="267" t="s">
        <v>15</v>
      </c>
      <c r="B106" s="272">
        <v>1</v>
      </c>
      <c r="C106" s="267" t="s">
        <v>12017</v>
      </c>
      <c r="D106" s="270">
        <v>187800</v>
      </c>
      <c r="E106" s="271" t="s">
        <v>13657</v>
      </c>
    </row>
    <row r="107" spans="1:5" x14ac:dyDescent="0.25">
      <c r="A107" s="267" t="s">
        <v>15</v>
      </c>
      <c r="B107" s="272">
        <v>1</v>
      </c>
      <c r="C107" s="267" t="s">
        <v>13673</v>
      </c>
      <c r="D107" s="270" t="s">
        <v>13572</v>
      </c>
      <c r="E107" s="271" t="s">
        <v>13674</v>
      </c>
    </row>
    <row r="108" spans="1:5" x14ac:dyDescent="0.25">
      <c r="A108" s="267" t="s">
        <v>15</v>
      </c>
      <c r="B108" s="272">
        <v>1</v>
      </c>
      <c r="C108" s="267" t="s">
        <v>13675</v>
      </c>
      <c r="D108" s="270">
        <v>180000</v>
      </c>
      <c r="E108" s="271" t="s">
        <v>13674</v>
      </c>
    </row>
    <row r="109" spans="1:5" x14ac:dyDescent="0.25">
      <c r="A109" s="267" t="s">
        <v>15</v>
      </c>
      <c r="B109" s="272">
        <v>1</v>
      </c>
      <c r="C109" s="267" t="s">
        <v>13676</v>
      </c>
      <c r="D109" s="270" t="s">
        <v>13572</v>
      </c>
      <c r="E109" s="271" t="s">
        <v>13674</v>
      </c>
    </row>
    <row r="110" spans="1:5" x14ac:dyDescent="0.25">
      <c r="A110" s="267" t="s">
        <v>15</v>
      </c>
      <c r="B110" s="272">
        <v>1</v>
      </c>
      <c r="C110" s="267" t="s">
        <v>13677</v>
      </c>
      <c r="D110" s="270" t="s">
        <v>13572</v>
      </c>
      <c r="E110" s="271" t="s">
        <v>13674</v>
      </c>
    </row>
    <row r="111" spans="1:5" x14ac:dyDescent="0.25">
      <c r="A111" s="267" t="s">
        <v>15</v>
      </c>
      <c r="B111" s="272">
        <v>1</v>
      </c>
      <c r="C111" s="267" t="s">
        <v>13678</v>
      </c>
      <c r="D111" s="270">
        <v>85800</v>
      </c>
      <c r="E111" s="271" t="s">
        <v>13679</v>
      </c>
    </row>
    <row r="112" spans="1:5" x14ac:dyDescent="0.25">
      <c r="A112" s="267" t="s">
        <v>15</v>
      </c>
      <c r="B112" s="272">
        <v>1</v>
      </c>
      <c r="C112" s="267" t="s">
        <v>13680</v>
      </c>
      <c r="D112" s="270">
        <v>144000</v>
      </c>
      <c r="E112" s="271" t="s">
        <v>13679</v>
      </c>
    </row>
    <row r="113" spans="1:5" x14ac:dyDescent="0.25">
      <c r="A113" s="267" t="s">
        <v>15</v>
      </c>
      <c r="B113" s="272">
        <v>1</v>
      </c>
      <c r="C113" s="267" t="s">
        <v>13681</v>
      </c>
      <c r="D113" s="270">
        <v>192000</v>
      </c>
      <c r="E113" s="271" t="s">
        <v>13679</v>
      </c>
    </row>
    <row r="114" spans="1:5" x14ac:dyDescent="0.25">
      <c r="A114" s="267" t="s">
        <v>15</v>
      </c>
      <c r="B114" s="272">
        <v>1</v>
      </c>
      <c r="C114" s="267" t="s">
        <v>13682</v>
      </c>
      <c r="D114" s="270">
        <v>120000</v>
      </c>
      <c r="E114" s="271" t="s">
        <v>13679</v>
      </c>
    </row>
    <row r="115" spans="1:5" x14ac:dyDescent="0.25">
      <c r="A115" s="267" t="s">
        <v>15</v>
      </c>
      <c r="B115" s="272">
        <v>1</v>
      </c>
      <c r="C115" s="267" t="s">
        <v>13683</v>
      </c>
      <c r="D115" s="270">
        <v>269736</v>
      </c>
      <c r="E115" s="271" t="s">
        <v>13679</v>
      </c>
    </row>
    <row r="116" spans="1:5" x14ac:dyDescent="0.25">
      <c r="A116" s="267" t="s">
        <v>15</v>
      </c>
      <c r="B116" s="272">
        <v>1</v>
      </c>
      <c r="C116" s="267" t="s">
        <v>13684</v>
      </c>
      <c r="D116" s="270" t="s">
        <v>13572</v>
      </c>
      <c r="E116" s="271" t="s">
        <v>13679</v>
      </c>
    </row>
    <row r="117" spans="1:5" x14ac:dyDescent="0.25">
      <c r="A117" s="267" t="s">
        <v>15</v>
      </c>
      <c r="B117" s="272">
        <v>1</v>
      </c>
      <c r="C117" s="267" t="s">
        <v>13685</v>
      </c>
      <c r="D117" s="270">
        <v>180000</v>
      </c>
      <c r="E117" s="271" t="s">
        <v>183</v>
      </c>
    </row>
    <row r="118" spans="1:5" x14ac:dyDescent="0.25">
      <c r="A118" s="267" t="s">
        <v>15</v>
      </c>
      <c r="B118" s="272">
        <v>1</v>
      </c>
      <c r="C118" s="267" t="s">
        <v>13686</v>
      </c>
      <c r="D118" s="270">
        <v>120000</v>
      </c>
      <c r="E118" s="271" t="s">
        <v>183</v>
      </c>
    </row>
    <row r="119" spans="1:5" x14ac:dyDescent="0.25">
      <c r="A119" s="267" t="s">
        <v>15</v>
      </c>
      <c r="B119" s="272">
        <v>1</v>
      </c>
      <c r="C119" s="267" t="s">
        <v>13687</v>
      </c>
      <c r="D119" s="270" t="s">
        <v>13572</v>
      </c>
      <c r="E119" s="271" t="s">
        <v>183</v>
      </c>
    </row>
    <row r="120" spans="1:5" x14ac:dyDescent="0.25">
      <c r="A120" s="267" t="s">
        <v>15</v>
      </c>
      <c r="B120" s="272">
        <v>1</v>
      </c>
      <c r="C120" s="267" t="s">
        <v>13688</v>
      </c>
      <c r="D120" s="270" t="s">
        <v>13572</v>
      </c>
      <c r="E120" s="271" t="s">
        <v>183</v>
      </c>
    </row>
    <row r="121" spans="1:5" x14ac:dyDescent="0.25">
      <c r="A121" s="267" t="s">
        <v>15</v>
      </c>
      <c r="B121" s="272">
        <v>1</v>
      </c>
      <c r="C121" s="267" t="s">
        <v>13689</v>
      </c>
      <c r="D121" s="270">
        <v>472800</v>
      </c>
      <c r="E121" s="276" t="s">
        <v>13690</v>
      </c>
    </row>
    <row r="122" spans="1:5" x14ac:dyDescent="0.25">
      <c r="A122" s="267" t="s">
        <v>15</v>
      </c>
      <c r="B122" s="272">
        <v>1</v>
      </c>
      <c r="C122" s="267" t="s">
        <v>13691</v>
      </c>
      <c r="D122" s="270">
        <v>696000</v>
      </c>
      <c r="E122" s="276" t="s">
        <v>13690</v>
      </c>
    </row>
    <row r="123" spans="1:5" x14ac:dyDescent="0.25">
      <c r="A123" s="267" t="s">
        <v>15</v>
      </c>
      <c r="B123" s="272">
        <v>1</v>
      </c>
      <c r="C123" s="267" t="s">
        <v>13692</v>
      </c>
      <c r="D123" s="270" t="s">
        <v>13572</v>
      </c>
      <c r="E123" s="271" t="s">
        <v>13693</v>
      </c>
    </row>
    <row r="124" spans="1:5" x14ac:dyDescent="0.25">
      <c r="A124" s="267" t="s">
        <v>15</v>
      </c>
      <c r="B124" s="272">
        <v>1</v>
      </c>
      <c r="C124" s="277" t="s">
        <v>13694</v>
      </c>
      <c r="D124" s="270">
        <v>400000</v>
      </c>
      <c r="E124" s="271" t="s">
        <v>13695</v>
      </c>
    </row>
    <row r="125" spans="1:5" x14ac:dyDescent="0.25">
      <c r="A125" s="267" t="s">
        <v>15</v>
      </c>
      <c r="B125" s="272">
        <v>1</v>
      </c>
      <c r="C125" s="267" t="s">
        <v>13696</v>
      </c>
      <c r="D125" s="270" t="s">
        <v>13572</v>
      </c>
      <c r="E125" s="271" t="s">
        <v>13695</v>
      </c>
    </row>
    <row r="126" spans="1:5" x14ac:dyDescent="0.25">
      <c r="A126" s="267" t="s">
        <v>15</v>
      </c>
      <c r="B126" s="272">
        <v>1</v>
      </c>
      <c r="C126" s="275" t="s">
        <v>13697</v>
      </c>
      <c r="D126" s="270" t="s">
        <v>13572</v>
      </c>
      <c r="E126" s="271" t="s">
        <v>13695</v>
      </c>
    </row>
    <row r="127" spans="1:5" x14ac:dyDescent="0.25">
      <c r="A127" s="267" t="s">
        <v>61</v>
      </c>
      <c r="B127" s="272">
        <v>1</v>
      </c>
      <c r="C127" s="267" t="s">
        <v>13698</v>
      </c>
      <c r="D127" s="270" t="s">
        <v>13572</v>
      </c>
      <c r="E127" s="271" t="s">
        <v>13569</v>
      </c>
    </row>
    <row r="128" spans="1:5" x14ac:dyDescent="0.25">
      <c r="A128" s="267" t="s">
        <v>61</v>
      </c>
      <c r="B128" s="272">
        <v>1</v>
      </c>
      <c r="C128" s="267" t="s">
        <v>13699</v>
      </c>
      <c r="D128" s="270" t="s">
        <v>13572</v>
      </c>
      <c r="E128" s="271" t="s">
        <v>13569</v>
      </c>
    </row>
    <row r="129" spans="1:5" x14ac:dyDescent="0.25">
      <c r="A129" s="267" t="s">
        <v>61</v>
      </c>
      <c r="B129" s="272">
        <v>2</v>
      </c>
      <c r="C129" s="267" t="s">
        <v>13700</v>
      </c>
      <c r="D129" s="270">
        <v>263166</v>
      </c>
      <c r="E129" s="271" t="s">
        <v>13569</v>
      </c>
    </row>
    <row r="130" spans="1:5" x14ac:dyDescent="0.25">
      <c r="A130" s="267" t="s">
        <v>61</v>
      </c>
      <c r="B130" s="272">
        <v>1</v>
      </c>
      <c r="C130" s="267" t="s">
        <v>13701</v>
      </c>
      <c r="D130" s="270" t="s">
        <v>13572</v>
      </c>
      <c r="E130" s="271" t="s">
        <v>13569</v>
      </c>
    </row>
    <row r="131" spans="1:5" x14ac:dyDescent="0.25">
      <c r="A131" s="267" t="s">
        <v>61</v>
      </c>
      <c r="B131" s="272">
        <v>1</v>
      </c>
      <c r="C131" s="267" t="s">
        <v>13702</v>
      </c>
      <c r="D131" s="270">
        <v>223260</v>
      </c>
      <c r="E131" s="271" t="s">
        <v>13569</v>
      </c>
    </row>
    <row r="132" spans="1:5" x14ac:dyDescent="0.25">
      <c r="A132" s="267" t="s">
        <v>61</v>
      </c>
      <c r="B132" s="272">
        <v>1</v>
      </c>
      <c r="C132" s="267" t="s">
        <v>13703</v>
      </c>
      <c r="D132" s="270">
        <v>90000</v>
      </c>
      <c r="E132" s="271" t="s">
        <v>13569</v>
      </c>
    </row>
    <row r="133" spans="1:5" x14ac:dyDescent="0.25">
      <c r="A133" s="267" t="s">
        <v>61</v>
      </c>
      <c r="B133" s="272">
        <v>1</v>
      </c>
      <c r="C133" s="267" t="s">
        <v>13704</v>
      </c>
      <c r="D133" s="270">
        <v>114000</v>
      </c>
      <c r="E133" s="271" t="s">
        <v>13569</v>
      </c>
    </row>
    <row r="134" spans="1:5" x14ac:dyDescent="0.25">
      <c r="A134" s="267" t="s">
        <v>61</v>
      </c>
      <c r="B134" s="272">
        <v>1</v>
      </c>
      <c r="C134" s="267" t="s">
        <v>13705</v>
      </c>
      <c r="D134" s="270" t="s">
        <v>13572</v>
      </c>
      <c r="E134" s="271" t="s">
        <v>13569</v>
      </c>
    </row>
    <row r="135" spans="1:5" x14ac:dyDescent="0.25">
      <c r="A135" s="267" t="s">
        <v>61</v>
      </c>
      <c r="B135" s="272">
        <v>1</v>
      </c>
      <c r="C135" s="267" t="s">
        <v>13706</v>
      </c>
      <c r="D135" s="270" t="s">
        <v>13572</v>
      </c>
      <c r="E135" s="271" t="s">
        <v>13569</v>
      </c>
    </row>
    <row r="136" spans="1:5" x14ac:dyDescent="0.25">
      <c r="A136" s="267" t="s">
        <v>61</v>
      </c>
      <c r="B136" s="272">
        <v>1</v>
      </c>
      <c r="C136" s="267" t="s">
        <v>13707</v>
      </c>
      <c r="D136" s="270" t="s">
        <v>13572</v>
      </c>
      <c r="E136" s="271" t="s">
        <v>13569</v>
      </c>
    </row>
    <row r="137" spans="1:5" x14ac:dyDescent="0.25">
      <c r="A137" s="267" t="s">
        <v>61</v>
      </c>
      <c r="B137" s="272">
        <v>1</v>
      </c>
      <c r="C137" s="267" t="s">
        <v>13708</v>
      </c>
      <c r="D137" s="270">
        <v>300006</v>
      </c>
      <c r="E137" s="271" t="s">
        <v>13569</v>
      </c>
    </row>
    <row r="138" spans="1:5" x14ac:dyDescent="0.25">
      <c r="A138" s="267" t="s">
        <v>61</v>
      </c>
      <c r="B138" s="272">
        <v>1</v>
      </c>
      <c r="C138" s="267" t="s">
        <v>13709</v>
      </c>
      <c r="D138" s="270">
        <v>193920</v>
      </c>
      <c r="E138" s="271" t="s">
        <v>13569</v>
      </c>
    </row>
    <row r="139" spans="1:5" x14ac:dyDescent="0.25">
      <c r="A139" s="267" t="s">
        <v>61</v>
      </c>
      <c r="B139" s="272">
        <v>1</v>
      </c>
      <c r="C139" s="267" t="s">
        <v>13710</v>
      </c>
      <c r="D139" s="270">
        <v>138804</v>
      </c>
      <c r="E139" s="271" t="s">
        <v>13569</v>
      </c>
    </row>
    <row r="140" spans="1:5" x14ac:dyDescent="0.25">
      <c r="A140" s="267" t="s">
        <v>61</v>
      </c>
      <c r="B140" s="272">
        <v>1</v>
      </c>
      <c r="C140" s="267" t="s">
        <v>13709</v>
      </c>
      <c r="D140" s="270">
        <v>210000</v>
      </c>
      <c r="E140" s="271" t="s">
        <v>13569</v>
      </c>
    </row>
    <row r="141" spans="1:5" x14ac:dyDescent="0.25">
      <c r="A141" s="267" t="s">
        <v>61</v>
      </c>
      <c r="B141" s="272">
        <v>1</v>
      </c>
      <c r="C141" s="267" t="s">
        <v>13711</v>
      </c>
      <c r="D141" s="270">
        <v>108000</v>
      </c>
      <c r="E141" s="271" t="s">
        <v>13569</v>
      </c>
    </row>
    <row r="142" spans="1:5" x14ac:dyDescent="0.25">
      <c r="A142" s="267" t="s">
        <v>61</v>
      </c>
      <c r="B142" s="272">
        <v>1</v>
      </c>
      <c r="C142" s="267" t="s">
        <v>13712</v>
      </c>
      <c r="D142" s="270">
        <v>144000</v>
      </c>
      <c r="E142" s="271" t="s">
        <v>13569</v>
      </c>
    </row>
    <row r="143" spans="1:5" x14ac:dyDescent="0.25">
      <c r="A143" s="267" t="s">
        <v>61</v>
      </c>
      <c r="B143" s="272">
        <v>1</v>
      </c>
      <c r="C143" s="267" t="s">
        <v>13713</v>
      </c>
      <c r="D143" s="270">
        <v>266009</v>
      </c>
      <c r="E143" s="271" t="s">
        <v>13569</v>
      </c>
    </row>
    <row r="144" spans="1:5" x14ac:dyDescent="0.25">
      <c r="A144" s="267" t="s">
        <v>61</v>
      </c>
      <c r="B144" s="272">
        <v>1</v>
      </c>
      <c r="C144" s="267" t="s">
        <v>13714</v>
      </c>
      <c r="D144" s="270" t="s">
        <v>13572</v>
      </c>
      <c r="E144" s="271" t="s">
        <v>13569</v>
      </c>
    </row>
    <row r="145" spans="1:5" x14ac:dyDescent="0.25">
      <c r="A145" s="267" t="s">
        <v>61</v>
      </c>
      <c r="B145" s="272">
        <v>1</v>
      </c>
      <c r="C145" s="267" t="s">
        <v>13715</v>
      </c>
      <c r="D145" s="270">
        <v>144000</v>
      </c>
      <c r="E145" s="271" t="s">
        <v>13569</v>
      </c>
    </row>
    <row r="146" spans="1:5" x14ac:dyDescent="0.25">
      <c r="A146" s="267" t="s">
        <v>61</v>
      </c>
      <c r="B146" s="272">
        <v>1</v>
      </c>
      <c r="C146" s="267" t="s">
        <v>13716</v>
      </c>
      <c r="D146" s="270">
        <v>286000</v>
      </c>
      <c r="E146" s="271" t="s">
        <v>13569</v>
      </c>
    </row>
    <row r="147" spans="1:5" x14ac:dyDescent="0.25">
      <c r="A147" s="267" t="s">
        <v>61</v>
      </c>
      <c r="B147" s="272">
        <v>1</v>
      </c>
      <c r="C147" s="267" t="s">
        <v>13716</v>
      </c>
      <c r="D147" s="270">
        <v>240000</v>
      </c>
      <c r="E147" s="271" t="s">
        <v>13569</v>
      </c>
    </row>
    <row r="148" spans="1:5" x14ac:dyDescent="0.25">
      <c r="A148" s="267" t="s">
        <v>61</v>
      </c>
      <c r="B148" s="272">
        <v>1</v>
      </c>
      <c r="C148" s="267" t="s">
        <v>13717</v>
      </c>
      <c r="D148" s="270">
        <v>108000</v>
      </c>
      <c r="E148" s="271" t="s">
        <v>13569</v>
      </c>
    </row>
    <row r="149" spans="1:5" x14ac:dyDescent="0.25">
      <c r="A149" s="267" t="s">
        <v>61</v>
      </c>
      <c r="B149" s="272">
        <v>1</v>
      </c>
      <c r="C149" s="267" t="s">
        <v>13709</v>
      </c>
      <c r="D149" s="270">
        <v>210000</v>
      </c>
      <c r="E149" s="271" t="s">
        <v>13569</v>
      </c>
    </row>
    <row r="150" spans="1:5" x14ac:dyDescent="0.25">
      <c r="A150" s="267" t="s">
        <v>61</v>
      </c>
      <c r="B150" s="272">
        <v>1</v>
      </c>
      <c r="C150" s="267" t="s">
        <v>13718</v>
      </c>
      <c r="D150" s="270" t="s">
        <v>13572</v>
      </c>
      <c r="E150" s="271" t="s">
        <v>13569</v>
      </c>
    </row>
    <row r="151" spans="1:5" x14ac:dyDescent="0.25">
      <c r="A151" s="267" t="s">
        <v>61</v>
      </c>
      <c r="B151" s="272">
        <v>1</v>
      </c>
      <c r="C151" s="267" t="s">
        <v>13719</v>
      </c>
      <c r="D151" s="270">
        <v>150000</v>
      </c>
      <c r="E151" s="271" t="s">
        <v>13569</v>
      </c>
    </row>
    <row r="152" spans="1:5" x14ac:dyDescent="0.25">
      <c r="A152" s="267" t="s">
        <v>61</v>
      </c>
      <c r="B152" s="272">
        <v>1</v>
      </c>
      <c r="C152" s="267" t="s">
        <v>13720</v>
      </c>
      <c r="D152" s="270" t="s">
        <v>13572</v>
      </c>
      <c r="E152" s="271" t="s">
        <v>13569</v>
      </c>
    </row>
    <row r="153" spans="1:5" x14ac:dyDescent="0.25">
      <c r="A153" s="267" t="s">
        <v>61</v>
      </c>
      <c r="B153" s="272">
        <v>1</v>
      </c>
      <c r="C153" s="267" t="s">
        <v>13721</v>
      </c>
      <c r="D153" s="270">
        <v>96000</v>
      </c>
      <c r="E153" s="271" t="s">
        <v>13569</v>
      </c>
    </row>
    <row r="154" spans="1:5" x14ac:dyDescent="0.25">
      <c r="A154" s="267" t="s">
        <v>61</v>
      </c>
      <c r="B154" s="272">
        <v>1</v>
      </c>
      <c r="C154" s="267" t="s">
        <v>13722</v>
      </c>
      <c r="D154" s="270">
        <v>181920</v>
      </c>
      <c r="E154" s="271" t="s">
        <v>13569</v>
      </c>
    </row>
    <row r="155" spans="1:5" x14ac:dyDescent="0.25">
      <c r="A155" s="267" t="s">
        <v>61</v>
      </c>
      <c r="B155" s="272">
        <v>1</v>
      </c>
      <c r="C155" s="267" t="s">
        <v>13723</v>
      </c>
      <c r="D155" s="270" t="s">
        <v>13572</v>
      </c>
      <c r="E155" s="271" t="s">
        <v>13569</v>
      </c>
    </row>
    <row r="156" spans="1:5" x14ac:dyDescent="0.25">
      <c r="A156" s="267" t="s">
        <v>61</v>
      </c>
      <c r="B156" s="272">
        <v>1</v>
      </c>
      <c r="C156" s="267" t="s">
        <v>13724</v>
      </c>
      <c r="D156" s="270" t="s">
        <v>13572</v>
      </c>
      <c r="E156" s="271" t="s">
        <v>13569</v>
      </c>
    </row>
    <row r="157" spans="1:5" x14ac:dyDescent="0.25">
      <c r="A157" s="267" t="s">
        <v>61</v>
      </c>
      <c r="B157" s="272">
        <v>1</v>
      </c>
      <c r="C157" s="267" t="s">
        <v>13725</v>
      </c>
      <c r="D157" s="270" t="s">
        <v>13572</v>
      </c>
      <c r="E157" s="271" t="s">
        <v>13569</v>
      </c>
    </row>
    <row r="158" spans="1:5" x14ac:dyDescent="0.25">
      <c r="A158" s="267" t="s">
        <v>61</v>
      </c>
      <c r="B158" s="272">
        <v>1</v>
      </c>
      <c r="C158" s="267" t="s">
        <v>13726</v>
      </c>
      <c r="D158" s="270">
        <v>138000</v>
      </c>
      <c r="E158" s="271" t="s">
        <v>13569</v>
      </c>
    </row>
    <row r="159" spans="1:5" x14ac:dyDescent="0.25">
      <c r="A159" s="267" t="s">
        <v>61</v>
      </c>
      <c r="B159" s="272">
        <v>1</v>
      </c>
      <c r="C159" s="267" t="s">
        <v>13727</v>
      </c>
      <c r="D159" s="270" t="s">
        <v>13572</v>
      </c>
      <c r="E159" s="271" t="s">
        <v>13569</v>
      </c>
    </row>
    <row r="160" spans="1:5" x14ac:dyDescent="0.25">
      <c r="A160" s="267" t="s">
        <v>61</v>
      </c>
      <c r="B160" s="272">
        <v>1</v>
      </c>
      <c r="C160" s="267" t="s">
        <v>13728</v>
      </c>
      <c r="D160" s="270" t="s">
        <v>13572</v>
      </c>
      <c r="E160" s="271" t="s">
        <v>13569</v>
      </c>
    </row>
    <row r="161" spans="1:5" x14ac:dyDescent="0.25">
      <c r="A161" s="267" t="s">
        <v>61</v>
      </c>
      <c r="B161" s="272">
        <v>1</v>
      </c>
      <c r="C161" s="267" t="s">
        <v>13729</v>
      </c>
      <c r="D161" s="270" t="s">
        <v>13572</v>
      </c>
      <c r="E161" s="271" t="s">
        <v>13569</v>
      </c>
    </row>
    <row r="162" spans="1:5" x14ac:dyDescent="0.25">
      <c r="A162" s="267" t="s">
        <v>61</v>
      </c>
      <c r="B162" s="272">
        <v>1</v>
      </c>
      <c r="C162" s="267" t="s">
        <v>13730</v>
      </c>
      <c r="D162" s="270" t="s">
        <v>13572</v>
      </c>
      <c r="E162" s="271" t="s">
        <v>13569</v>
      </c>
    </row>
    <row r="163" spans="1:5" x14ac:dyDescent="0.25">
      <c r="A163" s="267" t="s">
        <v>61</v>
      </c>
      <c r="B163" s="272">
        <v>1</v>
      </c>
      <c r="C163" s="267" t="s">
        <v>13731</v>
      </c>
      <c r="D163" s="270" t="s">
        <v>13572</v>
      </c>
      <c r="E163" s="271" t="s">
        <v>13569</v>
      </c>
    </row>
    <row r="164" spans="1:5" x14ac:dyDescent="0.25">
      <c r="A164" s="267" t="s">
        <v>61</v>
      </c>
      <c r="B164" s="272">
        <v>1</v>
      </c>
      <c r="C164" s="278" t="s">
        <v>13732</v>
      </c>
      <c r="D164" s="270" t="s">
        <v>13572</v>
      </c>
      <c r="E164" s="271" t="s">
        <v>751</v>
      </c>
    </row>
    <row r="165" spans="1:5" x14ac:dyDescent="0.25">
      <c r="A165" s="267" t="s">
        <v>61</v>
      </c>
      <c r="B165" s="272">
        <v>1</v>
      </c>
      <c r="C165" s="267" t="s">
        <v>13733</v>
      </c>
      <c r="D165" s="270" t="s">
        <v>13572</v>
      </c>
      <c r="E165" s="271" t="s">
        <v>751</v>
      </c>
    </row>
    <row r="166" spans="1:5" x14ac:dyDescent="0.25">
      <c r="A166" s="267" t="s">
        <v>61</v>
      </c>
      <c r="B166" s="272">
        <v>1</v>
      </c>
      <c r="C166" s="278" t="s">
        <v>13734</v>
      </c>
      <c r="D166" s="270" t="s">
        <v>13572</v>
      </c>
      <c r="E166" s="271" t="s">
        <v>751</v>
      </c>
    </row>
    <row r="167" spans="1:5" x14ac:dyDescent="0.25">
      <c r="A167" s="267" t="s">
        <v>61</v>
      </c>
      <c r="B167" s="272">
        <v>1</v>
      </c>
      <c r="C167" s="278" t="s">
        <v>13735</v>
      </c>
      <c r="D167" s="270" t="s">
        <v>13572</v>
      </c>
      <c r="E167" s="271" t="s">
        <v>751</v>
      </c>
    </row>
    <row r="168" spans="1:5" x14ac:dyDescent="0.25">
      <c r="A168" s="267" t="s">
        <v>61</v>
      </c>
      <c r="B168" s="272">
        <v>1</v>
      </c>
      <c r="C168" s="278" t="s">
        <v>13735</v>
      </c>
      <c r="D168" s="270" t="s">
        <v>13572</v>
      </c>
      <c r="E168" s="271" t="s">
        <v>751</v>
      </c>
    </row>
    <row r="169" spans="1:5" x14ac:dyDescent="0.25">
      <c r="A169" s="267" t="s">
        <v>61</v>
      </c>
      <c r="B169" s="272">
        <v>1</v>
      </c>
      <c r="C169" s="267" t="s">
        <v>13736</v>
      </c>
      <c r="D169" s="270" t="s">
        <v>13572</v>
      </c>
      <c r="E169" s="271" t="s">
        <v>751</v>
      </c>
    </row>
    <row r="170" spans="1:5" x14ac:dyDescent="0.25">
      <c r="A170" s="267" t="s">
        <v>61</v>
      </c>
      <c r="B170" s="272">
        <v>1</v>
      </c>
      <c r="C170" s="267" t="s">
        <v>13736</v>
      </c>
      <c r="D170" s="270" t="s">
        <v>13572</v>
      </c>
      <c r="E170" s="271" t="s">
        <v>751</v>
      </c>
    </row>
    <row r="171" spans="1:5" x14ac:dyDescent="0.25">
      <c r="A171" s="267" t="s">
        <v>61</v>
      </c>
      <c r="B171" s="272">
        <v>1</v>
      </c>
      <c r="C171" s="267" t="s">
        <v>13737</v>
      </c>
      <c r="D171" s="270" t="s">
        <v>13572</v>
      </c>
      <c r="E171" s="271" t="s">
        <v>751</v>
      </c>
    </row>
    <row r="172" spans="1:5" x14ac:dyDescent="0.25">
      <c r="A172" s="267" t="s">
        <v>61</v>
      </c>
      <c r="B172" s="272">
        <v>1</v>
      </c>
      <c r="C172" s="267" t="s">
        <v>13738</v>
      </c>
      <c r="D172" s="270">
        <v>100000</v>
      </c>
      <c r="E172" s="271" t="s">
        <v>175</v>
      </c>
    </row>
    <row r="173" spans="1:5" x14ac:dyDescent="0.25">
      <c r="A173" s="267" t="s">
        <v>61</v>
      </c>
      <c r="B173" s="272">
        <v>1</v>
      </c>
      <c r="C173" s="267" t="s">
        <v>13739</v>
      </c>
      <c r="D173" s="270">
        <v>120000</v>
      </c>
      <c r="E173" s="271" t="s">
        <v>175</v>
      </c>
    </row>
    <row r="174" spans="1:5" x14ac:dyDescent="0.25">
      <c r="A174" s="267" t="s">
        <v>61</v>
      </c>
      <c r="B174" s="272">
        <v>1</v>
      </c>
      <c r="C174" s="267" t="s">
        <v>13740</v>
      </c>
      <c r="D174" s="270" t="s">
        <v>13572</v>
      </c>
      <c r="E174" s="271" t="s">
        <v>175</v>
      </c>
    </row>
    <row r="175" spans="1:5" x14ac:dyDescent="0.25">
      <c r="A175" s="267" t="s">
        <v>61</v>
      </c>
      <c r="B175" s="272">
        <v>1</v>
      </c>
      <c r="C175" s="267" t="s">
        <v>13741</v>
      </c>
      <c r="D175" s="270" t="s">
        <v>13572</v>
      </c>
      <c r="E175" s="271" t="s">
        <v>175</v>
      </c>
    </row>
    <row r="176" spans="1:5" x14ac:dyDescent="0.25">
      <c r="A176" s="267" t="s">
        <v>61</v>
      </c>
      <c r="B176" s="272">
        <v>1</v>
      </c>
      <c r="C176" s="267" t="s">
        <v>13742</v>
      </c>
      <c r="D176" s="270" t="s">
        <v>13572</v>
      </c>
      <c r="E176" s="271" t="s">
        <v>175</v>
      </c>
    </row>
    <row r="177" spans="1:5" x14ac:dyDescent="0.25">
      <c r="A177" s="267" t="s">
        <v>61</v>
      </c>
      <c r="B177" s="272">
        <v>1</v>
      </c>
      <c r="C177" s="267" t="s">
        <v>13738</v>
      </c>
      <c r="D177" s="270">
        <v>187200</v>
      </c>
      <c r="E177" s="271" t="s">
        <v>758</v>
      </c>
    </row>
    <row r="178" spans="1:5" x14ac:dyDescent="0.25">
      <c r="A178" s="267" t="s">
        <v>61</v>
      </c>
      <c r="B178" s="272">
        <v>1</v>
      </c>
      <c r="C178" s="267" t="s">
        <v>13738</v>
      </c>
      <c r="D178" s="270">
        <v>187200</v>
      </c>
      <c r="E178" s="271" t="s">
        <v>758</v>
      </c>
    </row>
    <row r="179" spans="1:5" x14ac:dyDescent="0.25">
      <c r="A179" s="267" t="s">
        <v>61</v>
      </c>
      <c r="B179" s="272">
        <v>1</v>
      </c>
      <c r="C179" s="267" t="s">
        <v>13743</v>
      </c>
      <c r="D179" s="270">
        <v>320000</v>
      </c>
      <c r="E179" s="271" t="s">
        <v>758</v>
      </c>
    </row>
    <row r="180" spans="1:5" x14ac:dyDescent="0.25">
      <c r="A180" s="267" t="s">
        <v>61</v>
      </c>
      <c r="B180" s="272">
        <v>1</v>
      </c>
      <c r="C180" s="267" t="s">
        <v>13744</v>
      </c>
      <c r="D180" s="270">
        <v>173916</v>
      </c>
      <c r="E180" s="271" t="s">
        <v>758</v>
      </c>
    </row>
    <row r="181" spans="1:5" x14ac:dyDescent="0.25">
      <c r="A181" s="267" t="s">
        <v>61</v>
      </c>
      <c r="B181" s="272">
        <v>1</v>
      </c>
      <c r="C181" s="267" t="s">
        <v>13745</v>
      </c>
      <c r="D181" s="270">
        <v>120000</v>
      </c>
      <c r="E181" s="271" t="s">
        <v>758</v>
      </c>
    </row>
    <row r="182" spans="1:5" x14ac:dyDescent="0.25">
      <c r="A182" s="267" t="s">
        <v>61</v>
      </c>
      <c r="B182" s="272">
        <v>1</v>
      </c>
      <c r="C182" s="267" t="s">
        <v>13746</v>
      </c>
      <c r="D182" s="270">
        <v>450000</v>
      </c>
      <c r="E182" s="271" t="s">
        <v>13747</v>
      </c>
    </row>
    <row r="183" spans="1:5" x14ac:dyDescent="0.25">
      <c r="A183" s="267" t="s">
        <v>61</v>
      </c>
      <c r="B183" s="272">
        <v>1</v>
      </c>
      <c r="C183" s="267" t="s">
        <v>13748</v>
      </c>
      <c r="D183" s="270">
        <v>60000</v>
      </c>
      <c r="E183" s="271" t="s">
        <v>13622</v>
      </c>
    </row>
    <row r="184" spans="1:5" x14ac:dyDescent="0.25">
      <c r="A184" s="267" t="s">
        <v>61</v>
      </c>
      <c r="B184" s="272">
        <v>1</v>
      </c>
      <c r="C184" s="267" t="s">
        <v>13749</v>
      </c>
      <c r="D184" s="270">
        <v>90000</v>
      </c>
      <c r="E184" s="271" t="s">
        <v>13750</v>
      </c>
    </row>
    <row r="185" spans="1:5" x14ac:dyDescent="0.25">
      <c r="A185" s="267" t="s">
        <v>61</v>
      </c>
      <c r="B185" s="272">
        <v>1</v>
      </c>
      <c r="C185" s="267" t="s">
        <v>13751</v>
      </c>
      <c r="D185" s="270">
        <v>96000</v>
      </c>
      <c r="E185" s="271" t="s">
        <v>13626</v>
      </c>
    </row>
    <row r="186" spans="1:5" x14ac:dyDescent="0.25">
      <c r="A186" s="267" t="s">
        <v>61</v>
      </c>
      <c r="B186" s="272">
        <v>1</v>
      </c>
      <c r="C186" s="267" t="s">
        <v>13752</v>
      </c>
      <c r="D186" s="270">
        <v>120000</v>
      </c>
      <c r="E186" s="271" t="s">
        <v>13626</v>
      </c>
    </row>
    <row r="187" spans="1:5" x14ac:dyDescent="0.25">
      <c r="A187" s="267" t="s">
        <v>61</v>
      </c>
      <c r="B187" s="272">
        <v>1</v>
      </c>
      <c r="C187" s="267" t="s">
        <v>13753</v>
      </c>
      <c r="D187" s="270" t="s">
        <v>13572</v>
      </c>
      <c r="E187" s="271" t="s">
        <v>13626</v>
      </c>
    </row>
    <row r="188" spans="1:5" x14ac:dyDescent="0.25">
      <c r="A188" s="267" t="s">
        <v>61</v>
      </c>
      <c r="B188" s="272">
        <v>1</v>
      </c>
      <c r="C188" s="267" t="s">
        <v>13754</v>
      </c>
      <c r="D188" s="270" t="s">
        <v>13572</v>
      </c>
      <c r="E188" s="271" t="s">
        <v>13626</v>
      </c>
    </row>
    <row r="189" spans="1:5" x14ac:dyDescent="0.25">
      <c r="A189" s="267" t="s">
        <v>61</v>
      </c>
      <c r="B189" s="272">
        <v>7</v>
      </c>
      <c r="C189" s="267" t="s">
        <v>13755</v>
      </c>
      <c r="D189" s="270">
        <v>120000</v>
      </c>
      <c r="E189" s="271" t="s">
        <v>181</v>
      </c>
    </row>
    <row r="190" spans="1:5" x14ac:dyDescent="0.25">
      <c r="A190" s="267" t="s">
        <v>61</v>
      </c>
      <c r="B190" s="272">
        <v>9</v>
      </c>
      <c r="C190" s="267" t="s">
        <v>13756</v>
      </c>
      <c r="D190" s="270">
        <v>123750</v>
      </c>
      <c r="E190" s="271" t="s">
        <v>181</v>
      </c>
    </row>
    <row r="191" spans="1:5" x14ac:dyDescent="0.25">
      <c r="A191" s="267" t="s">
        <v>61</v>
      </c>
      <c r="B191" s="272">
        <v>11</v>
      </c>
      <c r="C191" s="267" t="s">
        <v>13757</v>
      </c>
      <c r="D191" s="270">
        <v>84000</v>
      </c>
      <c r="E191" s="271" t="s">
        <v>181</v>
      </c>
    </row>
    <row r="192" spans="1:5" x14ac:dyDescent="0.25">
      <c r="A192" s="267" t="s">
        <v>61</v>
      </c>
      <c r="B192" s="272">
        <v>1</v>
      </c>
      <c r="C192" s="267" t="s">
        <v>13758</v>
      </c>
      <c r="D192" s="270" t="s">
        <v>13572</v>
      </c>
      <c r="E192" s="271" t="s">
        <v>181</v>
      </c>
    </row>
    <row r="193" spans="1:5" x14ac:dyDescent="0.25">
      <c r="A193" s="267" t="s">
        <v>61</v>
      </c>
      <c r="B193" s="272">
        <v>1</v>
      </c>
      <c r="C193" s="267" t="s">
        <v>13759</v>
      </c>
      <c r="D193" s="270" t="s">
        <v>13572</v>
      </c>
      <c r="E193" s="271" t="s">
        <v>181</v>
      </c>
    </row>
    <row r="194" spans="1:5" x14ac:dyDescent="0.25">
      <c r="A194" s="267" t="s">
        <v>61</v>
      </c>
      <c r="B194" s="272">
        <v>1</v>
      </c>
      <c r="C194" s="267" t="s">
        <v>13760</v>
      </c>
      <c r="D194" s="270">
        <v>180000</v>
      </c>
      <c r="E194" s="271" t="s">
        <v>182</v>
      </c>
    </row>
    <row r="195" spans="1:5" x14ac:dyDescent="0.25">
      <c r="A195" s="267" t="s">
        <v>61</v>
      </c>
      <c r="B195" s="272">
        <v>1</v>
      </c>
      <c r="C195" s="267" t="s">
        <v>13658</v>
      </c>
      <c r="D195" s="270" t="s">
        <v>13572</v>
      </c>
      <c r="E195" s="271" t="s">
        <v>182</v>
      </c>
    </row>
    <row r="196" spans="1:5" x14ac:dyDescent="0.25">
      <c r="A196" s="267" t="s">
        <v>61</v>
      </c>
      <c r="B196" s="272">
        <v>1</v>
      </c>
      <c r="C196" s="267" t="s">
        <v>13761</v>
      </c>
      <c r="D196" s="270" t="s">
        <v>13572</v>
      </c>
      <c r="E196" s="271" t="s">
        <v>182</v>
      </c>
    </row>
    <row r="197" spans="1:5" x14ac:dyDescent="0.25">
      <c r="A197" s="267" t="s">
        <v>61</v>
      </c>
      <c r="B197" s="272">
        <v>1</v>
      </c>
      <c r="C197" s="267" t="s">
        <v>13762</v>
      </c>
      <c r="D197" s="270" t="s">
        <v>13572</v>
      </c>
      <c r="E197" s="271" t="s">
        <v>182</v>
      </c>
    </row>
    <row r="198" spans="1:5" x14ac:dyDescent="0.25">
      <c r="A198" s="267" t="s">
        <v>61</v>
      </c>
      <c r="B198" s="272">
        <v>1</v>
      </c>
      <c r="C198" s="267" t="s">
        <v>13763</v>
      </c>
      <c r="D198" s="270">
        <v>186000</v>
      </c>
      <c r="E198" s="271" t="s">
        <v>182</v>
      </c>
    </row>
    <row r="199" spans="1:5" x14ac:dyDescent="0.25">
      <c r="A199" s="267" t="s">
        <v>61</v>
      </c>
      <c r="B199" s="272">
        <v>1</v>
      </c>
      <c r="C199" s="267" t="s">
        <v>13764</v>
      </c>
      <c r="D199" s="270">
        <v>360000</v>
      </c>
      <c r="E199" s="271" t="s">
        <v>182</v>
      </c>
    </row>
    <row r="200" spans="1:5" x14ac:dyDescent="0.25">
      <c r="A200" s="267" t="s">
        <v>61</v>
      </c>
      <c r="B200" s="272">
        <v>2</v>
      </c>
      <c r="C200" s="267" t="s">
        <v>13660</v>
      </c>
      <c r="D200" s="270">
        <v>225000</v>
      </c>
      <c r="E200" s="271" t="s">
        <v>182</v>
      </c>
    </row>
    <row r="201" spans="1:5" x14ac:dyDescent="0.25">
      <c r="A201" s="267" t="s">
        <v>61</v>
      </c>
      <c r="B201" s="272">
        <v>1</v>
      </c>
      <c r="C201" s="267" t="s">
        <v>13765</v>
      </c>
      <c r="D201" s="270">
        <v>180000</v>
      </c>
      <c r="E201" s="271" t="s">
        <v>182</v>
      </c>
    </row>
    <row r="202" spans="1:5" x14ac:dyDescent="0.25">
      <c r="A202" s="267" t="s">
        <v>61</v>
      </c>
      <c r="B202" s="272">
        <v>1</v>
      </c>
      <c r="C202" s="267" t="s">
        <v>13766</v>
      </c>
      <c r="D202" s="270">
        <v>96000</v>
      </c>
      <c r="E202" s="271" t="s">
        <v>182</v>
      </c>
    </row>
    <row r="203" spans="1:5" x14ac:dyDescent="0.25">
      <c r="A203" s="267" t="s">
        <v>61</v>
      </c>
      <c r="B203" s="272">
        <v>1</v>
      </c>
      <c r="C203" s="267" t="s">
        <v>13767</v>
      </c>
      <c r="D203" s="270">
        <v>140000</v>
      </c>
      <c r="E203" s="271" t="s">
        <v>182</v>
      </c>
    </row>
    <row r="204" spans="1:5" x14ac:dyDescent="0.25">
      <c r="A204" s="267" t="s">
        <v>61</v>
      </c>
      <c r="B204" s="272">
        <v>2</v>
      </c>
      <c r="C204" s="267" t="s">
        <v>13672</v>
      </c>
      <c r="D204" s="270">
        <v>96000</v>
      </c>
      <c r="E204" s="271" t="s">
        <v>182</v>
      </c>
    </row>
    <row r="205" spans="1:5" x14ac:dyDescent="0.25">
      <c r="A205" s="267" t="s">
        <v>61</v>
      </c>
      <c r="B205" s="272">
        <v>1</v>
      </c>
      <c r="C205" s="267" t="s">
        <v>13768</v>
      </c>
      <c r="D205" s="270" t="s">
        <v>13572</v>
      </c>
      <c r="E205" s="271" t="s">
        <v>182</v>
      </c>
    </row>
    <row r="206" spans="1:5" x14ac:dyDescent="0.25">
      <c r="A206" s="267" t="s">
        <v>61</v>
      </c>
      <c r="B206" s="272">
        <v>1</v>
      </c>
      <c r="C206" s="267" t="s">
        <v>13769</v>
      </c>
      <c r="D206" s="270">
        <v>54000</v>
      </c>
      <c r="E206" s="271" t="s">
        <v>182</v>
      </c>
    </row>
    <row r="207" spans="1:5" x14ac:dyDescent="0.25">
      <c r="A207" s="267" t="s">
        <v>61</v>
      </c>
      <c r="B207" s="272">
        <v>1</v>
      </c>
      <c r="C207" s="267" t="s">
        <v>13770</v>
      </c>
      <c r="D207" s="270">
        <v>15600</v>
      </c>
      <c r="E207" s="271" t="s">
        <v>182</v>
      </c>
    </row>
    <row r="208" spans="1:5" x14ac:dyDescent="0.25">
      <c r="A208" s="267" t="s">
        <v>61</v>
      </c>
      <c r="B208" s="272">
        <v>1</v>
      </c>
      <c r="C208" s="267" t="s">
        <v>13771</v>
      </c>
      <c r="D208" s="270">
        <v>230400</v>
      </c>
      <c r="E208" s="271" t="s">
        <v>182</v>
      </c>
    </row>
    <row r="209" spans="1:5" x14ac:dyDescent="0.25">
      <c r="A209" s="267" t="s">
        <v>61</v>
      </c>
      <c r="B209" s="272">
        <v>1</v>
      </c>
      <c r="C209" s="267" t="s">
        <v>13772</v>
      </c>
      <c r="D209" s="270" t="s">
        <v>13572</v>
      </c>
      <c r="E209" s="271" t="s">
        <v>13674</v>
      </c>
    </row>
    <row r="210" spans="1:5" x14ac:dyDescent="0.25">
      <c r="A210" s="267" t="s">
        <v>61</v>
      </c>
      <c r="B210" s="272">
        <v>1</v>
      </c>
      <c r="C210" s="267" t="s">
        <v>13773</v>
      </c>
      <c r="D210" s="270" t="s">
        <v>13572</v>
      </c>
      <c r="E210" s="271" t="s">
        <v>13674</v>
      </c>
    </row>
    <row r="211" spans="1:5" x14ac:dyDescent="0.25">
      <c r="A211" s="267" t="s">
        <v>61</v>
      </c>
      <c r="B211" s="272">
        <v>1</v>
      </c>
      <c r="C211" s="267" t="s">
        <v>13774</v>
      </c>
      <c r="D211" s="270" t="s">
        <v>13572</v>
      </c>
      <c r="E211" s="271" t="s">
        <v>13674</v>
      </c>
    </row>
    <row r="212" spans="1:5" x14ac:dyDescent="0.25">
      <c r="A212" s="267" t="s">
        <v>61</v>
      </c>
      <c r="B212" s="272">
        <v>1</v>
      </c>
      <c r="C212" s="267" t="s">
        <v>13775</v>
      </c>
      <c r="D212" s="270" t="s">
        <v>13572</v>
      </c>
      <c r="E212" s="271" t="s">
        <v>13674</v>
      </c>
    </row>
    <row r="213" spans="1:5" x14ac:dyDescent="0.25">
      <c r="A213" s="267" t="s">
        <v>61</v>
      </c>
      <c r="B213" s="272">
        <v>1</v>
      </c>
      <c r="C213" s="267" t="s">
        <v>13776</v>
      </c>
      <c r="D213" s="270">
        <v>500000</v>
      </c>
      <c r="E213" s="271" t="s">
        <v>13674</v>
      </c>
    </row>
    <row r="214" spans="1:5" x14ac:dyDescent="0.25">
      <c r="A214" s="267" t="s">
        <v>61</v>
      </c>
      <c r="B214" s="272">
        <v>1</v>
      </c>
      <c r="C214" s="267" t="s">
        <v>13777</v>
      </c>
      <c r="D214" s="270">
        <v>131760</v>
      </c>
      <c r="E214" s="271" t="s">
        <v>13674</v>
      </c>
    </row>
    <row r="215" spans="1:5" x14ac:dyDescent="0.25">
      <c r="A215" s="267" t="s">
        <v>61</v>
      </c>
      <c r="B215" s="272">
        <v>1</v>
      </c>
      <c r="C215" s="267" t="s">
        <v>13778</v>
      </c>
      <c r="D215" s="270">
        <v>36000</v>
      </c>
      <c r="E215" s="271" t="s">
        <v>13679</v>
      </c>
    </row>
    <row r="216" spans="1:5" x14ac:dyDescent="0.25">
      <c r="A216" s="267" t="s">
        <v>61</v>
      </c>
      <c r="B216" s="272">
        <v>1</v>
      </c>
      <c r="C216" s="267" t="s">
        <v>13779</v>
      </c>
      <c r="D216" s="270" t="s">
        <v>13572</v>
      </c>
      <c r="E216" s="271" t="s">
        <v>13679</v>
      </c>
    </row>
    <row r="217" spans="1:5" x14ac:dyDescent="0.25">
      <c r="A217" s="267" t="s">
        <v>61</v>
      </c>
      <c r="B217" s="272">
        <v>1</v>
      </c>
      <c r="C217" s="267" t="s">
        <v>13780</v>
      </c>
      <c r="D217" s="270">
        <v>84000</v>
      </c>
      <c r="E217" s="271" t="s">
        <v>13679</v>
      </c>
    </row>
    <row r="218" spans="1:5" x14ac:dyDescent="0.25">
      <c r="A218" s="267" t="s">
        <v>61</v>
      </c>
      <c r="B218" s="272">
        <v>1</v>
      </c>
      <c r="C218" s="267" t="s">
        <v>13781</v>
      </c>
      <c r="D218" s="270" t="s">
        <v>13572</v>
      </c>
      <c r="E218" s="271" t="s">
        <v>13679</v>
      </c>
    </row>
    <row r="219" spans="1:5" x14ac:dyDescent="0.25">
      <c r="A219" s="267" t="s">
        <v>61</v>
      </c>
      <c r="B219" s="272">
        <v>1</v>
      </c>
      <c r="C219" s="267" t="s">
        <v>13782</v>
      </c>
      <c r="D219" s="270" t="s">
        <v>13572</v>
      </c>
      <c r="E219" s="271" t="s">
        <v>13679</v>
      </c>
    </row>
    <row r="220" spans="1:5" x14ac:dyDescent="0.25">
      <c r="A220" s="267" t="s">
        <v>61</v>
      </c>
      <c r="B220" s="272">
        <v>1</v>
      </c>
      <c r="C220" s="267" t="s">
        <v>13783</v>
      </c>
      <c r="D220" s="270">
        <v>430590</v>
      </c>
      <c r="E220" s="271" t="s">
        <v>13679</v>
      </c>
    </row>
    <row r="221" spans="1:5" x14ac:dyDescent="0.25">
      <c r="A221" s="267" t="s">
        <v>61</v>
      </c>
      <c r="B221" s="272">
        <v>1</v>
      </c>
      <c r="C221" s="267" t="s">
        <v>13784</v>
      </c>
      <c r="D221" s="270">
        <v>120000</v>
      </c>
      <c r="E221" s="271" t="s">
        <v>13679</v>
      </c>
    </row>
    <row r="222" spans="1:5" x14ac:dyDescent="0.25">
      <c r="A222" s="267" t="s">
        <v>61</v>
      </c>
      <c r="B222" s="272">
        <v>1</v>
      </c>
      <c r="C222" s="267" t="s">
        <v>13785</v>
      </c>
      <c r="D222" s="270" t="s">
        <v>13572</v>
      </c>
      <c r="E222" s="271" t="s">
        <v>13679</v>
      </c>
    </row>
    <row r="223" spans="1:5" x14ac:dyDescent="0.25">
      <c r="A223" s="267" t="s">
        <v>61</v>
      </c>
      <c r="B223" s="272">
        <v>1</v>
      </c>
      <c r="C223" s="267" t="s">
        <v>13786</v>
      </c>
      <c r="D223" s="270" t="s">
        <v>13572</v>
      </c>
      <c r="E223" s="271" t="s">
        <v>183</v>
      </c>
    </row>
    <row r="224" spans="1:5" x14ac:dyDescent="0.25">
      <c r="A224" s="267" t="s">
        <v>61</v>
      </c>
      <c r="B224" s="272">
        <v>1</v>
      </c>
      <c r="C224" s="267" t="s">
        <v>13787</v>
      </c>
      <c r="D224" s="270" t="s">
        <v>13572</v>
      </c>
      <c r="E224" s="271" t="s">
        <v>183</v>
      </c>
    </row>
    <row r="225" spans="1:5" x14ac:dyDescent="0.25">
      <c r="A225" s="267" t="s">
        <v>61</v>
      </c>
      <c r="B225" s="272">
        <v>1</v>
      </c>
      <c r="C225" s="267" t="s">
        <v>13788</v>
      </c>
      <c r="D225" s="270">
        <v>144684</v>
      </c>
      <c r="E225" s="271" t="s">
        <v>183</v>
      </c>
    </row>
    <row r="226" spans="1:5" x14ac:dyDescent="0.25">
      <c r="A226" s="267" t="s">
        <v>61</v>
      </c>
      <c r="B226" s="272">
        <v>1</v>
      </c>
      <c r="C226" s="267" t="s">
        <v>13789</v>
      </c>
      <c r="D226" s="270">
        <v>120000</v>
      </c>
      <c r="E226" s="271" t="s">
        <v>185</v>
      </c>
    </row>
    <row r="227" spans="1:5" x14ac:dyDescent="0.25">
      <c r="A227" s="267" t="s">
        <v>61</v>
      </c>
      <c r="B227" s="272">
        <v>1</v>
      </c>
      <c r="C227" s="267" t="s">
        <v>13790</v>
      </c>
      <c r="D227" s="270">
        <v>144000</v>
      </c>
      <c r="E227" s="271" t="s">
        <v>185</v>
      </c>
    </row>
    <row r="228" spans="1:5" x14ac:dyDescent="0.25">
      <c r="A228" s="267" t="s">
        <v>61</v>
      </c>
      <c r="B228" s="272">
        <v>1</v>
      </c>
      <c r="C228" s="267" t="s">
        <v>13791</v>
      </c>
      <c r="D228" s="270" t="s">
        <v>13572</v>
      </c>
      <c r="E228" s="271" t="s">
        <v>13792</v>
      </c>
    </row>
    <row r="229" spans="1:5" x14ac:dyDescent="0.25">
      <c r="A229" s="267" t="s">
        <v>61</v>
      </c>
      <c r="B229" s="272">
        <v>2</v>
      </c>
      <c r="C229" s="267" t="s">
        <v>13793</v>
      </c>
      <c r="D229" s="270">
        <v>43200</v>
      </c>
      <c r="E229" s="271" t="s">
        <v>13690</v>
      </c>
    </row>
    <row r="230" spans="1:5" x14ac:dyDescent="0.25">
      <c r="A230" s="267" t="s">
        <v>61</v>
      </c>
      <c r="B230" s="272">
        <v>1</v>
      </c>
      <c r="C230" s="267" t="s">
        <v>13794</v>
      </c>
      <c r="D230" s="270">
        <v>72000</v>
      </c>
      <c r="E230" s="271" t="s">
        <v>13690</v>
      </c>
    </row>
    <row r="231" spans="1:5" x14ac:dyDescent="0.25">
      <c r="A231" s="267" t="s">
        <v>61</v>
      </c>
      <c r="B231" s="272">
        <v>1</v>
      </c>
      <c r="C231" s="267" t="s">
        <v>13795</v>
      </c>
      <c r="D231" s="270" t="s">
        <v>13572</v>
      </c>
      <c r="E231" s="271" t="s">
        <v>13796</v>
      </c>
    </row>
    <row r="232" spans="1:5" x14ac:dyDescent="0.25">
      <c r="A232" s="267" t="s">
        <v>61</v>
      </c>
      <c r="B232" s="272">
        <v>1</v>
      </c>
      <c r="C232" s="267" t="s">
        <v>13797</v>
      </c>
      <c r="D232" s="270" t="s">
        <v>13572</v>
      </c>
      <c r="E232" s="271" t="s">
        <v>13695</v>
      </c>
    </row>
    <row r="233" spans="1:5" x14ac:dyDescent="0.25">
      <c r="A233" s="267" t="s">
        <v>61</v>
      </c>
      <c r="B233" s="272">
        <v>1</v>
      </c>
      <c r="C233" s="267" t="s">
        <v>13793</v>
      </c>
      <c r="D233" s="270" t="s">
        <v>13572</v>
      </c>
      <c r="E233" s="271" t="s">
        <v>13695</v>
      </c>
    </row>
    <row r="234" spans="1:5" x14ac:dyDescent="0.25">
      <c r="A234" s="267" t="s">
        <v>80</v>
      </c>
      <c r="B234" s="272">
        <v>1</v>
      </c>
      <c r="C234" s="267" t="s">
        <v>13798</v>
      </c>
      <c r="D234" s="270">
        <v>193920</v>
      </c>
      <c r="E234" s="271" t="s">
        <v>13569</v>
      </c>
    </row>
    <row r="235" spans="1:5" x14ac:dyDescent="0.25">
      <c r="A235" s="267" t="s">
        <v>80</v>
      </c>
      <c r="B235" s="272">
        <v>1</v>
      </c>
      <c r="C235" s="267" t="s">
        <v>13799</v>
      </c>
      <c r="D235" s="270" t="s">
        <v>13572</v>
      </c>
      <c r="E235" s="271" t="s">
        <v>13569</v>
      </c>
    </row>
    <row r="236" spans="1:5" x14ac:dyDescent="0.25">
      <c r="A236" s="267" t="s">
        <v>80</v>
      </c>
      <c r="B236" s="272">
        <v>1</v>
      </c>
      <c r="C236" s="267" t="s">
        <v>13800</v>
      </c>
      <c r="D236" s="270" t="s">
        <v>13572</v>
      </c>
      <c r="E236" s="271" t="s">
        <v>13569</v>
      </c>
    </row>
    <row r="237" spans="1:5" x14ac:dyDescent="0.25">
      <c r="A237" s="267" t="s">
        <v>80</v>
      </c>
      <c r="B237" s="272">
        <v>1</v>
      </c>
      <c r="C237" s="267" t="s">
        <v>13801</v>
      </c>
      <c r="D237" s="270">
        <v>144000</v>
      </c>
      <c r="E237" s="271" t="s">
        <v>13569</v>
      </c>
    </row>
    <row r="238" spans="1:5" x14ac:dyDescent="0.25">
      <c r="A238" s="267" t="s">
        <v>80</v>
      </c>
      <c r="B238" s="272">
        <v>1</v>
      </c>
      <c r="C238" s="267" t="s">
        <v>13802</v>
      </c>
      <c r="D238" s="270" t="s">
        <v>13572</v>
      </c>
      <c r="E238" s="271" t="s">
        <v>13569</v>
      </c>
    </row>
    <row r="239" spans="1:5" x14ac:dyDescent="0.25">
      <c r="A239" s="267" t="s">
        <v>80</v>
      </c>
      <c r="B239" s="272">
        <v>1</v>
      </c>
      <c r="C239" s="267" t="s">
        <v>13803</v>
      </c>
      <c r="D239" s="270" t="s">
        <v>13572</v>
      </c>
      <c r="E239" s="271" t="s">
        <v>13569</v>
      </c>
    </row>
    <row r="240" spans="1:5" x14ac:dyDescent="0.25">
      <c r="A240" s="267" t="s">
        <v>80</v>
      </c>
      <c r="B240" s="272">
        <v>1</v>
      </c>
      <c r="C240" s="267" t="s">
        <v>13804</v>
      </c>
      <c r="D240" s="270">
        <v>193920</v>
      </c>
      <c r="E240" s="271" t="s">
        <v>13569</v>
      </c>
    </row>
    <row r="241" spans="1:5" x14ac:dyDescent="0.25">
      <c r="A241" s="267" t="s">
        <v>80</v>
      </c>
      <c r="B241" s="272">
        <v>1</v>
      </c>
      <c r="C241" s="267" t="s">
        <v>13805</v>
      </c>
      <c r="D241" s="270" t="s">
        <v>13572</v>
      </c>
      <c r="E241" s="271" t="s">
        <v>13569</v>
      </c>
    </row>
    <row r="242" spans="1:5" x14ac:dyDescent="0.25">
      <c r="A242" s="267" t="s">
        <v>80</v>
      </c>
      <c r="B242" s="272">
        <v>1</v>
      </c>
      <c r="C242" s="267" t="s">
        <v>13806</v>
      </c>
      <c r="D242" s="270" t="s">
        <v>13572</v>
      </c>
      <c r="E242" s="271" t="s">
        <v>13569</v>
      </c>
    </row>
    <row r="243" spans="1:5" x14ac:dyDescent="0.25">
      <c r="A243" s="267" t="s">
        <v>80</v>
      </c>
      <c r="B243" s="272">
        <v>1</v>
      </c>
      <c r="C243" s="267" t="s">
        <v>13807</v>
      </c>
      <c r="D243" s="270">
        <v>174000</v>
      </c>
      <c r="E243" s="271" t="s">
        <v>13569</v>
      </c>
    </row>
    <row r="244" spans="1:5" x14ac:dyDescent="0.25">
      <c r="A244" s="267" t="s">
        <v>80</v>
      </c>
      <c r="B244" s="272">
        <v>1</v>
      </c>
      <c r="C244" s="267" t="s">
        <v>13808</v>
      </c>
      <c r="D244" s="270">
        <v>72000</v>
      </c>
      <c r="E244" s="271" t="s">
        <v>13569</v>
      </c>
    </row>
    <row r="245" spans="1:5" x14ac:dyDescent="0.25">
      <c r="A245" s="267" t="s">
        <v>80</v>
      </c>
      <c r="B245" s="272">
        <v>1</v>
      </c>
      <c r="C245" s="267" t="s">
        <v>13809</v>
      </c>
      <c r="D245" s="270" t="s">
        <v>13572</v>
      </c>
      <c r="E245" s="271" t="s">
        <v>13569</v>
      </c>
    </row>
    <row r="246" spans="1:5" x14ac:dyDescent="0.25">
      <c r="A246" s="267" t="s">
        <v>80</v>
      </c>
      <c r="B246" s="272">
        <v>1</v>
      </c>
      <c r="C246" s="267" t="s">
        <v>13810</v>
      </c>
      <c r="D246" s="270" t="s">
        <v>13572</v>
      </c>
      <c r="E246" s="271" t="s">
        <v>13569</v>
      </c>
    </row>
    <row r="247" spans="1:5" x14ac:dyDescent="0.25">
      <c r="A247" s="267" t="s">
        <v>80</v>
      </c>
      <c r="B247" s="272">
        <v>1</v>
      </c>
      <c r="C247" s="267" t="s">
        <v>13811</v>
      </c>
      <c r="D247" s="270" t="s">
        <v>13572</v>
      </c>
      <c r="E247" s="271" t="s">
        <v>13569</v>
      </c>
    </row>
    <row r="248" spans="1:5" x14ac:dyDescent="0.25">
      <c r="A248" s="267" t="s">
        <v>80</v>
      </c>
      <c r="B248" s="272">
        <v>1</v>
      </c>
      <c r="C248" s="267" t="s">
        <v>13812</v>
      </c>
      <c r="D248" s="270" t="s">
        <v>13572</v>
      </c>
      <c r="E248" s="271" t="s">
        <v>13569</v>
      </c>
    </row>
    <row r="249" spans="1:5" x14ac:dyDescent="0.25">
      <c r="A249" s="267" t="s">
        <v>80</v>
      </c>
      <c r="B249" s="272">
        <v>1</v>
      </c>
      <c r="C249" s="267" t="s">
        <v>13813</v>
      </c>
      <c r="D249" s="270">
        <v>702000</v>
      </c>
      <c r="E249" s="271" t="s">
        <v>13569</v>
      </c>
    </row>
    <row r="250" spans="1:5" x14ac:dyDescent="0.25">
      <c r="A250" s="267" t="s">
        <v>80</v>
      </c>
      <c r="B250" s="272">
        <v>1</v>
      </c>
      <c r="C250" s="267" t="s">
        <v>13814</v>
      </c>
      <c r="D250" s="270">
        <v>206808</v>
      </c>
      <c r="E250" s="271" t="s">
        <v>13569</v>
      </c>
    </row>
    <row r="251" spans="1:5" x14ac:dyDescent="0.25">
      <c r="A251" s="267" t="s">
        <v>80</v>
      </c>
      <c r="B251" s="272">
        <v>1</v>
      </c>
      <c r="C251" s="267" t="s">
        <v>13815</v>
      </c>
      <c r="D251" s="270">
        <v>153840</v>
      </c>
      <c r="E251" s="271" t="s">
        <v>13569</v>
      </c>
    </row>
    <row r="252" spans="1:5" x14ac:dyDescent="0.25">
      <c r="A252" s="267" t="s">
        <v>80</v>
      </c>
      <c r="B252" s="272">
        <v>1</v>
      </c>
      <c r="C252" s="267" t="s">
        <v>13816</v>
      </c>
      <c r="D252" s="270" t="s">
        <v>13572</v>
      </c>
      <c r="E252" s="271" t="s">
        <v>13569</v>
      </c>
    </row>
    <row r="253" spans="1:5" x14ac:dyDescent="0.25">
      <c r="A253" s="267" t="s">
        <v>80</v>
      </c>
      <c r="B253" s="272">
        <v>1</v>
      </c>
      <c r="C253" s="267" t="s">
        <v>13817</v>
      </c>
      <c r="D253" s="270" t="s">
        <v>13572</v>
      </c>
      <c r="E253" s="271" t="s">
        <v>13569</v>
      </c>
    </row>
    <row r="254" spans="1:5" x14ac:dyDescent="0.25">
      <c r="A254" s="267" t="s">
        <v>80</v>
      </c>
      <c r="B254" s="272">
        <v>1</v>
      </c>
      <c r="C254" s="267" t="s">
        <v>13818</v>
      </c>
      <c r="D254" s="270" t="s">
        <v>13572</v>
      </c>
      <c r="E254" s="271" t="s">
        <v>13569</v>
      </c>
    </row>
    <row r="255" spans="1:5" x14ac:dyDescent="0.25">
      <c r="A255" s="267" t="s">
        <v>80</v>
      </c>
      <c r="B255" s="272">
        <v>1</v>
      </c>
      <c r="C255" s="267" t="s">
        <v>13819</v>
      </c>
      <c r="D255" s="270" t="s">
        <v>13572</v>
      </c>
      <c r="E255" s="271" t="s">
        <v>13569</v>
      </c>
    </row>
    <row r="256" spans="1:5" x14ac:dyDescent="0.25">
      <c r="A256" s="267" t="s">
        <v>80</v>
      </c>
      <c r="B256" s="272">
        <v>1</v>
      </c>
      <c r="C256" t="s">
        <v>13820</v>
      </c>
      <c r="D256" s="270" t="s">
        <v>13572</v>
      </c>
      <c r="E256" s="271" t="s">
        <v>13821</v>
      </c>
    </row>
    <row r="257" spans="1:5" x14ac:dyDescent="0.25">
      <c r="A257" s="267" t="s">
        <v>80</v>
      </c>
      <c r="B257" s="272">
        <v>1</v>
      </c>
      <c r="C257" s="267" t="s">
        <v>13822</v>
      </c>
      <c r="D257" s="270" t="s">
        <v>13572</v>
      </c>
      <c r="E257" s="271" t="s">
        <v>751</v>
      </c>
    </row>
    <row r="258" spans="1:5" x14ac:dyDescent="0.25">
      <c r="A258" s="267" t="s">
        <v>80</v>
      </c>
      <c r="B258" s="272">
        <v>1</v>
      </c>
      <c r="C258" s="267" t="s">
        <v>13822</v>
      </c>
      <c r="D258" s="270" t="s">
        <v>13572</v>
      </c>
      <c r="E258" s="271" t="s">
        <v>751</v>
      </c>
    </row>
    <row r="259" spans="1:5" x14ac:dyDescent="0.25">
      <c r="A259" s="267" t="s">
        <v>80</v>
      </c>
      <c r="B259" s="272">
        <v>1</v>
      </c>
      <c r="C259" t="s">
        <v>13823</v>
      </c>
      <c r="D259" s="270" t="s">
        <v>13572</v>
      </c>
      <c r="E259" s="271" t="s">
        <v>751</v>
      </c>
    </row>
    <row r="260" spans="1:5" x14ac:dyDescent="0.25">
      <c r="A260" s="267" t="s">
        <v>80</v>
      </c>
      <c r="B260" s="272">
        <v>1</v>
      </c>
      <c r="C260" s="267" t="s">
        <v>13824</v>
      </c>
      <c r="D260" s="270" t="s">
        <v>13572</v>
      </c>
      <c r="E260" s="271" t="s">
        <v>751</v>
      </c>
    </row>
    <row r="261" spans="1:5" x14ac:dyDescent="0.25">
      <c r="A261" s="267" t="s">
        <v>80</v>
      </c>
      <c r="B261" s="272">
        <v>1</v>
      </c>
      <c r="C261" s="267" t="s">
        <v>13825</v>
      </c>
      <c r="D261" s="270" t="s">
        <v>13572</v>
      </c>
      <c r="E261" s="271" t="s">
        <v>751</v>
      </c>
    </row>
    <row r="262" spans="1:5" x14ac:dyDescent="0.25">
      <c r="A262" s="267" t="s">
        <v>80</v>
      </c>
      <c r="B262" s="272">
        <v>1</v>
      </c>
      <c r="C262" t="s">
        <v>13826</v>
      </c>
      <c r="D262" s="270" t="s">
        <v>13572</v>
      </c>
      <c r="E262" s="271" t="s">
        <v>751</v>
      </c>
    </row>
    <row r="263" spans="1:5" x14ac:dyDescent="0.25">
      <c r="A263" s="267" t="s">
        <v>80</v>
      </c>
      <c r="B263" s="272">
        <v>1</v>
      </c>
      <c r="C263" t="s">
        <v>13827</v>
      </c>
      <c r="D263" s="270" t="s">
        <v>13572</v>
      </c>
      <c r="E263" s="271" t="s">
        <v>751</v>
      </c>
    </row>
    <row r="264" spans="1:5" x14ac:dyDescent="0.25">
      <c r="A264" s="267" t="s">
        <v>80</v>
      </c>
      <c r="B264" s="272">
        <v>1</v>
      </c>
      <c r="C264" t="s">
        <v>13828</v>
      </c>
      <c r="D264" s="270" t="s">
        <v>13572</v>
      </c>
      <c r="E264" s="271" t="s">
        <v>751</v>
      </c>
    </row>
    <row r="265" spans="1:5" x14ac:dyDescent="0.25">
      <c r="A265" s="267" t="s">
        <v>80</v>
      </c>
      <c r="B265" s="272">
        <v>1</v>
      </c>
      <c r="C265" s="267" t="s">
        <v>13829</v>
      </c>
      <c r="D265" s="270">
        <v>156000</v>
      </c>
      <c r="E265" s="271" t="s">
        <v>175</v>
      </c>
    </row>
    <row r="266" spans="1:5" x14ac:dyDescent="0.25">
      <c r="A266" s="267" t="s">
        <v>80</v>
      </c>
      <c r="B266" s="272">
        <v>1</v>
      </c>
      <c r="C266" s="267" t="s">
        <v>13829</v>
      </c>
      <c r="D266" s="270">
        <v>156000</v>
      </c>
      <c r="E266" s="271" t="s">
        <v>175</v>
      </c>
    </row>
    <row r="267" spans="1:5" x14ac:dyDescent="0.25">
      <c r="A267" s="267" t="s">
        <v>80</v>
      </c>
      <c r="B267" s="272">
        <v>1</v>
      </c>
      <c r="C267" s="267" t="s">
        <v>13830</v>
      </c>
      <c r="D267" s="270" t="s">
        <v>13572</v>
      </c>
      <c r="E267" s="271" t="s">
        <v>175</v>
      </c>
    </row>
    <row r="268" spans="1:5" x14ac:dyDescent="0.25">
      <c r="A268" s="267" t="s">
        <v>80</v>
      </c>
      <c r="B268" s="272">
        <v>1</v>
      </c>
      <c r="C268" s="267" t="s">
        <v>13831</v>
      </c>
      <c r="D268" s="270">
        <v>115000</v>
      </c>
      <c r="E268" s="271" t="s">
        <v>175</v>
      </c>
    </row>
    <row r="269" spans="1:5" x14ac:dyDescent="0.25">
      <c r="A269" s="267" t="s">
        <v>80</v>
      </c>
      <c r="B269" s="272">
        <v>1</v>
      </c>
      <c r="C269" s="267" t="s">
        <v>13832</v>
      </c>
      <c r="D269" s="270" t="s">
        <v>13572</v>
      </c>
      <c r="E269" s="271" t="s">
        <v>175</v>
      </c>
    </row>
    <row r="270" spans="1:5" x14ac:dyDescent="0.25">
      <c r="A270" s="267" t="s">
        <v>80</v>
      </c>
      <c r="B270" s="272">
        <v>1</v>
      </c>
      <c r="C270" s="267" t="s">
        <v>13833</v>
      </c>
      <c r="D270" s="270" t="s">
        <v>13572</v>
      </c>
      <c r="E270" s="271" t="s">
        <v>175</v>
      </c>
    </row>
    <row r="271" spans="1:5" x14ac:dyDescent="0.25">
      <c r="A271" s="267" t="s">
        <v>80</v>
      </c>
      <c r="B271" s="272">
        <v>1</v>
      </c>
      <c r="C271" s="267" t="s">
        <v>13834</v>
      </c>
      <c r="D271" s="270" t="s">
        <v>13572</v>
      </c>
      <c r="E271" s="271" t="s">
        <v>175</v>
      </c>
    </row>
    <row r="272" spans="1:5" x14ac:dyDescent="0.25">
      <c r="A272" s="267" t="s">
        <v>80</v>
      </c>
      <c r="B272" s="272">
        <v>1</v>
      </c>
      <c r="C272" s="267" t="s">
        <v>13835</v>
      </c>
      <c r="D272" s="270" t="s">
        <v>13572</v>
      </c>
      <c r="E272" s="271" t="s">
        <v>175</v>
      </c>
    </row>
    <row r="273" spans="1:5" x14ac:dyDescent="0.25">
      <c r="A273" s="267" t="s">
        <v>80</v>
      </c>
      <c r="B273" s="272">
        <v>1</v>
      </c>
      <c r="C273" s="267" t="s">
        <v>13836</v>
      </c>
      <c r="D273" s="270" t="s">
        <v>13572</v>
      </c>
      <c r="E273" s="271" t="s">
        <v>175</v>
      </c>
    </row>
    <row r="274" spans="1:5" x14ac:dyDescent="0.25">
      <c r="A274" s="267" t="s">
        <v>80</v>
      </c>
      <c r="B274" s="272">
        <v>1</v>
      </c>
      <c r="C274" s="267" t="s">
        <v>13837</v>
      </c>
      <c r="D274" s="270" t="s">
        <v>13572</v>
      </c>
      <c r="E274" s="271" t="s">
        <v>175</v>
      </c>
    </row>
    <row r="275" spans="1:5" x14ac:dyDescent="0.25">
      <c r="A275" s="267" t="s">
        <v>80</v>
      </c>
      <c r="B275" s="272">
        <v>1</v>
      </c>
      <c r="C275" s="267" t="s">
        <v>13838</v>
      </c>
      <c r="D275" s="270" t="s">
        <v>13572</v>
      </c>
      <c r="E275" s="271" t="s">
        <v>175</v>
      </c>
    </row>
    <row r="276" spans="1:5" x14ac:dyDescent="0.25">
      <c r="A276" s="267" t="s">
        <v>80</v>
      </c>
      <c r="B276" s="272">
        <v>1</v>
      </c>
      <c r="C276" s="267" t="s">
        <v>13839</v>
      </c>
      <c r="D276" s="270" t="s">
        <v>13572</v>
      </c>
      <c r="E276" s="271" t="s">
        <v>175</v>
      </c>
    </row>
    <row r="277" spans="1:5" x14ac:dyDescent="0.25">
      <c r="A277" s="267" t="s">
        <v>80</v>
      </c>
      <c r="B277" s="272">
        <v>1</v>
      </c>
      <c r="C277" s="267" t="s">
        <v>13840</v>
      </c>
      <c r="D277" s="270" t="s">
        <v>13572</v>
      </c>
      <c r="E277" s="271" t="s">
        <v>175</v>
      </c>
    </row>
    <row r="278" spans="1:5" x14ac:dyDescent="0.25">
      <c r="A278" s="267" t="s">
        <v>80</v>
      </c>
      <c r="B278" s="272">
        <v>1</v>
      </c>
      <c r="C278" s="267" t="s">
        <v>13841</v>
      </c>
      <c r="D278" s="270">
        <v>375000</v>
      </c>
      <c r="E278" s="271" t="s">
        <v>738</v>
      </c>
    </row>
    <row r="279" spans="1:5" x14ac:dyDescent="0.25">
      <c r="A279" s="267" t="s">
        <v>80</v>
      </c>
      <c r="B279" s="272">
        <v>1</v>
      </c>
      <c r="C279" s="267" t="s">
        <v>13842</v>
      </c>
      <c r="D279" s="270">
        <v>316000</v>
      </c>
      <c r="E279" s="271" t="s">
        <v>738</v>
      </c>
    </row>
    <row r="280" spans="1:5" x14ac:dyDescent="0.25">
      <c r="A280" s="267" t="s">
        <v>80</v>
      </c>
      <c r="B280" s="272">
        <v>1</v>
      </c>
      <c r="C280" s="267" t="s">
        <v>13843</v>
      </c>
      <c r="D280" s="270">
        <v>230000</v>
      </c>
      <c r="E280" s="271" t="s">
        <v>738</v>
      </c>
    </row>
    <row r="281" spans="1:5" x14ac:dyDescent="0.25">
      <c r="A281" s="267" t="s">
        <v>80</v>
      </c>
      <c r="B281" s="272">
        <v>1</v>
      </c>
      <c r="C281" s="267" t="s">
        <v>13841</v>
      </c>
      <c r="D281" s="270">
        <v>336000</v>
      </c>
      <c r="E281" s="271" t="s">
        <v>738</v>
      </c>
    </row>
    <row r="282" spans="1:5" x14ac:dyDescent="0.25">
      <c r="A282" s="267" t="s">
        <v>80</v>
      </c>
      <c r="B282" s="272">
        <v>1</v>
      </c>
      <c r="C282" s="267" t="s">
        <v>13843</v>
      </c>
      <c r="D282" s="270">
        <v>230000</v>
      </c>
      <c r="E282" s="271" t="s">
        <v>738</v>
      </c>
    </row>
    <row r="283" spans="1:5" x14ac:dyDescent="0.25">
      <c r="A283" s="267" t="s">
        <v>80</v>
      </c>
      <c r="B283" s="272">
        <v>1</v>
      </c>
      <c r="C283" s="267" t="s">
        <v>13844</v>
      </c>
      <c r="D283" s="270">
        <v>240000</v>
      </c>
      <c r="E283" s="271" t="s">
        <v>758</v>
      </c>
    </row>
    <row r="284" spans="1:5" x14ac:dyDescent="0.25">
      <c r="A284" s="267" t="s">
        <v>80</v>
      </c>
      <c r="B284" s="272">
        <v>1</v>
      </c>
      <c r="C284" s="267" t="s">
        <v>13829</v>
      </c>
      <c r="D284" s="270">
        <v>200000</v>
      </c>
      <c r="E284" s="271" t="s">
        <v>13845</v>
      </c>
    </row>
    <row r="285" spans="1:5" x14ac:dyDescent="0.25">
      <c r="A285" s="267" t="s">
        <v>80</v>
      </c>
      <c r="B285" s="272">
        <v>1</v>
      </c>
      <c r="C285" s="267" t="s">
        <v>13829</v>
      </c>
      <c r="D285" s="270">
        <v>200000</v>
      </c>
      <c r="E285" s="271" t="s">
        <v>13845</v>
      </c>
    </row>
    <row r="286" spans="1:5" x14ac:dyDescent="0.25">
      <c r="A286" s="267" t="s">
        <v>80</v>
      </c>
      <c r="B286" s="272">
        <v>1</v>
      </c>
      <c r="C286" s="267" t="s">
        <v>13829</v>
      </c>
      <c r="D286" s="270">
        <v>120000</v>
      </c>
      <c r="E286" s="271" t="s">
        <v>13845</v>
      </c>
    </row>
    <row r="287" spans="1:5" x14ac:dyDescent="0.25">
      <c r="A287" s="267" t="s">
        <v>80</v>
      </c>
      <c r="B287" s="272">
        <v>1</v>
      </c>
      <c r="C287" s="267" t="s">
        <v>13846</v>
      </c>
      <c r="D287" s="270">
        <v>120000</v>
      </c>
      <c r="E287" s="271" t="s">
        <v>13847</v>
      </c>
    </row>
    <row r="288" spans="1:5" x14ac:dyDescent="0.25">
      <c r="A288" s="267" t="s">
        <v>80</v>
      </c>
      <c r="B288" s="272">
        <v>22</v>
      </c>
      <c r="C288" s="267" t="s">
        <v>13848</v>
      </c>
      <c r="D288" s="270">
        <v>72000</v>
      </c>
      <c r="E288" s="271" t="s">
        <v>181</v>
      </c>
    </row>
    <row r="289" spans="1:5" x14ac:dyDescent="0.25">
      <c r="A289" s="267" t="s">
        <v>80</v>
      </c>
      <c r="B289" s="272">
        <v>15</v>
      </c>
      <c r="C289" s="267" t="s">
        <v>13849</v>
      </c>
      <c r="D289" s="270">
        <v>72000</v>
      </c>
      <c r="E289" s="271" t="s">
        <v>181</v>
      </c>
    </row>
    <row r="290" spans="1:5" x14ac:dyDescent="0.25">
      <c r="A290" s="267" t="s">
        <v>80</v>
      </c>
      <c r="B290" s="272">
        <v>10</v>
      </c>
      <c r="C290" s="267" t="s">
        <v>13850</v>
      </c>
      <c r="D290" s="270">
        <v>84000</v>
      </c>
      <c r="E290" s="271" t="s">
        <v>181</v>
      </c>
    </row>
    <row r="291" spans="1:5" x14ac:dyDescent="0.25">
      <c r="A291" s="267" t="s">
        <v>80</v>
      </c>
      <c r="B291" s="272">
        <v>12</v>
      </c>
      <c r="C291" s="267" t="s">
        <v>13851</v>
      </c>
      <c r="D291" s="270">
        <v>200000</v>
      </c>
      <c r="E291" s="271" t="s">
        <v>181</v>
      </c>
    </row>
    <row r="292" spans="1:5" x14ac:dyDescent="0.25">
      <c r="A292" s="267" t="s">
        <v>80</v>
      </c>
      <c r="B292" s="272">
        <v>1</v>
      </c>
      <c r="C292" s="267" t="s">
        <v>13852</v>
      </c>
      <c r="D292" s="270">
        <v>180000</v>
      </c>
      <c r="E292" s="271" t="s">
        <v>181</v>
      </c>
    </row>
    <row r="293" spans="1:5" x14ac:dyDescent="0.25">
      <c r="A293" s="267" t="s">
        <v>80</v>
      </c>
      <c r="B293" s="272">
        <v>1</v>
      </c>
      <c r="C293" s="267" t="s">
        <v>13853</v>
      </c>
      <c r="D293" s="270" t="s">
        <v>13572</v>
      </c>
      <c r="E293" s="271" t="s">
        <v>181</v>
      </c>
    </row>
    <row r="294" spans="1:5" x14ac:dyDescent="0.25">
      <c r="A294" s="267" t="s">
        <v>80</v>
      </c>
      <c r="B294" s="272">
        <v>2</v>
      </c>
      <c r="C294" s="267" t="s">
        <v>13854</v>
      </c>
      <c r="D294" s="270">
        <v>76800</v>
      </c>
      <c r="E294" s="271" t="s">
        <v>181</v>
      </c>
    </row>
    <row r="295" spans="1:5" x14ac:dyDescent="0.25">
      <c r="A295" s="267" t="s">
        <v>80</v>
      </c>
      <c r="B295" s="272">
        <v>1</v>
      </c>
      <c r="C295" s="267" t="s">
        <v>13855</v>
      </c>
      <c r="D295" s="270">
        <v>120000</v>
      </c>
      <c r="E295" s="271" t="s">
        <v>181</v>
      </c>
    </row>
    <row r="296" spans="1:5" x14ac:dyDescent="0.25">
      <c r="A296" s="267" t="s">
        <v>80</v>
      </c>
      <c r="B296" s="272">
        <v>1</v>
      </c>
      <c r="C296" s="267" t="s">
        <v>13856</v>
      </c>
      <c r="D296" s="270" t="s">
        <v>13572</v>
      </c>
      <c r="E296" s="271" t="s">
        <v>181</v>
      </c>
    </row>
    <row r="297" spans="1:5" x14ac:dyDescent="0.25">
      <c r="A297" s="267" t="s">
        <v>80</v>
      </c>
      <c r="B297" s="272">
        <v>1</v>
      </c>
      <c r="C297" s="267" t="s">
        <v>13857</v>
      </c>
      <c r="D297" s="270" t="s">
        <v>13572</v>
      </c>
      <c r="E297" s="271" t="s">
        <v>181</v>
      </c>
    </row>
    <row r="298" spans="1:5" x14ac:dyDescent="0.25">
      <c r="A298" s="267" t="s">
        <v>80</v>
      </c>
      <c r="B298" s="272">
        <v>1</v>
      </c>
      <c r="C298" s="267" t="s">
        <v>13858</v>
      </c>
      <c r="D298" s="270">
        <v>114000</v>
      </c>
      <c r="E298" s="271" t="s">
        <v>181</v>
      </c>
    </row>
    <row r="299" spans="1:5" x14ac:dyDescent="0.25">
      <c r="A299" s="267" t="s">
        <v>80</v>
      </c>
      <c r="B299" s="272">
        <v>1</v>
      </c>
      <c r="C299" s="267" t="s">
        <v>13859</v>
      </c>
      <c r="D299" s="270" t="s">
        <v>13572</v>
      </c>
      <c r="E299" s="271" t="s">
        <v>181</v>
      </c>
    </row>
    <row r="300" spans="1:5" x14ac:dyDescent="0.25">
      <c r="A300" s="267" t="s">
        <v>80</v>
      </c>
      <c r="B300" s="272">
        <v>1</v>
      </c>
      <c r="C300" s="267" t="s">
        <v>13860</v>
      </c>
      <c r="D300" s="270">
        <v>54000</v>
      </c>
      <c r="E300" s="271" t="s">
        <v>181</v>
      </c>
    </row>
    <row r="301" spans="1:5" x14ac:dyDescent="0.25">
      <c r="A301" s="267" t="s">
        <v>80</v>
      </c>
      <c r="B301" s="272">
        <v>1</v>
      </c>
      <c r="C301" s="267" t="s">
        <v>13861</v>
      </c>
      <c r="D301" s="270" t="s">
        <v>13572</v>
      </c>
      <c r="E301" s="271" t="s">
        <v>181</v>
      </c>
    </row>
    <row r="302" spans="1:5" x14ac:dyDescent="0.25">
      <c r="A302" s="267" t="s">
        <v>80</v>
      </c>
      <c r="B302" s="272">
        <v>1</v>
      </c>
      <c r="C302" s="267" t="s">
        <v>13862</v>
      </c>
      <c r="D302" s="270" t="s">
        <v>13572</v>
      </c>
      <c r="E302" s="271" t="s">
        <v>180</v>
      </c>
    </row>
    <row r="303" spans="1:5" x14ac:dyDescent="0.25">
      <c r="A303" s="267" t="s">
        <v>80</v>
      </c>
      <c r="B303" s="272">
        <v>1</v>
      </c>
      <c r="C303" s="267" t="s">
        <v>13863</v>
      </c>
      <c r="D303" s="270">
        <v>120000</v>
      </c>
      <c r="E303" s="271" t="s">
        <v>180</v>
      </c>
    </row>
    <row r="304" spans="1:5" x14ac:dyDescent="0.25">
      <c r="A304" s="267" t="s">
        <v>80</v>
      </c>
      <c r="B304" s="272">
        <v>1</v>
      </c>
      <c r="C304" s="267" t="s">
        <v>13864</v>
      </c>
      <c r="D304" s="270" t="s">
        <v>13572</v>
      </c>
      <c r="E304" s="271" t="s">
        <v>180</v>
      </c>
    </row>
    <row r="305" spans="1:5" x14ac:dyDescent="0.25">
      <c r="A305" s="267" t="s">
        <v>80</v>
      </c>
      <c r="B305" s="272">
        <v>1</v>
      </c>
      <c r="C305" s="267" t="s">
        <v>13865</v>
      </c>
      <c r="D305" s="270">
        <v>120000</v>
      </c>
      <c r="E305" s="271" t="s">
        <v>180</v>
      </c>
    </row>
    <row r="306" spans="1:5" x14ac:dyDescent="0.25">
      <c r="A306" s="267" t="s">
        <v>80</v>
      </c>
      <c r="B306" s="272">
        <v>1</v>
      </c>
      <c r="C306" s="267" t="s">
        <v>13866</v>
      </c>
      <c r="D306" s="270">
        <v>150000</v>
      </c>
      <c r="E306" s="271" t="s">
        <v>180</v>
      </c>
    </row>
    <row r="307" spans="1:5" x14ac:dyDescent="0.25">
      <c r="A307" s="267" t="s">
        <v>80</v>
      </c>
      <c r="B307" s="272">
        <v>1</v>
      </c>
      <c r="C307" s="267" t="s">
        <v>13867</v>
      </c>
      <c r="D307" s="270">
        <v>159346</v>
      </c>
      <c r="E307" s="271" t="s">
        <v>180</v>
      </c>
    </row>
    <row r="308" spans="1:5" x14ac:dyDescent="0.25">
      <c r="A308" s="267" t="s">
        <v>80</v>
      </c>
      <c r="B308" s="272">
        <v>1</v>
      </c>
      <c r="C308" s="267" t="s">
        <v>13868</v>
      </c>
      <c r="D308" s="270">
        <v>118800</v>
      </c>
      <c r="E308" s="271" t="s">
        <v>180</v>
      </c>
    </row>
    <row r="309" spans="1:5" x14ac:dyDescent="0.25">
      <c r="A309" s="267" t="s">
        <v>80</v>
      </c>
      <c r="B309" s="272">
        <v>1</v>
      </c>
      <c r="C309" s="267" t="s">
        <v>13869</v>
      </c>
      <c r="D309" s="270" t="s">
        <v>13572</v>
      </c>
      <c r="E309" s="271" t="s">
        <v>180</v>
      </c>
    </row>
    <row r="310" spans="1:5" x14ac:dyDescent="0.25">
      <c r="A310" s="267" t="s">
        <v>80</v>
      </c>
      <c r="B310" s="272">
        <v>1</v>
      </c>
      <c r="C310" s="267" t="s">
        <v>13870</v>
      </c>
      <c r="D310" s="270">
        <v>200000</v>
      </c>
      <c r="E310" s="271" t="s">
        <v>180</v>
      </c>
    </row>
    <row r="311" spans="1:5" x14ac:dyDescent="0.25">
      <c r="A311" s="267" t="s">
        <v>80</v>
      </c>
      <c r="B311" s="272">
        <v>1</v>
      </c>
      <c r="C311" s="267" t="s">
        <v>13871</v>
      </c>
      <c r="D311" s="270">
        <v>100000</v>
      </c>
      <c r="E311" s="271" t="s">
        <v>13657</v>
      </c>
    </row>
    <row r="312" spans="1:5" x14ac:dyDescent="0.25">
      <c r="A312" s="267" t="s">
        <v>80</v>
      </c>
      <c r="B312" s="272">
        <v>1</v>
      </c>
      <c r="C312" s="267" t="s">
        <v>13872</v>
      </c>
      <c r="D312" s="270">
        <v>162000</v>
      </c>
      <c r="E312" s="271" t="s">
        <v>13657</v>
      </c>
    </row>
    <row r="313" spans="1:5" x14ac:dyDescent="0.25">
      <c r="A313" s="267" t="s">
        <v>80</v>
      </c>
      <c r="B313" s="272">
        <v>2</v>
      </c>
      <c r="C313" s="267" t="s">
        <v>13873</v>
      </c>
      <c r="D313" s="270">
        <v>185580</v>
      </c>
      <c r="E313" s="271" t="s">
        <v>13657</v>
      </c>
    </row>
    <row r="314" spans="1:5" x14ac:dyDescent="0.25">
      <c r="A314" s="267" t="s">
        <v>80</v>
      </c>
      <c r="B314" s="272">
        <v>1</v>
      </c>
      <c r="C314" s="267" t="s">
        <v>13874</v>
      </c>
      <c r="D314" s="270" t="s">
        <v>13572</v>
      </c>
      <c r="E314" s="271" t="s">
        <v>13657</v>
      </c>
    </row>
    <row r="315" spans="1:5" x14ac:dyDescent="0.25">
      <c r="A315" s="267" t="s">
        <v>80</v>
      </c>
      <c r="B315" s="272">
        <v>1</v>
      </c>
      <c r="C315" s="267" t="s">
        <v>13875</v>
      </c>
      <c r="D315" s="270">
        <v>190000</v>
      </c>
      <c r="E315" s="271" t="s">
        <v>13657</v>
      </c>
    </row>
    <row r="316" spans="1:5" x14ac:dyDescent="0.25">
      <c r="A316" s="267" t="s">
        <v>80</v>
      </c>
      <c r="B316" s="272">
        <v>1</v>
      </c>
      <c r="C316" s="267" t="s">
        <v>13660</v>
      </c>
      <c r="D316" s="270" t="s">
        <v>13572</v>
      </c>
      <c r="E316" s="271" t="s">
        <v>13657</v>
      </c>
    </row>
    <row r="317" spans="1:5" x14ac:dyDescent="0.25">
      <c r="A317" s="267" t="s">
        <v>80</v>
      </c>
      <c r="B317" s="272">
        <v>1</v>
      </c>
      <c r="C317" s="267" t="s">
        <v>13876</v>
      </c>
      <c r="D317" s="270" t="s">
        <v>13572</v>
      </c>
      <c r="E317" s="271" t="s">
        <v>13657</v>
      </c>
    </row>
    <row r="318" spans="1:5" x14ac:dyDescent="0.25">
      <c r="A318" s="267" t="s">
        <v>80</v>
      </c>
      <c r="B318" s="272">
        <v>1</v>
      </c>
      <c r="C318" s="267" t="s">
        <v>13877</v>
      </c>
      <c r="D318" s="270">
        <v>108000</v>
      </c>
      <c r="E318" s="271" t="s">
        <v>13657</v>
      </c>
    </row>
    <row r="319" spans="1:5" x14ac:dyDescent="0.25">
      <c r="A319" s="267" t="s">
        <v>80</v>
      </c>
      <c r="B319" s="272">
        <v>1</v>
      </c>
      <c r="C319" s="267" t="s">
        <v>13878</v>
      </c>
      <c r="D319" s="270" t="s">
        <v>13572</v>
      </c>
      <c r="E319" s="271" t="s">
        <v>13657</v>
      </c>
    </row>
    <row r="320" spans="1:5" x14ac:dyDescent="0.25">
      <c r="A320" s="267" t="s">
        <v>80</v>
      </c>
      <c r="B320" s="272">
        <v>1</v>
      </c>
      <c r="C320" s="267" t="s">
        <v>13879</v>
      </c>
      <c r="D320" s="270">
        <v>292812</v>
      </c>
      <c r="E320" s="271" t="s">
        <v>13674</v>
      </c>
    </row>
    <row r="321" spans="1:5" x14ac:dyDescent="0.25">
      <c r="A321" s="267" t="s">
        <v>80</v>
      </c>
      <c r="B321" s="272">
        <v>1</v>
      </c>
      <c r="C321" s="267" t="s">
        <v>13880</v>
      </c>
      <c r="D321" s="270">
        <v>366165</v>
      </c>
      <c r="E321" s="271" t="s">
        <v>13674</v>
      </c>
    </row>
    <row r="322" spans="1:5" x14ac:dyDescent="0.25">
      <c r="A322" s="267" t="s">
        <v>80</v>
      </c>
      <c r="B322" s="272">
        <v>1</v>
      </c>
      <c r="C322" s="267" t="s">
        <v>13881</v>
      </c>
      <c r="D322" s="270" t="s">
        <v>13572</v>
      </c>
      <c r="E322" s="271" t="s">
        <v>13674</v>
      </c>
    </row>
    <row r="323" spans="1:5" x14ac:dyDescent="0.25">
      <c r="A323" s="267" t="s">
        <v>80</v>
      </c>
      <c r="B323" s="272">
        <v>1</v>
      </c>
      <c r="C323" s="267" t="s">
        <v>13882</v>
      </c>
      <c r="D323" s="270">
        <v>122532</v>
      </c>
      <c r="E323" s="271" t="s">
        <v>13674</v>
      </c>
    </row>
    <row r="324" spans="1:5" x14ac:dyDescent="0.25">
      <c r="A324" s="267" t="s">
        <v>80</v>
      </c>
      <c r="B324" s="272">
        <v>1</v>
      </c>
      <c r="C324" s="267" t="s">
        <v>13883</v>
      </c>
      <c r="D324" s="270">
        <v>120000</v>
      </c>
      <c r="E324" s="271" t="s">
        <v>13679</v>
      </c>
    </row>
    <row r="325" spans="1:5" x14ac:dyDescent="0.25">
      <c r="A325" s="267" t="s">
        <v>80</v>
      </c>
      <c r="B325" s="272">
        <v>1</v>
      </c>
      <c r="C325" s="267" t="s">
        <v>13884</v>
      </c>
      <c r="D325" s="270">
        <v>187200</v>
      </c>
      <c r="E325" s="271" t="s">
        <v>183</v>
      </c>
    </row>
    <row r="326" spans="1:5" x14ac:dyDescent="0.25">
      <c r="A326" s="267" t="s">
        <v>80</v>
      </c>
      <c r="B326" s="272">
        <v>1</v>
      </c>
      <c r="C326" s="267" t="s">
        <v>13885</v>
      </c>
      <c r="D326" s="270" t="s">
        <v>13572</v>
      </c>
      <c r="E326" s="271" t="s">
        <v>183</v>
      </c>
    </row>
    <row r="327" spans="1:5" x14ac:dyDescent="0.25">
      <c r="A327" s="267" t="s">
        <v>80</v>
      </c>
      <c r="B327" s="272">
        <v>1</v>
      </c>
      <c r="C327" s="267" t="s">
        <v>13886</v>
      </c>
      <c r="D327" s="270">
        <v>337848</v>
      </c>
      <c r="E327" s="271" t="s">
        <v>183</v>
      </c>
    </row>
    <row r="328" spans="1:5" x14ac:dyDescent="0.25">
      <c r="A328" s="267" t="s">
        <v>80</v>
      </c>
      <c r="B328" s="272">
        <v>1</v>
      </c>
      <c r="C328" s="267" t="s">
        <v>13887</v>
      </c>
      <c r="D328" s="270">
        <v>187200</v>
      </c>
      <c r="E328" s="271" t="s">
        <v>183</v>
      </c>
    </row>
    <row r="329" spans="1:5" x14ac:dyDescent="0.25">
      <c r="A329" s="267" t="s">
        <v>80</v>
      </c>
      <c r="B329" s="272">
        <v>1</v>
      </c>
      <c r="C329" s="267" t="s">
        <v>13888</v>
      </c>
      <c r="D329" s="270" t="s">
        <v>13572</v>
      </c>
      <c r="E329" s="271" t="s">
        <v>183</v>
      </c>
    </row>
    <row r="330" spans="1:5" x14ac:dyDescent="0.25">
      <c r="A330" s="267" t="s">
        <v>80</v>
      </c>
      <c r="B330" s="272">
        <v>1</v>
      </c>
      <c r="C330" s="267" t="s">
        <v>13889</v>
      </c>
      <c r="D330" s="270" t="s">
        <v>13572</v>
      </c>
      <c r="E330" s="271" t="s">
        <v>183</v>
      </c>
    </row>
    <row r="331" spans="1:5" x14ac:dyDescent="0.25">
      <c r="A331" s="267" t="s">
        <v>80</v>
      </c>
      <c r="B331" s="272">
        <v>1</v>
      </c>
      <c r="C331" s="267" t="s">
        <v>13890</v>
      </c>
      <c r="D331" s="270">
        <v>144000</v>
      </c>
      <c r="E331" s="271" t="s">
        <v>183</v>
      </c>
    </row>
    <row r="332" spans="1:5" x14ac:dyDescent="0.25">
      <c r="A332" s="267" t="s">
        <v>80</v>
      </c>
      <c r="B332" s="272">
        <v>1</v>
      </c>
      <c r="C332" s="267" t="s">
        <v>13891</v>
      </c>
      <c r="D332" s="270" t="s">
        <v>13572</v>
      </c>
      <c r="E332" s="271" t="s">
        <v>183</v>
      </c>
    </row>
    <row r="333" spans="1:5" x14ac:dyDescent="0.25">
      <c r="A333" s="267" t="s">
        <v>80</v>
      </c>
      <c r="B333" s="272">
        <v>1</v>
      </c>
      <c r="C333" s="267" t="s">
        <v>13892</v>
      </c>
      <c r="D333" s="270">
        <v>120000</v>
      </c>
      <c r="E333" s="271" t="s">
        <v>183</v>
      </c>
    </row>
    <row r="334" spans="1:5" x14ac:dyDescent="0.25">
      <c r="A334" s="267" t="s">
        <v>80</v>
      </c>
      <c r="B334" s="272">
        <v>1</v>
      </c>
      <c r="C334" s="267" t="s">
        <v>13893</v>
      </c>
      <c r="D334" s="270" t="s">
        <v>13572</v>
      </c>
      <c r="E334" s="271" t="s">
        <v>183</v>
      </c>
    </row>
    <row r="335" spans="1:5" x14ac:dyDescent="0.25">
      <c r="A335" s="267" t="s">
        <v>80</v>
      </c>
      <c r="B335" s="272">
        <v>2</v>
      </c>
      <c r="C335" s="267" t="s">
        <v>13894</v>
      </c>
      <c r="D335" s="270" t="s">
        <v>13572</v>
      </c>
      <c r="E335" s="271" t="s">
        <v>183</v>
      </c>
    </row>
    <row r="336" spans="1:5" x14ac:dyDescent="0.25">
      <c r="A336" s="267" t="s">
        <v>80</v>
      </c>
      <c r="B336" s="272">
        <v>1</v>
      </c>
      <c r="C336" s="267" t="s">
        <v>13895</v>
      </c>
      <c r="D336" s="270" t="s">
        <v>13572</v>
      </c>
      <c r="E336" s="271" t="s">
        <v>183</v>
      </c>
    </row>
    <row r="337" spans="1:5" x14ac:dyDescent="0.25">
      <c r="A337" s="267" t="s">
        <v>80</v>
      </c>
      <c r="B337" s="272">
        <v>1</v>
      </c>
      <c r="C337" s="267" t="s">
        <v>13896</v>
      </c>
      <c r="D337" s="270" t="s">
        <v>13572</v>
      </c>
      <c r="E337" s="271" t="s">
        <v>183</v>
      </c>
    </row>
    <row r="338" spans="1:5" x14ac:dyDescent="0.25">
      <c r="A338" s="267" t="s">
        <v>80</v>
      </c>
      <c r="B338" s="272">
        <v>1</v>
      </c>
      <c r="C338" s="267" t="s">
        <v>13897</v>
      </c>
      <c r="D338" s="270" t="s">
        <v>13572</v>
      </c>
      <c r="E338" s="271" t="s">
        <v>183</v>
      </c>
    </row>
    <row r="339" spans="1:5" x14ac:dyDescent="0.25">
      <c r="A339" s="267" t="s">
        <v>80</v>
      </c>
      <c r="B339" s="272">
        <v>1</v>
      </c>
      <c r="C339" s="267" t="s">
        <v>13898</v>
      </c>
      <c r="D339" s="270" t="s">
        <v>13572</v>
      </c>
      <c r="E339" s="271" t="s">
        <v>183</v>
      </c>
    </row>
    <row r="340" spans="1:5" x14ac:dyDescent="0.25">
      <c r="A340" s="267" t="s">
        <v>80</v>
      </c>
      <c r="B340" s="272">
        <v>1</v>
      </c>
      <c r="C340" s="267" t="s">
        <v>13899</v>
      </c>
      <c r="D340" s="270" t="s">
        <v>13572</v>
      </c>
      <c r="E340" s="271" t="s">
        <v>183</v>
      </c>
    </row>
    <row r="341" spans="1:5" x14ac:dyDescent="0.25">
      <c r="A341" s="267" t="s">
        <v>80</v>
      </c>
      <c r="B341" s="272">
        <v>1</v>
      </c>
      <c r="C341" s="267" t="s">
        <v>13900</v>
      </c>
      <c r="D341" s="270" t="s">
        <v>13572</v>
      </c>
      <c r="E341" s="271" t="s">
        <v>183</v>
      </c>
    </row>
    <row r="342" spans="1:5" x14ac:dyDescent="0.25">
      <c r="A342" s="267" t="s">
        <v>80</v>
      </c>
      <c r="B342" s="272">
        <v>1</v>
      </c>
      <c r="C342" s="267" t="s">
        <v>13901</v>
      </c>
      <c r="D342" s="270">
        <v>48000</v>
      </c>
      <c r="E342" s="271" t="s">
        <v>13792</v>
      </c>
    </row>
    <row r="343" spans="1:5" x14ac:dyDescent="0.25">
      <c r="A343" s="267" t="s">
        <v>80</v>
      </c>
      <c r="B343" s="272">
        <v>1</v>
      </c>
      <c r="C343" s="267" t="s">
        <v>13902</v>
      </c>
      <c r="D343" s="270">
        <v>48000</v>
      </c>
      <c r="E343" s="271" t="s">
        <v>13792</v>
      </c>
    </row>
    <row r="344" spans="1:5" x14ac:dyDescent="0.25">
      <c r="A344" s="267" t="s">
        <v>80</v>
      </c>
      <c r="B344" s="272">
        <v>1</v>
      </c>
      <c r="C344" s="267" t="s">
        <v>13903</v>
      </c>
      <c r="D344" s="270">
        <v>72000</v>
      </c>
      <c r="E344" s="271" t="s">
        <v>13904</v>
      </c>
    </row>
    <row r="345" spans="1:5" x14ac:dyDescent="0.25">
      <c r="A345" s="267" t="s">
        <v>80</v>
      </c>
      <c r="B345" s="272">
        <v>1</v>
      </c>
      <c r="C345" s="267" t="s">
        <v>13691</v>
      </c>
      <c r="D345" s="270">
        <v>360000</v>
      </c>
      <c r="E345" s="276" t="s">
        <v>13690</v>
      </c>
    </row>
    <row r="346" spans="1:5" x14ac:dyDescent="0.25">
      <c r="A346" s="267" t="s">
        <v>80</v>
      </c>
      <c r="B346" s="272">
        <v>1</v>
      </c>
      <c r="C346" s="267" t="s">
        <v>13905</v>
      </c>
      <c r="D346" s="270">
        <v>60000</v>
      </c>
      <c r="E346" s="276" t="s">
        <v>13690</v>
      </c>
    </row>
    <row r="347" spans="1:5" x14ac:dyDescent="0.25">
      <c r="A347" s="267" t="s">
        <v>80</v>
      </c>
      <c r="B347" s="272">
        <v>1</v>
      </c>
      <c r="C347" s="267" t="s">
        <v>13906</v>
      </c>
      <c r="D347" s="270">
        <v>120000</v>
      </c>
      <c r="E347" s="276" t="s">
        <v>13690</v>
      </c>
    </row>
    <row r="348" spans="1:5" x14ac:dyDescent="0.25">
      <c r="A348" s="267" t="s">
        <v>80</v>
      </c>
      <c r="B348" s="272">
        <v>1</v>
      </c>
      <c r="C348" s="267" t="s">
        <v>13907</v>
      </c>
      <c r="D348" s="270">
        <v>48000</v>
      </c>
      <c r="E348" s="271" t="s">
        <v>13693</v>
      </c>
    </row>
    <row r="349" spans="1:5" x14ac:dyDescent="0.25">
      <c r="A349" s="267" t="s">
        <v>80</v>
      </c>
      <c r="B349" s="272">
        <v>1</v>
      </c>
      <c r="C349" s="267" t="s">
        <v>13908</v>
      </c>
      <c r="D349" s="270">
        <v>268800</v>
      </c>
      <c r="E349" s="271" t="s">
        <v>13693</v>
      </c>
    </row>
    <row r="350" spans="1:5" x14ac:dyDescent="0.25">
      <c r="A350" s="267" t="s">
        <v>80</v>
      </c>
      <c r="B350" s="272">
        <v>1</v>
      </c>
      <c r="C350" s="267" t="s">
        <v>13909</v>
      </c>
      <c r="D350" s="270" t="s">
        <v>13572</v>
      </c>
      <c r="E350" s="271" t="s">
        <v>13693</v>
      </c>
    </row>
    <row r="351" spans="1:5" x14ac:dyDescent="0.25">
      <c r="A351" s="267" t="s">
        <v>80</v>
      </c>
      <c r="B351" s="272">
        <v>1</v>
      </c>
      <c r="C351" s="267" t="s">
        <v>13910</v>
      </c>
      <c r="D351" s="270" t="s">
        <v>13572</v>
      </c>
      <c r="E351" s="271" t="s">
        <v>13695</v>
      </c>
    </row>
    <row r="352" spans="1:5" x14ac:dyDescent="0.25">
      <c r="A352" s="267" t="s">
        <v>80</v>
      </c>
      <c r="B352" s="272">
        <v>1</v>
      </c>
      <c r="C352" s="267" t="s">
        <v>13911</v>
      </c>
      <c r="D352" s="270">
        <v>300000</v>
      </c>
      <c r="E352" s="271" t="s">
        <v>13695</v>
      </c>
    </row>
    <row r="353" spans="1:5" x14ac:dyDescent="0.25">
      <c r="A353" s="267" t="s">
        <v>89</v>
      </c>
      <c r="B353" s="272">
        <v>2</v>
      </c>
      <c r="C353" s="267" t="s">
        <v>13912</v>
      </c>
      <c r="D353" s="270">
        <v>186372</v>
      </c>
      <c r="E353" s="271" t="s">
        <v>13569</v>
      </c>
    </row>
    <row r="354" spans="1:5" x14ac:dyDescent="0.25">
      <c r="A354" s="267" t="s">
        <v>89</v>
      </c>
      <c r="B354" s="272">
        <v>1</v>
      </c>
      <c r="C354" s="267" t="s">
        <v>13913</v>
      </c>
      <c r="D354" s="270" t="s">
        <v>13572</v>
      </c>
      <c r="E354" s="271" t="s">
        <v>13569</v>
      </c>
    </row>
    <row r="355" spans="1:5" x14ac:dyDescent="0.25">
      <c r="A355" s="267" t="s">
        <v>89</v>
      </c>
      <c r="B355" s="272">
        <v>1</v>
      </c>
      <c r="C355" s="267" t="s">
        <v>13914</v>
      </c>
      <c r="D355" s="270">
        <v>226800</v>
      </c>
      <c r="E355" s="271" t="s">
        <v>13569</v>
      </c>
    </row>
    <row r="356" spans="1:5" x14ac:dyDescent="0.25">
      <c r="A356" s="267" t="s">
        <v>89</v>
      </c>
      <c r="B356" s="272">
        <v>2</v>
      </c>
      <c r="C356" s="267" t="s">
        <v>13915</v>
      </c>
      <c r="D356" s="270">
        <v>163000</v>
      </c>
      <c r="E356" s="271" t="s">
        <v>13569</v>
      </c>
    </row>
    <row r="357" spans="1:5" x14ac:dyDescent="0.25">
      <c r="A357" s="267" t="s">
        <v>89</v>
      </c>
      <c r="B357" s="272">
        <v>1</v>
      </c>
      <c r="C357" s="267" t="s">
        <v>13916</v>
      </c>
      <c r="D357" s="270">
        <v>120000</v>
      </c>
      <c r="E357" s="271" t="s">
        <v>13569</v>
      </c>
    </row>
    <row r="358" spans="1:5" x14ac:dyDescent="0.25">
      <c r="A358" s="267" t="s">
        <v>89</v>
      </c>
      <c r="B358" s="272">
        <v>1</v>
      </c>
      <c r="C358" s="267" t="s">
        <v>13917</v>
      </c>
      <c r="D358" s="270" t="s">
        <v>13572</v>
      </c>
      <c r="E358" s="271" t="s">
        <v>13569</v>
      </c>
    </row>
    <row r="359" spans="1:5" x14ac:dyDescent="0.25">
      <c r="A359" s="267" t="s">
        <v>89</v>
      </c>
      <c r="B359" s="272">
        <v>1</v>
      </c>
      <c r="C359" s="267" t="s">
        <v>13918</v>
      </c>
      <c r="D359" s="270">
        <v>120000</v>
      </c>
      <c r="E359" s="271" t="s">
        <v>13569</v>
      </c>
    </row>
    <row r="360" spans="1:5" x14ac:dyDescent="0.25">
      <c r="A360" s="267" t="s">
        <v>89</v>
      </c>
      <c r="B360" s="272">
        <v>1</v>
      </c>
      <c r="C360" s="267" t="s">
        <v>13919</v>
      </c>
      <c r="D360" s="270" t="s">
        <v>13572</v>
      </c>
      <c r="E360" s="271" t="s">
        <v>13569</v>
      </c>
    </row>
    <row r="361" spans="1:5" x14ac:dyDescent="0.25">
      <c r="A361" s="267" t="s">
        <v>89</v>
      </c>
      <c r="B361" s="272">
        <v>1</v>
      </c>
      <c r="C361" s="267" t="s">
        <v>13920</v>
      </c>
      <c r="D361" s="270">
        <v>193920</v>
      </c>
      <c r="E361" s="271" t="s">
        <v>13569</v>
      </c>
    </row>
    <row r="362" spans="1:5" x14ac:dyDescent="0.25">
      <c r="A362" s="267" t="s">
        <v>89</v>
      </c>
      <c r="B362" s="272">
        <v>1</v>
      </c>
      <c r="C362" s="267" t="s">
        <v>13921</v>
      </c>
      <c r="D362" s="270">
        <v>200104</v>
      </c>
      <c r="E362" s="271" t="s">
        <v>13569</v>
      </c>
    </row>
    <row r="363" spans="1:5" x14ac:dyDescent="0.25">
      <c r="A363" s="267" t="s">
        <v>89</v>
      </c>
      <c r="B363" s="272">
        <v>1</v>
      </c>
      <c r="C363" s="267" t="s">
        <v>13922</v>
      </c>
      <c r="D363" s="270">
        <v>114000</v>
      </c>
      <c r="E363" s="271" t="s">
        <v>13569</v>
      </c>
    </row>
    <row r="364" spans="1:5" x14ac:dyDescent="0.25">
      <c r="A364" s="267" t="s">
        <v>89</v>
      </c>
      <c r="B364" s="272">
        <v>1</v>
      </c>
      <c r="C364" s="267" t="s">
        <v>13923</v>
      </c>
      <c r="D364" s="270" t="s">
        <v>13572</v>
      </c>
      <c r="E364" s="271" t="s">
        <v>13569</v>
      </c>
    </row>
    <row r="365" spans="1:5" x14ac:dyDescent="0.25">
      <c r="A365" s="267" t="s">
        <v>89</v>
      </c>
      <c r="B365" s="272">
        <v>1</v>
      </c>
      <c r="C365" s="267" t="s">
        <v>13924</v>
      </c>
      <c r="D365" s="270" t="s">
        <v>13572</v>
      </c>
      <c r="E365" s="271" t="s">
        <v>13569</v>
      </c>
    </row>
    <row r="366" spans="1:5" x14ac:dyDescent="0.25">
      <c r="A366" s="267" t="s">
        <v>89</v>
      </c>
      <c r="B366" s="272">
        <v>1</v>
      </c>
      <c r="C366" s="267" t="s">
        <v>13925</v>
      </c>
      <c r="D366" s="270" t="s">
        <v>13572</v>
      </c>
      <c r="E366" s="271" t="s">
        <v>13569</v>
      </c>
    </row>
    <row r="367" spans="1:5" x14ac:dyDescent="0.25">
      <c r="A367" s="267" t="s">
        <v>89</v>
      </c>
      <c r="B367" s="272">
        <v>1</v>
      </c>
      <c r="C367" s="267" t="s">
        <v>13926</v>
      </c>
      <c r="D367" s="270">
        <v>193920</v>
      </c>
      <c r="E367" s="271" t="s">
        <v>13569</v>
      </c>
    </row>
    <row r="368" spans="1:5" x14ac:dyDescent="0.25">
      <c r="A368" s="267" t="s">
        <v>89</v>
      </c>
      <c r="B368" s="272">
        <v>1</v>
      </c>
      <c r="C368" s="267" t="s">
        <v>13927</v>
      </c>
      <c r="D368" s="270" t="s">
        <v>13572</v>
      </c>
      <c r="E368" s="271" t="s">
        <v>13569</v>
      </c>
    </row>
    <row r="369" spans="1:5" x14ac:dyDescent="0.25">
      <c r="A369" s="267" t="s">
        <v>89</v>
      </c>
      <c r="B369" s="272">
        <v>1</v>
      </c>
      <c r="C369" s="267" t="s">
        <v>13928</v>
      </c>
      <c r="D369" s="270" t="s">
        <v>13572</v>
      </c>
      <c r="E369" s="271" t="s">
        <v>13569</v>
      </c>
    </row>
    <row r="370" spans="1:5" x14ac:dyDescent="0.25">
      <c r="A370" s="267" t="s">
        <v>89</v>
      </c>
      <c r="B370" s="272">
        <v>1</v>
      </c>
      <c r="C370" s="267" t="s">
        <v>13929</v>
      </c>
      <c r="D370" s="270">
        <v>150000</v>
      </c>
      <c r="E370" s="271" t="s">
        <v>13569</v>
      </c>
    </row>
    <row r="371" spans="1:5" x14ac:dyDescent="0.25">
      <c r="A371" s="267" t="s">
        <v>89</v>
      </c>
      <c r="B371" s="272">
        <v>1</v>
      </c>
      <c r="C371" s="267" t="s">
        <v>13930</v>
      </c>
      <c r="D371" s="270" t="s">
        <v>13572</v>
      </c>
      <c r="E371" s="271" t="s">
        <v>751</v>
      </c>
    </row>
    <row r="372" spans="1:5" x14ac:dyDescent="0.25">
      <c r="A372" s="267" t="s">
        <v>89</v>
      </c>
      <c r="B372" s="272">
        <v>1</v>
      </c>
      <c r="C372" s="267" t="s">
        <v>13931</v>
      </c>
      <c r="D372" s="270" t="s">
        <v>13572</v>
      </c>
      <c r="E372" s="271" t="s">
        <v>751</v>
      </c>
    </row>
    <row r="373" spans="1:5" x14ac:dyDescent="0.25">
      <c r="A373" s="267" t="s">
        <v>89</v>
      </c>
      <c r="B373" s="272">
        <v>1</v>
      </c>
      <c r="C373" t="s">
        <v>13932</v>
      </c>
      <c r="D373" s="270" t="s">
        <v>13572</v>
      </c>
      <c r="E373" s="271" t="s">
        <v>751</v>
      </c>
    </row>
    <row r="374" spans="1:5" x14ac:dyDescent="0.25">
      <c r="A374" s="267" t="s">
        <v>89</v>
      </c>
      <c r="B374" s="272">
        <v>1</v>
      </c>
      <c r="C374" t="s">
        <v>13933</v>
      </c>
      <c r="D374" s="270" t="s">
        <v>13572</v>
      </c>
      <c r="E374" s="271" t="s">
        <v>751</v>
      </c>
    </row>
    <row r="375" spans="1:5" x14ac:dyDescent="0.25">
      <c r="A375" s="267" t="s">
        <v>89</v>
      </c>
      <c r="B375" s="272">
        <v>3</v>
      </c>
      <c r="C375" s="267" t="s">
        <v>13829</v>
      </c>
      <c r="D375" s="270">
        <v>156000</v>
      </c>
      <c r="E375" s="271" t="s">
        <v>175</v>
      </c>
    </row>
    <row r="376" spans="1:5" x14ac:dyDescent="0.25">
      <c r="A376" s="267" t="s">
        <v>89</v>
      </c>
      <c r="B376" s="272">
        <v>1</v>
      </c>
      <c r="C376" s="267" t="s">
        <v>13934</v>
      </c>
      <c r="D376" s="270" t="s">
        <v>13572</v>
      </c>
      <c r="E376" s="271" t="s">
        <v>175</v>
      </c>
    </row>
    <row r="377" spans="1:5" x14ac:dyDescent="0.25">
      <c r="A377" s="267" t="s">
        <v>89</v>
      </c>
      <c r="B377" s="272">
        <v>1</v>
      </c>
      <c r="C377" s="267" t="s">
        <v>13935</v>
      </c>
      <c r="D377" s="270" t="s">
        <v>13572</v>
      </c>
      <c r="E377" s="271" t="s">
        <v>175</v>
      </c>
    </row>
    <row r="378" spans="1:5" x14ac:dyDescent="0.25">
      <c r="A378" s="267" t="s">
        <v>89</v>
      </c>
      <c r="B378" s="272">
        <v>1</v>
      </c>
      <c r="C378" s="267" t="s">
        <v>13936</v>
      </c>
      <c r="D378" s="270" t="s">
        <v>13572</v>
      </c>
      <c r="E378" s="271" t="s">
        <v>175</v>
      </c>
    </row>
    <row r="379" spans="1:5" x14ac:dyDescent="0.25">
      <c r="A379" s="267" t="s">
        <v>89</v>
      </c>
      <c r="B379" s="272">
        <v>1</v>
      </c>
      <c r="C379" s="267" t="s">
        <v>13937</v>
      </c>
      <c r="D379" s="270" t="s">
        <v>13572</v>
      </c>
      <c r="E379" s="271" t="s">
        <v>175</v>
      </c>
    </row>
    <row r="380" spans="1:5" x14ac:dyDescent="0.25">
      <c r="A380" s="267" t="s">
        <v>89</v>
      </c>
      <c r="B380" s="272">
        <v>1</v>
      </c>
      <c r="C380" s="267" t="s">
        <v>13938</v>
      </c>
      <c r="D380" s="270" t="s">
        <v>13572</v>
      </c>
      <c r="E380" s="271" t="s">
        <v>175</v>
      </c>
    </row>
    <row r="381" spans="1:5" x14ac:dyDescent="0.25">
      <c r="A381" s="267" t="s">
        <v>89</v>
      </c>
      <c r="B381" s="272">
        <v>1</v>
      </c>
      <c r="C381" s="267" t="s">
        <v>13939</v>
      </c>
      <c r="D381" s="270" t="s">
        <v>13572</v>
      </c>
      <c r="E381" s="271" t="s">
        <v>175</v>
      </c>
    </row>
    <row r="382" spans="1:5" x14ac:dyDescent="0.25">
      <c r="A382" s="267" t="s">
        <v>89</v>
      </c>
      <c r="B382" s="272">
        <v>1</v>
      </c>
      <c r="C382" s="267" t="s">
        <v>13940</v>
      </c>
      <c r="D382" s="270">
        <v>156000</v>
      </c>
      <c r="E382" s="271" t="s">
        <v>175</v>
      </c>
    </row>
    <row r="383" spans="1:5" x14ac:dyDescent="0.25">
      <c r="A383" s="267" t="s">
        <v>89</v>
      </c>
      <c r="B383" s="272">
        <v>1</v>
      </c>
      <c r="C383" s="267" t="s">
        <v>13941</v>
      </c>
      <c r="D383" s="270" t="s">
        <v>13572</v>
      </c>
      <c r="E383" s="271" t="s">
        <v>175</v>
      </c>
    </row>
    <row r="384" spans="1:5" x14ac:dyDescent="0.25">
      <c r="A384" s="267" t="s">
        <v>89</v>
      </c>
      <c r="B384" s="272">
        <v>2</v>
      </c>
      <c r="C384" s="267" t="s">
        <v>13942</v>
      </c>
      <c r="D384" s="270">
        <v>228600</v>
      </c>
      <c r="E384" s="271" t="s">
        <v>175</v>
      </c>
    </row>
    <row r="385" spans="1:5" x14ac:dyDescent="0.25">
      <c r="A385" s="267" t="s">
        <v>89</v>
      </c>
      <c r="B385" s="272">
        <v>1</v>
      </c>
      <c r="C385" s="267" t="s">
        <v>13943</v>
      </c>
      <c r="D385" s="270" t="s">
        <v>13572</v>
      </c>
      <c r="E385" s="271" t="s">
        <v>175</v>
      </c>
    </row>
    <row r="386" spans="1:5" x14ac:dyDescent="0.25">
      <c r="A386" s="267" t="s">
        <v>89</v>
      </c>
      <c r="B386" s="272">
        <v>1</v>
      </c>
      <c r="C386" s="267" t="s">
        <v>13944</v>
      </c>
      <c r="D386" s="270" t="s">
        <v>13572</v>
      </c>
      <c r="E386" s="271" t="s">
        <v>175</v>
      </c>
    </row>
    <row r="387" spans="1:5" x14ac:dyDescent="0.25">
      <c r="A387" s="267" t="s">
        <v>89</v>
      </c>
      <c r="B387" s="272">
        <v>1</v>
      </c>
      <c r="C387" s="267" t="s">
        <v>13945</v>
      </c>
      <c r="D387" s="270" t="s">
        <v>13572</v>
      </c>
      <c r="E387" s="271" t="s">
        <v>175</v>
      </c>
    </row>
    <row r="388" spans="1:5" x14ac:dyDescent="0.25">
      <c r="A388" s="267" t="s">
        <v>89</v>
      </c>
      <c r="B388" s="272">
        <v>1</v>
      </c>
      <c r="C388" s="267" t="s">
        <v>13946</v>
      </c>
      <c r="D388" s="270">
        <v>220000</v>
      </c>
      <c r="E388" s="271" t="s">
        <v>175</v>
      </c>
    </row>
    <row r="389" spans="1:5" x14ac:dyDescent="0.25">
      <c r="A389" s="267" t="s">
        <v>89</v>
      </c>
      <c r="B389" s="272">
        <v>1</v>
      </c>
      <c r="C389" s="267" t="s">
        <v>13947</v>
      </c>
      <c r="D389" s="270">
        <v>156000</v>
      </c>
      <c r="E389" s="271" t="s">
        <v>175</v>
      </c>
    </row>
    <row r="390" spans="1:5" x14ac:dyDescent="0.25">
      <c r="A390" s="267" t="s">
        <v>89</v>
      </c>
      <c r="B390" s="272">
        <v>1</v>
      </c>
      <c r="C390" s="267" t="s">
        <v>13948</v>
      </c>
      <c r="D390" s="270">
        <v>180000</v>
      </c>
      <c r="E390" s="271" t="s">
        <v>13949</v>
      </c>
    </row>
    <row r="391" spans="1:5" x14ac:dyDescent="0.25">
      <c r="A391" s="267" t="s">
        <v>89</v>
      </c>
      <c r="B391" s="272">
        <v>1</v>
      </c>
      <c r="C391" s="267" t="s">
        <v>13950</v>
      </c>
      <c r="D391" s="270">
        <v>240000</v>
      </c>
      <c r="E391" s="271" t="s">
        <v>13951</v>
      </c>
    </row>
    <row r="392" spans="1:5" x14ac:dyDescent="0.25">
      <c r="A392" s="267" t="s">
        <v>89</v>
      </c>
      <c r="B392" s="272">
        <v>1</v>
      </c>
      <c r="C392" s="267" t="s">
        <v>13952</v>
      </c>
      <c r="D392" s="270">
        <v>186000</v>
      </c>
      <c r="E392" s="271" t="s">
        <v>13953</v>
      </c>
    </row>
    <row r="393" spans="1:5" x14ac:dyDescent="0.25">
      <c r="A393" s="267" t="s">
        <v>89</v>
      </c>
      <c r="B393" s="272">
        <v>1</v>
      </c>
      <c r="C393" s="267" t="s">
        <v>13954</v>
      </c>
      <c r="D393" s="270">
        <v>300000</v>
      </c>
      <c r="E393" s="271" t="s">
        <v>13951</v>
      </c>
    </row>
    <row r="394" spans="1:5" x14ac:dyDescent="0.25">
      <c r="A394" s="267" t="s">
        <v>89</v>
      </c>
      <c r="B394" s="272">
        <v>1</v>
      </c>
      <c r="C394" s="267" t="s">
        <v>13955</v>
      </c>
      <c r="D394" s="270">
        <v>845000</v>
      </c>
      <c r="E394" s="271" t="s">
        <v>13951</v>
      </c>
    </row>
    <row r="395" spans="1:5" x14ac:dyDescent="0.25">
      <c r="A395" s="267" t="s">
        <v>89</v>
      </c>
      <c r="B395" s="272">
        <v>1</v>
      </c>
      <c r="C395" s="267" t="s">
        <v>13956</v>
      </c>
      <c r="D395" s="270">
        <v>280000</v>
      </c>
      <c r="E395" s="271" t="s">
        <v>13951</v>
      </c>
    </row>
    <row r="396" spans="1:5" x14ac:dyDescent="0.25">
      <c r="A396" s="267" t="s">
        <v>89</v>
      </c>
      <c r="B396" s="272">
        <v>1</v>
      </c>
      <c r="C396" s="267" t="s">
        <v>13957</v>
      </c>
      <c r="D396" s="270">
        <v>179000</v>
      </c>
      <c r="E396" s="271" t="s">
        <v>13951</v>
      </c>
    </row>
    <row r="397" spans="1:5" x14ac:dyDescent="0.25">
      <c r="A397" s="267" t="s">
        <v>89</v>
      </c>
      <c r="B397" s="272">
        <v>1</v>
      </c>
      <c r="C397" s="267" t="s">
        <v>13958</v>
      </c>
      <c r="D397" s="270">
        <v>180000</v>
      </c>
      <c r="E397" s="271" t="s">
        <v>13951</v>
      </c>
    </row>
    <row r="398" spans="1:5" x14ac:dyDescent="0.25">
      <c r="A398" s="267" t="s">
        <v>89</v>
      </c>
      <c r="B398" s="272">
        <v>1</v>
      </c>
      <c r="C398" s="267" t="s">
        <v>13959</v>
      </c>
      <c r="D398" s="270">
        <v>230000</v>
      </c>
      <c r="E398" s="271" t="s">
        <v>13613</v>
      </c>
    </row>
    <row r="399" spans="1:5" x14ac:dyDescent="0.25">
      <c r="A399" s="267" t="s">
        <v>89</v>
      </c>
      <c r="B399" s="272">
        <v>1</v>
      </c>
      <c r="C399" s="267" t="s">
        <v>13960</v>
      </c>
      <c r="D399" s="270">
        <v>180000</v>
      </c>
      <c r="E399" s="271" t="s">
        <v>13961</v>
      </c>
    </row>
    <row r="400" spans="1:5" x14ac:dyDescent="0.25">
      <c r="A400" s="267" t="s">
        <v>89</v>
      </c>
      <c r="B400" s="272">
        <v>1</v>
      </c>
      <c r="C400" s="267" t="s">
        <v>13962</v>
      </c>
      <c r="D400" s="270">
        <v>88812</v>
      </c>
      <c r="E400" s="271" t="s">
        <v>13951</v>
      </c>
    </row>
    <row r="401" spans="1:5" x14ac:dyDescent="0.25">
      <c r="A401" s="267" t="s">
        <v>89</v>
      </c>
      <c r="B401" s="272">
        <v>1</v>
      </c>
      <c r="C401" s="267" t="s">
        <v>13963</v>
      </c>
      <c r="D401" s="270">
        <v>60000</v>
      </c>
      <c r="E401" s="271" t="s">
        <v>13961</v>
      </c>
    </row>
    <row r="402" spans="1:5" x14ac:dyDescent="0.25">
      <c r="A402" s="267" t="s">
        <v>89</v>
      </c>
      <c r="B402" s="272">
        <v>1</v>
      </c>
      <c r="C402" s="267" t="s">
        <v>13964</v>
      </c>
      <c r="D402" s="270">
        <v>187200</v>
      </c>
      <c r="E402" s="271" t="s">
        <v>13613</v>
      </c>
    </row>
    <row r="403" spans="1:5" x14ac:dyDescent="0.25">
      <c r="A403" s="267" t="s">
        <v>89</v>
      </c>
      <c r="B403" s="272">
        <v>13</v>
      </c>
      <c r="C403" s="267" t="s">
        <v>13965</v>
      </c>
      <c r="D403" s="270">
        <v>84000</v>
      </c>
      <c r="E403" s="271" t="s">
        <v>181</v>
      </c>
    </row>
    <row r="404" spans="1:5" x14ac:dyDescent="0.25">
      <c r="A404" s="267" t="s">
        <v>89</v>
      </c>
      <c r="B404" s="272">
        <v>13</v>
      </c>
      <c r="C404" s="267" t="s">
        <v>13966</v>
      </c>
      <c r="D404" s="270">
        <v>96000</v>
      </c>
      <c r="E404" s="271" t="s">
        <v>181</v>
      </c>
    </row>
    <row r="405" spans="1:5" x14ac:dyDescent="0.25">
      <c r="A405" s="267" t="s">
        <v>89</v>
      </c>
      <c r="B405" s="272">
        <v>28</v>
      </c>
      <c r="C405" s="267" t="s">
        <v>13967</v>
      </c>
      <c r="D405" s="270">
        <v>84000</v>
      </c>
      <c r="E405" s="271" t="s">
        <v>181</v>
      </c>
    </row>
    <row r="406" spans="1:5" x14ac:dyDescent="0.25">
      <c r="A406" s="267" t="s">
        <v>89</v>
      </c>
      <c r="B406" s="272">
        <v>1</v>
      </c>
      <c r="C406" s="267" t="s">
        <v>13968</v>
      </c>
      <c r="D406" s="270" t="s">
        <v>13572</v>
      </c>
      <c r="E406" s="271" t="s">
        <v>181</v>
      </c>
    </row>
    <row r="407" spans="1:5" x14ac:dyDescent="0.25">
      <c r="A407" s="267" t="s">
        <v>89</v>
      </c>
      <c r="B407" s="272">
        <v>1</v>
      </c>
      <c r="C407" s="267" t="s">
        <v>13969</v>
      </c>
      <c r="D407" s="270">
        <v>84000</v>
      </c>
      <c r="E407" s="271" t="s">
        <v>181</v>
      </c>
    </row>
    <row r="408" spans="1:5" x14ac:dyDescent="0.25">
      <c r="A408" s="267" t="s">
        <v>89</v>
      </c>
      <c r="B408" s="272">
        <v>1</v>
      </c>
      <c r="C408" s="267" t="s">
        <v>13970</v>
      </c>
      <c r="D408" s="270" t="s">
        <v>13572</v>
      </c>
      <c r="E408" s="271" t="s">
        <v>181</v>
      </c>
    </row>
    <row r="409" spans="1:5" x14ac:dyDescent="0.25">
      <c r="A409" s="267" t="s">
        <v>89</v>
      </c>
      <c r="B409" s="272">
        <v>1</v>
      </c>
      <c r="C409" s="267" t="s">
        <v>13971</v>
      </c>
      <c r="D409" s="270" t="s">
        <v>13572</v>
      </c>
      <c r="E409" s="271" t="s">
        <v>181</v>
      </c>
    </row>
    <row r="410" spans="1:5" x14ac:dyDescent="0.25">
      <c r="A410" s="267" t="s">
        <v>89</v>
      </c>
      <c r="B410" s="272">
        <v>1</v>
      </c>
      <c r="C410" s="267" t="s">
        <v>13972</v>
      </c>
      <c r="D410" s="270">
        <v>79800</v>
      </c>
      <c r="E410" s="271" t="s">
        <v>181</v>
      </c>
    </row>
    <row r="411" spans="1:5" x14ac:dyDescent="0.25">
      <c r="A411" s="267" t="s">
        <v>89</v>
      </c>
      <c r="B411" s="272">
        <v>1</v>
      </c>
      <c r="C411" s="267" t="s">
        <v>13973</v>
      </c>
      <c r="D411" s="270" t="s">
        <v>13572</v>
      </c>
      <c r="E411" s="271" t="s">
        <v>180</v>
      </c>
    </row>
    <row r="412" spans="1:5" x14ac:dyDescent="0.25">
      <c r="A412" s="267" t="s">
        <v>89</v>
      </c>
      <c r="B412" s="272">
        <v>1</v>
      </c>
      <c r="C412" s="267" t="s">
        <v>13974</v>
      </c>
      <c r="D412" s="270" t="s">
        <v>13572</v>
      </c>
      <c r="E412" s="271" t="s">
        <v>180</v>
      </c>
    </row>
    <row r="413" spans="1:5" x14ac:dyDescent="0.25">
      <c r="A413" s="267" t="s">
        <v>89</v>
      </c>
      <c r="B413" s="272">
        <v>1</v>
      </c>
      <c r="C413" s="267" t="s">
        <v>13975</v>
      </c>
      <c r="D413" s="270" t="s">
        <v>13572</v>
      </c>
      <c r="E413" s="271" t="s">
        <v>180</v>
      </c>
    </row>
    <row r="414" spans="1:5" x14ac:dyDescent="0.25">
      <c r="A414" s="267" t="s">
        <v>89</v>
      </c>
      <c r="B414" s="272">
        <v>1</v>
      </c>
      <c r="C414" s="267" t="s">
        <v>13976</v>
      </c>
      <c r="D414" s="270" t="s">
        <v>13572</v>
      </c>
      <c r="E414" s="271" t="s">
        <v>180</v>
      </c>
    </row>
    <row r="415" spans="1:5" x14ac:dyDescent="0.25">
      <c r="A415" s="267" t="s">
        <v>89</v>
      </c>
      <c r="B415" s="272">
        <v>1</v>
      </c>
      <c r="C415" s="267" t="s">
        <v>13977</v>
      </c>
      <c r="D415" s="270" t="s">
        <v>13572</v>
      </c>
      <c r="E415" s="271" t="s">
        <v>180</v>
      </c>
    </row>
    <row r="416" spans="1:5" x14ac:dyDescent="0.25">
      <c r="A416" s="267" t="s">
        <v>89</v>
      </c>
      <c r="B416" s="272">
        <v>1</v>
      </c>
      <c r="C416" s="267" t="s">
        <v>13978</v>
      </c>
      <c r="D416" s="270" t="s">
        <v>13572</v>
      </c>
      <c r="E416" s="271" t="s">
        <v>180</v>
      </c>
    </row>
    <row r="417" spans="1:5" x14ac:dyDescent="0.25">
      <c r="A417" s="267" t="s">
        <v>89</v>
      </c>
      <c r="B417" s="272">
        <v>1</v>
      </c>
      <c r="C417" s="267" t="s">
        <v>13979</v>
      </c>
      <c r="D417" s="270" t="s">
        <v>13572</v>
      </c>
      <c r="E417" s="271" t="s">
        <v>180</v>
      </c>
    </row>
    <row r="418" spans="1:5" x14ac:dyDescent="0.25">
      <c r="A418" s="267" t="s">
        <v>89</v>
      </c>
      <c r="B418" s="272">
        <v>1</v>
      </c>
      <c r="C418" s="267" t="s">
        <v>13980</v>
      </c>
      <c r="D418" s="270">
        <v>120000</v>
      </c>
      <c r="E418" s="271" t="s">
        <v>180</v>
      </c>
    </row>
    <row r="419" spans="1:5" x14ac:dyDescent="0.25">
      <c r="A419" s="267" t="s">
        <v>89</v>
      </c>
      <c r="B419" s="272">
        <v>1</v>
      </c>
      <c r="C419" s="267" t="s">
        <v>13981</v>
      </c>
      <c r="D419" s="270">
        <v>261000</v>
      </c>
      <c r="E419" s="271" t="s">
        <v>180</v>
      </c>
    </row>
    <row r="420" spans="1:5" x14ac:dyDescent="0.25">
      <c r="A420" s="267" t="s">
        <v>89</v>
      </c>
      <c r="B420" s="272">
        <v>1</v>
      </c>
      <c r="C420" s="267" t="s">
        <v>13982</v>
      </c>
      <c r="D420" s="270" t="s">
        <v>13572</v>
      </c>
      <c r="E420" s="271" t="s">
        <v>180</v>
      </c>
    </row>
    <row r="421" spans="1:5" x14ac:dyDescent="0.25">
      <c r="A421" s="267" t="s">
        <v>89</v>
      </c>
      <c r="B421" s="272">
        <v>1</v>
      </c>
      <c r="C421" s="267" t="s">
        <v>13983</v>
      </c>
      <c r="D421" s="270">
        <v>174000</v>
      </c>
      <c r="E421" s="271" t="s">
        <v>180</v>
      </c>
    </row>
    <row r="422" spans="1:5" x14ac:dyDescent="0.25">
      <c r="A422" s="267" t="s">
        <v>89</v>
      </c>
      <c r="B422" s="272">
        <v>1</v>
      </c>
      <c r="C422" s="267" t="s">
        <v>13984</v>
      </c>
      <c r="D422" s="270">
        <v>132000</v>
      </c>
      <c r="E422" s="271" t="s">
        <v>180</v>
      </c>
    </row>
    <row r="423" spans="1:5" x14ac:dyDescent="0.25">
      <c r="A423" s="267" t="s">
        <v>89</v>
      </c>
      <c r="B423" s="272">
        <v>1</v>
      </c>
      <c r="C423" s="267" t="s">
        <v>13985</v>
      </c>
      <c r="D423" s="270">
        <v>96000</v>
      </c>
      <c r="E423" s="271" t="s">
        <v>180</v>
      </c>
    </row>
    <row r="424" spans="1:5" x14ac:dyDescent="0.25">
      <c r="A424" s="267" t="s">
        <v>89</v>
      </c>
      <c r="B424" s="272">
        <v>1</v>
      </c>
      <c r="C424" s="267" t="s">
        <v>13986</v>
      </c>
      <c r="D424" s="270" t="s">
        <v>13572</v>
      </c>
      <c r="E424" s="271" t="s">
        <v>180</v>
      </c>
    </row>
    <row r="425" spans="1:5" x14ac:dyDescent="0.25">
      <c r="A425" s="267" t="s">
        <v>89</v>
      </c>
      <c r="B425" s="272">
        <v>1</v>
      </c>
      <c r="C425" s="267" t="s">
        <v>13987</v>
      </c>
      <c r="D425" s="270" t="s">
        <v>13572</v>
      </c>
      <c r="E425" s="271" t="s">
        <v>180</v>
      </c>
    </row>
    <row r="426" spans="1:5" x14ac:dyDescent="0.25">
      <c r="A426" s="267" t="s">
        <v>89</v>
      </c>
      <c r="B426" s="272">
        <v>1</v>
      </c>
      <c r="C426" s="267" t="s">
        <v>13988</v>
      </c>
      <c r="D426" s="270">
        <v>175003</v>
      </c>
      <c r="E426" s="271" t="s">
        <v>180</v>
      </c>
    </row>
    <row r="427" spans="1:5" x14ac:dyDescent="0.25">
      <c r="A427" s="267" t="s">
        <v>89</v>
      </c>
      <c r="B427" s="272">
        <v>1</v>
      </c>
      <c r="C427" s="267" t="s">
        <v>13989</v>
      </c>
      <c r="D427" s="270">
        <v>120000</v>
      </c>
      <c r="E427" s="271" t="s">
        <v>180</v>
      </c>
    </row>
    <row r="428" spans="1:5" x14ac:dyDescent="0.25">
      <c r="A428" s="267" t="s">
        <v>89</v>
      </c>
      <c r="B428" s="272">
        <v>1</v>
      </c>
      <c r="C428" s="267" t="s">
        <v>13990</v>
      </c>
      <c r="D428" s="270">
        <v>137000</v>
      </c>
      <c r="E428" s="271" t="s">
        <v>180</v>
      </c>
    </row>
    <row r="429" spans="1:5" x14ac:dyDescent="0.25">
      <c r="A429" s="267" t="s">
        <v>89</v>
      </c>
      <c r="B429" s="272">
        <v>1</v>
      </c>
      <c r="C429" s="267" t="s">
        <v>13991</v>
      </c>
      <c r="D429" s="270">
        <v>151908</v>
      </c>
      <c r="E429" s="271" t="s">
        <v>180</v>
      </c>
    </row>
    <row r="430" spans="1:5" x14ac:dyDescent="0.25">
      <c r="A430" s="267" t="s">
        <v>89</v>
      </c>
      <c r="B430" s="272">
        <v>1</v>
      </c>
      <c r="C430" s="267" t="s">
        <v>13992</v>
      </c>
      <c r="D430" s="270" t="s">
        <v>13572</v>
      </c>
      <c r="E430" s="271" t="s">
        <v>180</v>
      </c>
    </row>
    <row r="431" spans="1:5" x14ac:dyDescent="0.25">
      <c r="A431" s="267" t="s">
        <v>89</v>
      </c>
      <c r="B431" s="272">
        <v>1</v>
      </c>
      <c r="C431" s="267" t="s">
        <v>13993</v>
      </c>
      <c r="D431" s="270">
        <v>168000</v>
      </c>
      <c r="E431" s="271" t="s">
        <v>180</v>
      </c>
    </row>
    <row r="432" spans="1:5" x14ac:dyDescent="0.25">
      <c r="A432" s="267" t="s">
        <v>89</v>
      </c>
      <c r="B432" s="272">
        <v>1</v>
      </c>
      <c r="C432" s="267" t="s">
        <v>13994</v>
      </c>
      <c r="D432" s="270" t="s">
        <v>13572</v>
      </c>
      <c r="E432" s="271" t="s">
        <v>180</v>
      </c>
    </row>
    <row r="433" spans="1:5" x14ac:dyDescent="0.25">
      <c r="A433" s="267" t="s">
        <v>89</v>
      </c>
      <c r="B433" s="272">
        <v>1</v>
      </c>
      <c r="C433" s="267" t="s">
        <v>13995</v>
      </c>
      <c r="D433" s="270" t="s">
        <v>13572</v>
      </c>
      <c r="E433" s="271" t="s">
        <v>180</v>
      </c>
    </row>
    <row r="434" spans="1:5" x14ac:dyDescent="0.25">
      <c r="A434" s="267" t="s">
        <v>89</v>
      </c>
      <c r="B434" s="272">
        <v>1</v>
      </c>
      <c r="C434" s="267" t="s">
        <v>13996</v>
      </c>
      <c r="D434" s="270" t="s">
        <v>13572</v>
      </c>
      <c r="E434" s="271" t="s">
        <v>180</v>
      </c>
    </row>
    <row r="435" spans="1:5" x14ac:dyDescent="0.25">
      <c r="A435" s="267" t="s">
        <v>89</v>
      </c>
      <c r="B435" s="272">
        <v>1</v>
      </c>
      <c r="C435" s="267" t="s">
        <v>13997</v>
      </c>
      <c r="D435" s="270" t="s">
        <v>13572</v>
      </c>
      <c r="E435" s="271" t="s">
        <v>180</v>
      </c>
    </row>
    <row r="436" spans="1:5" x14ac:dyDescent="0.25">
      <c r="A436" s="267" t="s">
        <v>89</v>
      </c>
      <c r="B436" s="272">
        <v>1</v>
      </c>
      <c r="C436" s="267" t="s">
        <v>13998</v>
      </c>
      <c r="D436" s="270">
        <v>112124</v>
      </c>
      <c r="E436" s="271" t="s">
        <v>180</v>
      </c>
    </row>
    <row r="437" spans="1:5" x14ac:dyDescent="0.25">
      <c r="A437" s="267" t="s">
        <v>89</v>
      </c>
      <c r="B437" s="272">
        <v>1</v>
      </c>
      <c r="C437" s="267" t="s">
        <v>13999</v>
      </c>
      <c r="D437" s="270">
        <v>62100</v>
      </c>
      <c r="E437" s="271" t="s">
        <v>180</v>
      </c>
    </row>
    <row r="438" spans="1:5" x14ac:dyDescent="0.25">
      <c r="A438" s="267" t="s">
        <v>89</v>
      </c>
      <c r="B438" s="272">
        <v>1</v>
      </c>
      <c r="C438" s="267" t="s">
        <v>14000</v>
      </c>
      <c r="D438" s="270" t="s">
        <v>13572</v>
      </c>
      <c r="E438" s="271" t="s">
        <v>180</v>
      </c>
    </row>
    <row r="439" spans="1:5" x14ac:dyDescent="0.25">
      <c r="A439" s="267" t="s">
        <v>89</v>
      </c>
      <c r="B439" s="272">
        <v>1</v>
      </c>
      <c r="C439" s="267" t="s">
        <v>14001</v>
      </c>
      <c r="D439" s="270" t="s">
        <v>13572</v>
      </c>
      <c r="E439" s="271" t="s">
        <v>180</v>
      </c>
    </row>
    <row r="440" spans="1:5" x14ac:dyDescent="0.25">
      <c r="A440" s="267" t="s">
        <v>89</v>
      </c>
      <c r="B440" s="272">
        <v>1</v>
      </c>
      <c r="C440" s="267" t="s">
        <v>14002</v>
      </c>
      <c r="D440" s="270">
        <v>110000</v>
      </c>
      <c r="E440" s="271" t="s">
        <v>180</v>
      </c>
    </row>
    <row r="441" spans="1:5" x14ac:dyDescent="0.25">
      <c r="A441" s="267" t="s">
        <v>89</v>
      </c>
      <c r="B441" s="272">
        <v>1</v>
      </c>
      <c r="C441" s="267" t="s">
        <v>14003</v>
      </c>
      <c r="D441" s="270">
        <v>50400</v>
      </c>
      <c r="E441" s="271" t="s">
        <v>180</v>
      </c>
    </row>
    <row r="442" spans="1:5" x14ac:dyDescent="0.25">
      <c r="A442" s="267" t="s">
        <v>89</v>
      </c>
      <c r="B442" s="272">
        <v>1</v>
      </c>
      <c r="C442" s="267" t="s">
        <v>14004</v>
      </c>
      <c r="D442" s="270" t="s">
        <v>13572</v>
      </c>
      <c r="E442" s="271" t="s">
        <v>180</v>
      </c>
    </row>
    <row r="443" spans="1:5" x14ac:dyDescent="0.25">
      <c r="A443" s="267" t="s">
        <v>89</v>
      </c>
      <c r="B443" s="272">
        <v>1</v>
      </c>
      <c r="C443" s="267" t="s">
        <v>14005</v>
      </c>
      <c r="D443" s="270">
        <v>205200</v>
      </c>
      <c r="E443" s="271" t="s">
        <v>180</v>
      </c>
    </row>
    <row r="444" spans="1:5" x14ac:dyDescent="0.25">
      <c r="A444" s="267" t="s">
        <v>89</v>
      </c>
      <c r="B444" s="272">
        <v>1</v>
      </c>
      <c r="C444" s="267" t="s">
        <v>14006</v>
      </c>
      <c r="D444" s="270" t="s">
        <v>13572</v>
      </c>
      <c r="E444" s="271" t="s">
        <v>180</v>
      </c>
    </row>
    <row r="445" spans="1:5" x14ac:dyDescent="0.25">
      <c r="A445" s="267" t="s">
        <v>89</v>
      </c>
      <c r="B445" s="272">
        <v>1</v>
      </c>
      <c r="C445" s="267" t="s">
        <v>14007</v>
      </c>
      <c r="D445" s="270">
        <v>240000</v>
      </c>
      <c r="E445" s="271" t="s">
        <v>180</v>
      </c>
    </row>
    <row r="446" spans="1:5" x14ac:dyDescent="0.25">
      <c r="A446" s="267" t="s">
        <v>89</v>
      </c>
      <c r="B446" s="272">
        <v>1</v>
      </c>
      <c r="C446" s="267" t="s">
        <v>14008</v>
      </c>
      <c r="D446" s="270" t="s">
        <v>13572</v>
      </c>
      <c r="E446" s="271" t="s">
        <v>180</v>
      </c>
    </row>
    <row r="447" spans="1:5" x14ac:dyDescent="0.25">
      <c r="A447" s="267" t="s">
        <v>89</v>
      </c>
      <c r="B447" s="272">
        <v>1</v>
      </c>
      <c r="C447" s="267" t="s">
        <v>14009</v>
      </c>
      <c r="D447" s="270">
        <v>170000</v>
      </c>
      <c r="E447" s="271" t="s">
        <v>180</v>
      </c>
    </row>
    <row r="448" spans="1:5" x14ac:dyDescent="0.25">
      <c r="A448" s="267" t="s">
        <v>89</v>
      </c>
      <c r="B448" s="272">
        <v>1</v>
      </c>
      <c r="C448" s="267" t="s">
        <v>14010</v>
      </c>
      <c r="D448" s="270">
        <v>33000</v>
      </c>
      <c r="E448" s="271" t="s">
        <v>13657</v>
      </c>
    </row>
    <row r="449" spans="1:5" x14ac:dyDescent="0.25">
      <c r="A449" s="267" t="s">
        <v>89</v>
      </c>
      <c r="B449" s="272">
        <v>1</v>
      </c>
      <c r="C449" s="267" t="s">
        <v>14011</v>
      </c>
      <c r="D449" s="270" t="s">
        <v>13572</v>
      </c>
      <c r="E449" s="271" t="s">
        <v>13657</v>
      </c>
    </row>
    <row r="450" spans="1:5" x14ac:dyDescent="0.25">
      <c r="A450" s="267" t="s">
        <v>89</v>
      </c>
      <c r="B450" s="272">
        <v>1</v>
      </c>
      <c r="C450" s="267" t="s">
        <v>13768</v>
      </c>
      <c r="D450" s="270" t="s">
        <v>13572</v>
      </c>
      <c r="E450" s="271" t="s">
        <v>13657</v>
      </c>
    </row>
    <row r="451" spans="1:5" x14ac:dyDescent="0.25">
      <c r="A451" s="267" t="s">
        <v>89</v>
      </c>
      <c r="B451" s="272">
        <v>1</v>
      </c>
      <c r="C451" s="267" t="s">
        <v>13876</v>
      </c>
      <c r="D451" s="270" t="s">
        <v>13572</v>
      </c>
      <c r="E451" s="271" t="s">
        <v>13657</v>
      </c>
    </row>
    <row r="452" spans="1:5" x14ac:dyDescent="0.25">
      <c r="A452" s="267" t="s">
        <v>89</v>
      </c>
      <c r="B452" s="272">
        <v>1</v>
      </c>
      <c r="C452" s="267" t="s">
        <v>14012</v>
      </c>
      <c r="D452" s="270" t="s">
        <v>13572</v>
      </c>
      <c r="E452" s="271" t="s">
        <v>13657</v>
      </c>
    </row>
    <row r="453" spans="1:5" x14ac:dyDescent="0.25">
      <c r="A453" s="267" t="s">
        <v>89</v>
      </c>
      <c r="B453" s="272">
        <v>1</v>
      </c>
      <c r="C453" s="267" t="s">
        <v>13660</v>
      </c>
      <c r="D453" s="270">
        <v>352000</v>
      </c>
      <c r="E453" s="271" t="s">
        <v>13657</v>
      </c>
    </row>
    <row r="454" spans="1:5" x14ac:dyDescent="0.25">
      <c r="A454" s="267" t="s">
        <v>89</v>
      </c>
      <c r="B454" s="272">
        <v>1</v>
      </c>
      <c r="C454" s="267" t="s">
        <v>13664</v>
      </c>
      <c r="D454" s="270" t="s">
        <v>13572</v>
      </c>
      <c r="E454" s="271" t="s">
        <v>13657</v>
      </c>
    </row>
    <row r="455" spans="1:5" x14ac:dyDescent="0.25">
      <c r="A455" s="267" t="s">
        <v>89</v>
      </c>
      <c r="B455" s="272">
        <v>1</v>
      </c>
      <c r="C455" s="267" t="s">
        <v>14013</v>
      </c>
      <c r="D455" s="270" t="s">
        <v>13572</v>
      </c>
      <c r="E455" s="271" t="s">
        <v>13657</v>
      </c>
    </row>
    <row r="456" spans="1:5" x14ac:dyDescent="0.25">
      <c r="A456" s="267" t="s">
        <v>89</v>
      </c>
      <c r="B456" s="272">
        <v>1</v>
      </c>
      <c r="C456" s="267" t="s">
        <v>14014</v>
      </c>
      <c r="D456" s="270" t="s">
        <v>13572</v>
      </c>
      <c r="E456" s="271" t="s">
        <v>13657</v>
      </c>
    </row>
    <row r="457" spans="1:5" x14ac:dyDescent="0.25">
      <c r="A457" s="267" t="s">
        <v>89</v>
      </c>
      <c r="B457" s="272">
        <v>4</v>
      </c>
      <c r="C457" s="267" t="s">
        <v>14015</v>
      </c>
      <c r="D457" s="270">
        <v>275000</v>
      </c>
      <c r="E457" s="271" t="s">
        <v>13674</v>
      </c>
    </row>
    <row r="458" spans="1:5" x14ac:dyDescent="0.25">
      <c r="A458" s="267" t="s">
        <v>89</v>
      </c>
      <c r="B458" s="272">
        <v>3</v>
      </c>
      <c r="C458" s="267" t="s">
        <v>14016</v>
      </c>
      <c r="D458" s="270">
        <v>186002</v>
      </c>
      <c r="E458" s="271" t="s">
        <v>13674</v>
      </c>
    </row>
    <row r="459" spans="1:5" x14ac:dyDescent="0.25">
      <c r="A459" s="267" t="s">
        <v>89</v>
      </c>
      <c r="B459" s="272">
        <v>1</v>
      </c>
      <c r="C459" s="267" t="s">
        <v>14017</v>
      </c>
      <c r="D459" s="270">
        <v>312000</v>
      </c>
      <c r="E459" s="271" t="s">
        <v>13674</v>
      </c>
    </row>
    <row r="460" spans="1:5" x14ac:dyDescent="0.25">
      <c r="A460" s="267" t="s">
        <v>89</v>
      </c>
      <c r="B460" s="272">
        <v>1</v>
      </c>
      <c r="C460" s="267" t="s">
        <v>14018</v>
      </c>
      <c r="D460" s="270">
        <v>230000</v>
      </c>
      <c r="E460" s="271" t="s">
        <v>13674</v>
      </c>
    </row>
    <row r="461" spans="1:5" x14ac:dyDescent="0.25">
      <c r="A461" s="267" t="s">
        <v>89</v>
      </c>
      <c r="B461" s="272">
        <v>1</v>
      </c>
      <c r="C461" s="267" t="s">
        <v>14019</v>
      </c>
      <c r="D461" s="270">
        <v>336000</v>
      </c>
      <c r="E461" s="271" t="s">
        <v>13674</v>
      </c>
    </row>
    <row r="462" spans="1:5" x14ac:dyDescent="0.25">
      <c r="A462" s="267" t="s">
        <v>89</v>
      </c>
      <c r="B462" s="272">
        <v>1</v>
      </c>
      <c r="C462" s="267" t="s">
        <v>14020</v>
      </c>
      <c r="D462" s="270">
        <v>168332</v>
      </c>
      <c r="E462" s="271" t="s">
        <v>13674</v>
      </c>
    </row>
    <row r="463" spans="1:5" x14ac:dyDescent="0.25">
      <c r="A463" s="267" t="s">
        <v>89</v>
      </c>
      <c r="B463" s="272">
        <v>1</v>
      </c>
      <c r="C463" s="267" t="s">
        <v>14021</v>
      </c>
      <c r="D463" s="270" t="s">
        <v>13572</v>
      </c>
      <c r="E463" s="271" t="s">
        <v>13674</v>
      </c>
    </row>
    <row r="464" spans="1:5" x14ac:dyDescent="0.25">
      <c r="A464" s="267" t="s">
        <v>89</v>
      </c>
      <c r="B464" s="272">
        <v>1</v>
      </c>
      <c r="C464" s="267" t="s">
        <v>14022</v>
      </c>
      <c r="D464" s="270">
        <v>322128</v>
      </c>
      <c r="E464" s="271" t="s">
        <v>13674</v>
      </c>
    </row>
    <row r="465" spans="1:5" x14ac:dyDescent="0.25">
      <c r="A465" s="267" t="s">
        <v>89</v>
      </c>
      <c r="B465" s="272">
        <v>1</v>
      </c>
      <c r="C465" s="267" t="s">
        <v>14023</v>
      </c>
      <c r="D465" s="270" t="s">
        <v>13572</v>
      </c>
      <c r="E465" s="271" t="s">
        <v>13674</v>
      </c>
    </row>
    <row r="466" spans="1:5" x14ac:dyDescent="0.25">
      <c r="A466" s="267" t="s">
        <v>89</v>
      </c>
      <c r="B466" s="272">
        <v>1</v>
      </c>
      <c r="C466" s="267" t="s">
        <v>14024</v>
      </c>
      <c r="D466" s="270">
        <v>408408</v>
      </c>
      <c r="E466" s="271" t="s">
        <v>13679</v>
      </c>
    </row>
    <row r="467" spans="1:5" x14ac:dyDescent="0.25">
      <c r="A467" s="267" t="s">
        <v>89</v>
      </c>
      <c r="B467" s="272">
        <v>1</v>
      </c>
      <c r="C467" s="267" t="s">
        <v>14025</v>
      </c>
      <c r="D467" s="270">
        <v>84000</v>
      </c>
      <c r="E467" s="271" t="s">
        <v>13679</v>
      </c>
    </row>
    <row r="468" spans="1:5" x14ac:dyDescent="0.25">
      <c r="A468" s="267" t="s">
        <v>89</v>
      </c>
      <c r="B468" s="272">
        <v>1</v>
      </c>
      <c r="C468" s="267" t="s">
        <v>13894</v>
      </c>
      <c r="D468" s="270" t="s">
        <v>13572</v>
      </c>
      <c r="E468" s="271" t="s">
        <v>13679</v>
      </c>
    </row>
    <row r="469" spans="1:5" x14ac:dyDescent="0.25">
      <c r="A469" s="267" t="s">
        <v>89</v>
      </c>
      <c r="B469" s="272">
        <v>1</v>
      </c>
      <c r="C469" s="267" t="s">
        <v>14026</v>
      </c>
      <c r="D469" s="270">
        <v>180000</v>
      </c>
      <c r="E469" s="271" t="s">
        <v>13679</v>
      </c>
    </row>
    <row r="470" spans="1:5" x14ac:dyDescent="0.25">
      <c r="A470" s="267" t="s">
        <v>89</v>
      </c>
      <c r="B470" s="272">
        <v>1</v>
      </c>
      <c r="C470" s="267" t="s">
        <v>14027</v>
      </c>
      <c r="D470" s="270" t="s">
        <v>13572</v>
      </c>
      <c r="E470" s="271" t="s">
        <v>13679</v>
      </c>
    </row>
    <row r="471" spans="1:5" x14ac:dyDescent="0.25">
      <c r="A471" s="267" t="s">
        <v>89</v>
      </c>
      <c r="B471" s="272">
        <v>1</v>
      </c>
      <c r="C471" s="267" t="s">
        <v>14028</v>
      </c>
      <c r="D471" s="270">
        <v>132000</v>
      </c>
      <c r="E471" s="271" t="s">
        <v>13679</v>
      </c>
    </row>
    <row r="472" spans="1:5" x14ac:dyDescent="0.25">
      <c r="A472" s="267" t="s">
        <v>89</v>
      </c>
      <c r="B472" s="272">
        <v>1</v>
      </c>
      <c r="C472" s="267" t="s">
        <v>14029</v>
      </c>
      <c r="D472" s="270" t="s">
        <v>13572</v>
      </c>
      <c r="E472" s="271" t="s">
        <v>13679</v>
      </c>
    </row>
    <row r="473" spans="1:5" x14ac:dyDescent="0.25">
      <c r="A473" s="267" t="s">
        <v>89</v>
      </c>
      <c r="B473" s="272">
        <v>1</v>
      </c>
      <c r="C473" s="267" t="s">
        <v>14030</v>
      </c>
      <c r="D473" s="270">
        <v>120000</v>
      </c>
      <c r="E473" s="271" t="s">
        <v>13679</v>
      </c>
    </row>
    <row r="474" spans="1:5" x14ac:dyDescent="0.25">
      <c r="A474" s="267" t="s">
        <v>89</v>
      </c>
      <c r="B474" s="272">
        <v>1</v>
      </c>
      <c r="C474" s="267" t="s">
        <v>14031</v>
      </c>
      <c r="D474" s="270">
        <v>144000</v>
      </c>
      <c r="E474" s="271" t="s">
        <v>13679</v>
      </c>
    </row>
    <row r="475" spans="1:5" x14ac:dyDescent="0.25">
      <c r="A475" s="267" t="s">
        <v>89</v>
      </c>
      <c r="B475" s="272">
        <v>1</v>
      </c>
      <c r="C475" s="267" t="s">
        <v>14032</v>
      </c>
      <c r="D475" s="270" t="s">
        <v>13572</v>
      </c>
      <c r="E475" s="271" t="s">
        <v>13679</v>
      </c>
    </row>
    <row r="476" spans="1:5" x14ac:dyDescent="0.25">
      <c r="A476" s="267" t="s">
        <v>89</v>
      </c>
      <c r="B476" s="272">
        <v>1</v>
      </c>
      <c r="C476" s="267" t="s">
        <v>14033</v>
      </c>
      <c r="D476" s="270" t="s">
        <v>13572</v>
      </c>
      <c r="E476" s="271" t="s">
        <v>13679</v>
      </c>
    </row>
    <row r="477" spans="1:5" x14ac:dyDescent="0.25">
      <c r="A477" s="267" t="s">
        <v>89</v>
      </c>
      <c r="B477" s="272">
        <v>1</v>
      </c>
      <c r="C477" s="267" t="s">
        <v>14034</v>
      </c>
      <c r="D477" s="270" t="s">
        <v>13572</v>
      </c>
      <c r="E477" s="271" t="s">
        <v>183</v>
      </c>
    </row>
    <row r="478" spans="1:5" x14ac:dyDescent="0.25">
      <c r="A478" s="267" t="s">
        <v>89</v>
      </c>
      <c r="B478" s="272">
        <v>1</v>
      </c>
      <c r="C478" s="267" t="s">
        <v>14035</v>
      </c>
      <c r="D478" s="270" t="s">
        <v>13572</v>
      </c>
      <c r="E478" s="271" t="s">
        <v>183</v>
      </c>
    </row>
    <row r="479" spans="1:5" x14ac:dyDescent="0.25">
      <c r="A479" s="267" t="s">
        <v>89</v>
      </c>
      <c r="B479" s="272">
        <v>1</v>
      </c>
      <c r="C479" s="267" t="s">
        <v>14036</v>
      </c>
      <c r="D479" s="270" t="s">
        <v>13572</v>
      </c>
      <c r="E479" s="271" t="s">
        <v>183</v>
      </c>
    </row>
    <row r="480" spans="1:5" x14ac:dyDescent="0.25">
      <c r="A480" s="267" t="s">
        <v>89</v>
      </c>
      <c r="B480" s="272">
        <v>1</v>
      </c>
      <c r="C480" s="267" t="s">
        <v>14037</v>
      </c>
      <c r="D480" s="270">
        <v>312000</v>
      </c>
      <c r="E480" s="271" t="s">
        <v>183</v>
      </c>
    </row>
    <row r="481" spans="1:5" x14ac:dyDescent="0.25">
      <c r="A481" s="267" t="s">
        <v>89</v>
      </c>
      <c r="B481" s="272">
        <v>1</v>
      </c>
      <c r="C481" s="267" t="s">
        <v>14038</v>
      </c>
      <c r="D481" s="270" t="s">
        <v>13572</v>
      </c>
      <c r="E481" s="271" t="s">
        <v>183</v>
      </c>
    </row>
    <row r="482" spans="1:5" x14ac:dyDescent="0.25">
      <c r="A482" s="267" t="s">
        <v>89</v>
      </c>
      <c r="B482" s="272">
        <v>1</v>
      </c>
      <c r="C482" s="267" t="s">
        <v>14039</v>
      </c>
      <c r="D482" s="270" t="s">
        <v>13572</v>
      </c>
      <c r="E482" s="271" t="s">
        <v>183</v>
      </c>
    </row>
    <row r="483" spans="1:5" x14ac:dyDescent="0.25">
      <c r="A483" s="267" t="s">
        <v>89</v>
      </c>
      <c r="B483" s="272">
        <v>1</v>
      </c>
      <c r="C483" s="267" t="s">
        <v>13886</v>
      </c>
      <c r="D483" s="270" t="s">
        <v>13572</v>
      </c>
      <c r="E483" s="271" t="s">
        <v>183</v>
      </c>
    </row>
    <row r="484" spans="1:5" x14ac:dyDescent="0.25">
      <c r="A484" s="267" t="s">
        <v>89</v>
      </c>
      <c r="B484" s="272">
        <v>1</v>
      </c>
      <c r="C484" s="267" t="s">
        <v>14040</v>
      </c>
      <c r="D484" s="270">
        <v>96000</v>
      </c>
      <c r="E484" s="271" t="s">
        <v>183</v>
      </c>
    </row>
    <row r="485" spans="1:5" x14ac:dyDescent="0.25">
      <c r="A485" s="267" t="s">
        <v>89</v>
      </c>
      <c r="B485" s="272">
        <v>1</v>
      </c>
      <c r="C485" s="267" t="s">
        <v>14041</v>
      </c>
      <c r="D485" s="270" t="s">
        <v>13572</v>
      </c>
      <c r="E485" s="271" t="s">
        <v>183</v>
      </c>
    </row>
    <row r="486" spans="1:5" x14ac:dyDescent="0.25">
      <c r="A486" s="267" t="s">
        <v>89</v>
      </c>
      <c r="B486" s="272">
        <v>1</v>
      </c>
      <c r="C486" s="267" t="s">
        <v>14042</v>
      </c>
      <c r="D486" s="270" t="s">
        <v>13572</v>
      </c>
      <c r="E486" s="271" t="s">
        <v>183</v>
      </c>
    </row>
    <row r="487" spans="1:5" x14ac:dyDescent="0.25">
      <c r="A487" s="267" t="s">
        <v>89</v>
      </c>
      <c r="B487" s="272">
        <v>1</v>
      </c>
      <c r="C487" s="267" t="s">
        <v>14043</v>
      </c>
      <c r="D487" s="270">
        <v>288000</v>
      </c>
      <c r="E487" s="271" t="s">
        <v>183</v>
      </c>
    </row>
    <row r="488" spans="1:5" x14ac:dyDescent="0.25">
      <c r="A488" s="267" t="s">
        <v>89</v>
      </c>
      <c r="B488" s="272">
        <v>1</v>
      </c>
      <c r="C488" s="267" t="s">
        <v>14044</v>
      </c>
      <c r="D488" s="270" t="s">
        <v>13572</v>
      </c>
      <c r="E488" s="271" t="s">
        <v>183</v>
      </c>
    </row>
    <row r="489" spans="1:5" x14ac:dyDescent="0.25">
      <c r="A489" s="267" t="s">
        <v>89</v>
      </c>
      <c r="B489" s="272">
        <v>1</v>
      </c>
      <c r="C489" s="267" t="s">
        <v>14024</v>
      </c>
      <c r="D489" s="270">
        <v>287616</v>
      </c>
      <c r="E489" s="271" t="s">
        <v>183</v>
      </c>
    </row>
    <row r="490" spans="1:5" x14ac:dyDescent="0.25">
      <c r="A490" s="267" t="s">
        <v>89</v>
      </c>
      <c r="B490" s="272">
        <v>1</v>
      </c>
      <c r="C490" s="267" t="s">
        <v>14045</v>
      </c>
      <c r="D490" s="270">
        <v>108000</v>
      </c>
      <c r="E490" s="271" t="s">
        <v>13792</v>
      </c>
    </row>
    <row r="491" spans="1:5" x14ac:dyDescent="0.25">
      <c r="A491" s="267" t="s">
        <v>89</v>
      </c>
      <c r="B491" s="272">
        <v>1</v>
      </c>
      <c r="C491" s="267" t="s">
        <v>14046</v>
      </c>
      <c r="D491" s="270">
        <v>96000</v>
      </c>
      <c r="E491" s="271" t="s">
        <v>13792</v>
      </c>
    </row>
    <row r="492" spans="1:5" x14ac:dyDescent="0.25">
      <c r="A492" s="267" t="s">
        <v>89</v>
      </c>
      <c r="B492" s="272">
        <v>1</v>
      </c>
      <c r="C492" s="267" t="s">
        <v>14047</v>
      </c>
      <c r="D492" s="270">
        <v>96000</v>
      </c>
      <c r="E492" s="271" t="s">
        <v>13792</v>
      </c>
    </row>
    <row r="493" spans="1:5" x14ac:dyDescent="0.25">
      <c r="A493" s="267" t="s">
        <v>89</v>
      </c>
      <c r="B493" s="272">
        <v>1</v>
      </c>
      <c r="C493" s="267" t="s">
        <v>14048</v>
      </c>
      <c r="D493" s="270">
        <v>96000</v>
      </c>
      <c r="E493" s="271" t="s">
        <v>13792</v>
      </c>
    </row>
    <row r="494" spans="1:5" x14ac:dyDescent="0.25">
      <c r="A494" s="267" t="s">
        <v>89</v>
      </c>
      <c r="B494" s="272">
        <v>1</v>
      </c>
      <c r="C494" s="267" t="s">
        <v>14049</v>
      </c>
      <c r="D494" s="270">
        <v>48000</v>
      </c>
      <c r="E494" s="271" t="s">
        <v>13792</v>
      </c>
    </row>
    <row r="495" spans="1:5" x14ac:dyDescent="0.25">
      <c r="A495" s="267" t="s">
        <v>89</v>
      </c>
      <c r="B495" s="272">
        <v>1</v>
      </c>
      <c r="C495" s="267" t="s">
        <v>14050</v>
      </c>
      <c r="D495" s="270">
        <v>60000</v>
      </c>
      <c r="E495" s="271" t="s">
        <v>13792</v>
      </c>
    </row>
    <row r="496" spans="1:5" x14ac:dyDescent="0.25">
      <c r="A496" s="267" t="s">
        <v>89</v>
      </c>
      <c r="B496" s="272">
        <v>1</v>
      </c>
      <c r="C496" s="267" t="s">
        <v>14051</v>
      </c>
      <c r="D496" s="270">
        <v>300000</v>
      </c>
      <c r="E496" s="271" t="s">
        <v>14052</v>
      </c>
    </row>
    <row r="497" spans="1:5" x14ac:dyDescent="0.25">
      <c r="A497" s="267" t="s">
        <v>89</v>
      </c>
      <c r="B497" s="272">
        <v>1</v>
      </c>
      <c r="C497" s="267" t="s">
        <v>14053</v>
      </c>
      <c r="D497" s="270">
        <v>180000</v>
      </c>
      <c r="E497" s="271" t="s">
        <v>14052</v>
      </c>
    </row>
    <row r="498" spans="1:5" x14ac:dyDescent="0.25">
      <c r="A498" s="267" t="s">
        <v>89</v>
      </c>
      <c r="B498" s="272">
        <v>1</v>
      </c>
      <c r="C498" s="267" t="s">
        <v>14054</v>
      </c>
      <c r="D498" s="270">
        <v>216000</v>
      </c>
      <c r="E498" s="271" t="s">
        <v>14052</v>
      </c>
    </row>
    <row r="499" spans="1:5" x14ac:dyDescent="0.25">
      <c r="A499" s="267" t="s">
        <v>89</v>
      </c>
      <c r="B499" s="272">
        <v>1</v>
      </c>
      <c r="C499" s="267" t="s">
        <v>14054</v>
      </c>
      <c r="D499" s="270">
        <v>216000</v>
      </c>
      <c r="E499" s="271" t="s">
        <v>14052</v>
      </c>
    </row>
    <row r="500" spans="1:5" x14ac:dyDescent="0.25">
      <c r="A500" s="267" t="s">
        <v>89</v>
      </c>
      <c r="B500" s="272">
        <v>1</v>
      </c>
      <c r="C500" s="267" t="s">
        <v>13794</v>
      </c>
      <c r="D500" s="270">
        <v>640000</v>
      </c>
      <c r="E500" s="271" t="s">
        <v>14055</v>
      </c>
    </row>
    <row r="501" spans="1:5" x14ac:dyDescent="0.25">
      <c r="A501" s="267" t="s">
        <v>89</v>
      </c>
      <c r="B501" s="272">
        <v>1</v>
      </c>
      <c r="C501" s="267" t="s">
        <v>13794</v>
      </c>
      <c r="D501" s="270">
        <v>580000</v>
      </c>
      <c r="E501" s="271" t="s">
        <v>14055</v>
      </c>
    </row>
    <row r="502" spans="1:5" x14ac:dyDescent="0.25">
      <c r="A502" s="267" t="s">
        <v>89</v>
      </c>
      <c r="B502" s="272">
        <v>1</v>
      </c>
      <c r="C502" s="267" t="s">
        <v>14056</v>
      </c>
      <c r="D502" s="270">
        <v>192000</v>
      </c>
      <c r="E502" s="271" t="s">
        <v>14055</v>
      </c>
    </row>
    <row r="503" spans="1:5" x14ac:dyDescent="0.25">
      <c r="A503" s="267" t="s">
        <v>89</v>
      </c>
      <c r="B503" s="272">
        <v>1</v>
      </c>
      <c r="C503" s="267" t="s">
        <v>13793</v>
      </c>
      <c r="D503" s="270">
        <v>43200</v>
      </c>
      <c r="E503" s="271" t="s">
        <v>14055</v>
      </c>
    </row>
    <row r="504" spans="1:5" x14ac:dyDescent="0.25">
      <c r="A504" s="267" t="s">
        <v>89</v>
      </c>
      <c r="B504" s="272">
        <v>1</v>
      </c>
      <c r="C504" s="267" t="s">
        <v>14057</v>
      </c>
      <c r="D504" s="270" t="s">
        <v>13572</v>
      </c>
      <c r="E504" s="271" t="s">
        <v>13693</v>
      </c>
    </row>
    <row r="505" spans="1:5" x14ac:dyDescent="0.25">
      <c r="A505" s="267" t="s">
        <v>89</v>
      </c>
      <c r="B505" s="272">
        <v>1</v>
      </c>
      <c r="C505" s="267" t="s">
        <v>14058</v>
      </c>
      <c r="D505" s="270" t="s">
        <v>13572</v>
      </c>
      <c r="E505" s="271" t="s">
        <v>13693</v>
      </c>
    </row>
    <row r="506" spans="1:5" x14ac:dyDescent="0.25">
      <c r="A506" s="267" t="s">
        <v>89</v>
      </c>
      <c r="B506" s="272">
        <v>1</v>
      </c>
      <c r="C506" t="s">
        <v>14059</v>
      </c>
      <c r="D506" s="270" t="s">
        <v>13572</v>
      </c>
      <c r="E506" s="271" t="s">
        <v>187</v>
      </c>
    </row>
    <row r="507" spans="1:5" x14ac:dyDescent="0.25">
      <c r="A507" s="267" t="s">
        <v>89</v>
      </c>
      <c r="B507" s="272">
        <v>1</v>
      </c>
      <c r="C507" s="267" t="s">
        <v>14060</v>
      </c>
      <c r="D507" s="270">
        <v>144000</v>
      </c>
      <c r="E507" s="271" t="s">
        <v>187</v>
      </c>
    </row>
    <row r="508" spans="1:5" x14ac:dyDescent="0.25">
      <c r="A508" s="267" t="s">
        <v>89</v>
      </c>
      <c r="B508" s="272">
        <v>1</v>
      </c>
      <c r="C508" s="267" t="s">
        <v>14061</v>
      </c>
      <c r="D508" s="270">
        <v>259008</v>
      </c>
      <c r="E508" s="271" t="s">
        <v>187</v>
      </c>
    </row>
    <row r="509" spans="1:5" x14ac:dyDescent="0.25">
      <c r="A509" s="267" t="s">
        <v>89</v>
      </c>
      <c r="B509" s="272">
        <v>1</v>
      </c>
      <c r="C509" s="267" t="s">
        <v>14062</v>
      </c>
      <c r="D509" s="270">
        <v>192000</v>
      </c>
      <c r="E509" s="271" t="s">
        <v>187</v>
      </c>
    </row>
    <row r="510" spans="1:5" x14ac:dyDescent="0.25">
      <c r="A510" s="267" t="s">
        <v>89</v>
      </c>
      <c r="B510" s="272">
        <v>1</v>
      </c>
      <c r="C510" s="267" t="s">
        <v>14063</v>
      </c>
      <c r="D510" s="270" t="s">
        <v>13572</v>
      </c>
      <c r="E510" s="271" t="s">
        <v>187</v>
      </c>
    </row>
    <row r="511" spans="1:5" x14ac:dyDescent="0.25">
      <c r="A511" s="267" t="s">
        <v>89</v>
      </c>
      <c r="B511" s="272">
        <v>1</v>
      </c>
      <c r="C511" s="267" t="s">
        <v>14064</v>
      </c>
      <c r="D511" s="270" t="s">
        <v>13572</v>
      </c>
      <c r="E511" s="271" t="s">
        <v>187</v>
      </c>
    </row>
    <row r="512" spans="1:5" x14ac:dyDescent="0.25">
      <c r="A512" s="267" t="s">
        <v>89</v>
      </c>
      <c r="B512" s="272">
        <v>1</v>
      </c>
      <c r="C512" s="267" t="s">
        <v>14065</v>
      </c>
      <c r="D512" s="270">
        <v>218760</v>
      </c>
      <c r="E512" s="271" t="s">
        <v>734</v>
      </c>
    </row>
    <row r="513" spans="1:5" x14ac:dyDescent="0.25">
      <c r="A513" s="267" t="s">
        <v>109</v>
      </c>
      <c r="B513" s="272">
        <v>1</v>
      </c>
      <c r="C513" s="267" t="s">
        <v>14066</v>
      </c>
      <c r="D513" s="270">
        <v>207600</v>
      </c>
      <c r="E513" s="271" t="s">
        <v>13569</v>
      </c>
    </row>
    <row r="514" spans="1:5" x14ac:dyDescent="0.25">
      <c r="A514" s="267" t="s">
        <v>109</v>
      </c>
      <c r="B514" s="272">
        <v>1</v>
      </c>
      <c r="C514" s="267" t="s">
        <v>14067</v>
      </c>
      <c r="D514" s="270">
        <v>200000</v>
      </c>
      <c r="E514" s="271" t="s">
        <v>13569</v>
      </c>
    </row>
    <row r="515" spans="1:5" x14ac:dyDescent="0.25">
      <c r="A515" s="267" t="s">
        <v>109</v>
      </c>
      <c r="B515" s="272">
        <v>2</v>
      </c>
      <c r="C515" s="267" t="s">
        <v>14068</v>
      </c>
      <c r="D515" s="270" t="s">
        <v>13572</v>
      </c>
      <c r="E515" s="271" t="s">
        <v>13569</v>
      </c>
    </row>
    <row r="516" spans="1:5" x14ac:dyDescent="0.25">
      <c r="A516" s="267" t="s">
        <v>109</v>
      </c>
      <c r="B516" s="272">
        <v>1</v>
      </c>
      <c r="C516" s="267" t="s">
        <v>14069</v>
      </c>
      <c r="D516" s="270">
        <v>125000</v>
      </c>
      <c r="E516" s="271" t="s">
        <v>13569</v>
      </c>
    </row>
    <row r="517" spans="1:5" x14ac:dyDescent="0.25">
      <c r="A517" s="267" t="s">
        <v>109</v>
      </c>
      <c r="B517" s="272">
        <v>1</v>
      </c>
      <c r="C517" s="267" t="s">
        <v>14070</v>
      </c>
      <c r="D517" s="270" t="s">
        <v>13572</v>
      </c>
      <c r="E517" s="271" t="s">
        <v>13569</v>
      </c>
    </row>
    <row r="518" spans="1:5" x14ac:dyDescent="0.25">
      <c r="A518" s="267" t="s">
        <v>109</v>
      </c>
      <c r="B518" s="272">
        <v>1</v>
      </c>
      <c r="C518" s="267" t="s">
        <v>14071</v>
      </c>
      <c r="D518" s="270">
        <v>230000</v>
      </c>
      <c r="E518" s="271" t="s">
        <v>13569</v>
      </c>
    </row>
    <row r="519" spans="1:5" x14ac:dyDescent="0.25">
      <c r="A519" s="267" t="s">
        <v>109</v>
      </c>
      <c r="B519" s="272">
        <v>1</v>
      </c>
      <c r="C519" s="267" t="s">
        <v>14072</v>
      </c>
      <c r="D519" s="270">
        <v>180000</v>
      </c>
      <c r="E519" s="271" t="s">
        <v>13569</v>
      </c>
    </row>
    <row r="520" spans="1:5" x14ac:dyDescent="0.25">
      <c r="A520" s="267" t="s">
        <v>109</v>
      </c>
      <c r="B520" s="272">
        <v>1</v>
      </c>
      <c r="C520" s="267" t="s">
        <v>14073</v>
      </c>
      <c r="D520" s="270">
        <v>120000</v>
      </c>
      <c r="E520" s="271" t="s">
        <v>13569</v>
      </c>
    </row>
    <row r="521" spans="1:5" x14ac:dyDescent="0.25">
      <c r="A521" s="267" t="s">
        <v>109</v>
      </c>
      <c r="B521" s="272">
        <v>1</v>
      </c>
      <c r="C521" s="267" t="s">
        <v>14074</v>
      </c>
      <c r="D521" s="270" t="s">
        <v>13572</v>
      </c>
      <c r="E521" s="271" t="s">
        <v>13569</v>
      </c>
    </row>
    <row r="522" spans="1:5" x14ac:dyDescent="0.25">
      <c r="A522" s="267" t="s">
        <v>109</v>
      </c>
      <c r="B522" s="272">
        <v>1</v>
      </c>
      <c r="C522" s="267" t="s">
        <v>14075</v>
      </c>
      <c r="D522" s="270" t="s">
        <v>13572</v>
      </c>
      <c r="E522" s="271" t="s">
        <v>13569</v>
      </c>
    </row>
    <row r="523" spans="1:5" x14ac:dyDescent="0.25">
      <c r="A523" s="267" t="s">
        <v>109</v>
      </c>
      <c r="B523" s="272">
        <v>1</v>
      </c>
      <c r="C523" s="267" t="s">
        <v>14076</v>
      </c>
      <c r="D523" s="270" t="s">
        <v>13572</v>
      </c>
      <c r="E523" s="271" t="s">
        <v>13569</v>
      </c>
    </row>
    <row r="524" spans="1:5" x14ac:dyDescent="0.25">
      <c r="A524" s="267" t="s">
        <v>109</v>
      </c>
      <c r="B524" s="272">
        <v>1</v>
      </c>
      <c r="C524" s="267" t="s">
        <v>14077</v>
      </c>
      <c r="D524" s="270" t="s">
        <v>13572</v>
      </c>
      <c r="E524" s="271" t="s">
        <v>13569</v>
      </c>
    </row>
    <row r="525" spans="1:5" x14ac:dyDescent="0.25">
      <c r="A525" s="267" t="s">
        <v>109</v>
      </c>
      <c r="B525" s="272">
        <v>1</v>
      </c>
      <c r="C525" s="267" t="s">
        <v>14078</v>
      </c>
      <c r="D525" s="270">
        <v>163800</v>
      </c>
      <c r="E525" s="271" t="s">
        <v>13569</v>
      </c>
    </row>
    <row r="526" spans="1:5" x14ac:dyDescent="0.25">
      <c r="A526" s="267" t="s">
        <v>109</v>
      </c>
      <c r="B526" s="272">
        <v>1</v>
      </c>
      <c r="C526" s="267" t="s">
        <v>14079</v>
      </c>
      <c r="D526" s="270">
        <v>144000</v>
      </c>
      <c r="E526" s="271" t="s">
        <v>13569</v>
      </c>
    </row>
    <row r="527" spans="1:5" x14ac:dyDescent="0.25">
      <c r="A527" s="267" t="s">
        <v>109</v>
      </c>
      <c r="B527" s="272">
        <v>1</v>
      </c>
      <c r="C527" s="267" t="s">
        <v>14080</v>
      </c>
      <c r="D527" s="270" t="s">
        <v>13572</v>
      </c>
      <c r="E527" s="271" t="s">
        <v>13569</v>
      </c>
    </row>
    <row r="528" spans="1:5" x14ac:dyDescent="0.25">
      <c r="A528" s="267" t="s">
        <v>109</v>
      </c>
      <c r="B528" s="272">
        <v>1</v>
      </c>
      <c r="C528" s="267" t="s">
        <v>14081</v>
      </c>
      <c r="D528" s="270" t="s">
        <v>13572</v>
      </c>
      <c r="E528" s="271" t="s">
        <v>13569</v>
      </c>
    </row>
    <row r="529" spans="1:5" x14ac:dyDescent="0.25">
      <c r="A529" s="267" t="s">
        <v>109</v>
      </c>
      <c r="B529" s="272">
        <v>1</v>
      </c>
      <c r="C529" s="267" t="s">
        <v>14080</v>
      </c>
      <c r="D529" s="270" t="s">
        <v>13572</v>
      </c>
      <c r="E529" s="271" t="s">
        <v>13569</v>
      </c>
    </row>
    <row r="530" spans="1:5" x14ac:dyDescent="0.25">
      <c r="A530" s="267" t="s">
        <v>109</v>
      </c>
      <c r="B530" s="272">
        <v>1</v>
      </c>
      <c r="C530" s="267" t="s">
        <v>14082</v>
      </c>
      <c r="D530" s="270">
        <v>120000</v>
      </c>
      <c r="E530" s="271" t="s">
        <v>13569</v>
      </c>
    </row>
    <row r="531" spans="1:5" x14ac:dyDescent="0.25">
      <c r="A531" s="267" t="s">
        <v>109</v>
      </c>
      <c r="B531" s="272">
        <v>1</v>
      </c>
      <c r="C531" s="267" t="s">
        <v>14083</v>
      </c>
      <c r="D531" s="270">
        <v>144000</v>
      </c>
      <c r="E531" s="271" t="s">
        <v>13569</v>
      </c>
    </row>
    <row r="532" spans="1:5" x14ac:dyDescent="0.25">
      <c r="A532" s="267" t="s">
        <v>109</v>
      </c>
      <c r="B532" s="272">
        <v>1</v>
      </c>
      <c r="C532" s="267" t="s">
        <v>14084</v>
      </c>
      <c r="D532" s="270">
        <v>249600</v>
      </c>
      <c r="E532" s="271" t="s">
        <v>13569</v>
      </c>
    </row>
    <row r="533" spans="1:5" x14ac:dyDescent="0.25">
      <c r="A533" s="267" t="s">
        <v>109</v>
      </c>
      <c r="B533" s="272">
        <v>1</v>
      </c>
      <c r="C533" s="267" t="s">
        <v>14080</v>
      </c>
      <c r="D533" s="270" t="s">
        <v>13572</v>
      </c>
      <c r="E533" s="271" t="s">
        <v>13569</v>
      </c>
    </row>
    <row r="534" spans="1:5" x14ac:dyDescent="0.25">
      <c r="A534" s="267" t="s">
        <v>109</v>
      </c>
      <c r="B534" s="272">
        <v>1</v>
      </c>
      <c r="C534" s="278" t="s">
        <v>14085</v>
      </c>
      <c r="D534" s="270" t="s">
        <v>13572</v>
      </c>
      <c r="E534" s="279" t="s">
        <v>751</v>
      </c>
    </row>
    <row r="535" spans="1:5" x14ac:dyDescent="0.25">
      <c r="A535" s="267" t="s">
        <v>109</v>
      </c>
      <c r="B535" s="272">
        <v>1</v>
      </c>
      <c r="C535" s="278" t="s">
        <v>14086</v>
      </c>
      <c r="D535" s="270" t="s">
        <v>13572</v>
      </c>
      <c r="E535" s="271" t="s">
        <v>751</v>
      </c>
    </row>
    <row r="536" spans="1:5" x14ac:dyDescent="0.25">
      <c r="A536" s="267" t="s">
        <v>109</v>
      </c>
      <c r="B536" s="272">
        <v>2</v>
      </c>
      <c r="C536" s="278" t="s">
        <v>14087</v>
      </c>
      <c r="D536" s="270" t="s">
        <v>13572</v>
      </c>
      <c r="E536" s="271" t="s">
        <v>751</v>
      </c>
    </row>
    <row r="537" spans="1:5" x14ac:dyDescent="0.25">
      <c r="A537" s="267" t="s">
        <v>109</v>
      </c>
      <c r="B537" s="272">
        <v>1</v>
      </c>
      <c r="C537" s="278" t="s">
        <v>14088</v>
      </c>
      <c r="D537" s="270" t="s">
        <v>13572</v>
      </c>
      <c r="E537" s="271" t="s">
        <v>751</v>
      </c>
    </row>
    <row r="538" spans="1:5" x14ac:dyDescent="0.25">
      <c r="A538" s="267" t="s">
        <v>109</v>
      </c>
      <c r="B538" s="272">
        <v>1</v>
      </c>
      <c r="C538" s="278" t="s">
        <v>14089</v>
      </c>
      <c r="D538" s="270" t="s">
        <v>13572</v>
      </c>
      <c r="E538" s="271" t="s">
        <v>751</v>
      </c>
    </row>
    <row r="539" spans="1:5" x14ac:dyDescent="0.25">
      <c r="A539" s="267" t="s">
        <v>109</v>
      </c>
      <c r="B539" s="272">
        <v>1</v>
      </c>
      <c r="C539" s="267" t="s">
        <v>14090</v>
      </c>
      <c r="D539" s="270">
        <v>155000</v>
      </c>
      <c r="E539" s="271" t="s">
        <v>175</v>
      </c>
    </row>
    <row r="540" spans="1:5" x14ac:dyDescent="0.25">
      <c r="A540" s="267" t="s">
        <v>109</v>
      </c>
      <c r="B540" s="272">
        <v>1</v>
      </c>
      <c r="C540" s="267" t="s">
        <v>14091</v>
      </c>
      <c r="D540" s="270" t="s">
        <v>13572</v>
      </c>
      <c r="E540" s="271" t="s">
        <v>175</v>
      </c>
    </row>
    <row r="541" spans="1:5" x14ac:dyDescent="0.25">
      <c r="A541" s="267" t="s">
        <v>109</v>
      </c>
      <c r="B541" s="272">
        <v>1</v>
      </c>
      <c r="C541" s="267" t="s">
        <v>14092</v>
      </c>
      <c r="D541" s="270">
        <v>70000</v>
      </c>
      <c r="E541" s="271" t="s">
        <v>175</v>
      </c>
    </row>
    <row r="542" spans="1:5" x14ac:dyDescent="0.25">
      <c r="A542" s="267" t="s">
        <v>109</v>
      </c>
      <c r="B542" s="272">
        <v>1</v>
      </c>
      <c r="C542" s="267" t="s">
        <v>14093</v>
      </c>
      <c r="D542" s="270">
        <v>155000</v>
      </c>
      <c r="E542" s="271" t="s">
        <v>175</v>
      </c>
    </row>
    <row r="543" spans="1:5" x14ac:dyDescent="0.25">
      <c r="A543" s="267" t="s">
        <v>109</v>
      </c>
      <c r="B543" s="272">
        <v>2</v>
      </c>
      <c r="C543" s="267" t="s">
        <v>13829</v>
      </c>
      <c r="D543" s="270">
        <v>156000</v>
      </c>
      <c r="E543" s="271" t="s">
        <v>175</v>
      </c>
    </row>
    <row r="544" spans="1:5" x14ac:dyDescent="0.25">
      <c r="A544" s="267" t="s">
        <v>109</v>
      </c>
      <c r="B544" s="272">
        <v>1</v>
      </c>
      <c r="C544" s="267" t="s">
        <v>14094</v>
      </c>
      <c r="D544" s="270">
        <v>120000</v>
      </c>
      <c r="E544" s="271" t="s">
        <v>175</v>
      </c>
    </row>
    <row r="545" spans="1:5" x14ac:dyDescent="0.25">
      <c r="A545" s="267" t="s">
        <v>109</v>
      </c>
      <c r="B545" s="272">
        <v>1</v>
      </c>
      <c r="C545" s="267" t="s">
        <v>14095</v>
      </c>
      <c r="D545" s="270" t="s">
        <v>13572</v>
      </c>
      <c r="E545" s="271" t="s">
        <v>175</v>
      </c>
    </row>
    <row r="546" spans="1:5" x14ac:dyDescent="0.25">
      <c r="A546" s="267" t="s">
        <v>109</v>
      </c>
      <c r="B546" s="272">
        <v>1</v>
      </c>
      <c r="C546" s="267" t="s">
        <v>14096</v>
      </c>
      <c r="D546" s="270" t="s">
        <v>13572</v>
      </c>
      <c r="E546" s="271" t="s">
        <v>175</v>
      </c>
    </row>
    <row r="547" spans="1:5" x14ac:dyDescent="0.25">
      <c r="A547" s="267" t="s">
        <v>109</v>
      </c>
      <c r="B547" s="272">
        <v>1</v>
      </c>
      <c r="C547" s="267" t="s">
        <v>14097</v>
      </c>
      <c r="D547" s="270">
        <v>110000</v>
      </c>
      <c r="E547" s="271" t="s">
        <v>175</v>
      </c>
    </row>
    <row r="548" spans="1:5" x14ac:dyDescent="0.25">
      <c r="A548" s="267" t="s">
        <v>109</v>
      </c>
      <c r="B548" s="272">
        <v>2</v>
      </c>
      <c r="C548" s="267" t="s">
        <v>14098</v>
      </c>
      <c r="D548" s="270" t="s">
        <v>13572</v>
      </c>
      <c r="E548" s="271" t="s">
        <v>175</v>
      </c>
    </row>
    <row r="549" spans="1:5" x14ac:dyDescent="0.25">
      <c r="A549" s="267" t="s">
        <v>109</v>
      </c>
      <c r="B549" s="272">
        <v>1</v>
      </c>
      <c r="C549" s="267" t="s">
        <v>14099</v>
      </c>
      <c r="D549" s="270">
        <v>100000</v>
      </c>
      <c r="E549" s="271" t="s">
        <v>175</v>
      </c>
    </row>
    <row r="550" spans="1:5" x14ac:dyDescent="0.25">
      <c r="A550" s="267" t="s">
        <v>109</v>
      </c>
      <c r="B550" s="272">
        <v>1</v>
      </c>
      <c r="C550" s="267" t="s">
        <v>14100</v>
      </c>
      <c r="D550" s="270" t="s">
        <v>13572</v>
      </c>
      <c r="E550" s="271" t="s">
        <v>175</v>
      </c>
    </row>
    <row r="551" spans="1:5" x14ac:dyDescent="0.25">
      <c r="A551" s="267" t="s">
        <v>109</v>
      </c>
      <c r="B551" s="272">
        <v>1</v>
      </c>
      <c r="C551" s="267" t="s">
        <v>14101</v>
      </c>
      <c r="D551" s="270" t="s">
        <v>13572</v>
      </c>
      <c r="E551" s="271" t="s">
        <v>175</v>
      </c>
    </row>
    <row r="552" spans="1:5" x14ac:dyDescent="0.25">
      <c r="A552" s="267" t="s">
        <v>109</v>
      </c>
      <c r="B552" s="272">
        <v>1</v>
      </c>
      <c r="C552" s="267" t="s">
        <v>14102</v>
      </c>
      <c r="D552" s="270" t="s">
        <v>13572</v>
      </c>
      <c r="E552" s="271" t="s">
        <v>175</v>
      </c>
    </row>
    <row r="553" spans="1:5" x14ac:dyDescent="0.25">
      <c r="A553" s="267" t="s">
        <v>109</v>
      </c>
      <c r="B553" s="272">
        <v>1</v>
      </c>
      <c r="C553" s="267" t="s">
        <v>14103</v>
      </c>
      <c r="D553" s="270" t="s">
        <v>13572</v>
      </c>
      <c r="E553" s="271" t="s">
        <v>175</v>
      </c>
    </row>
    <row r="554" spans="1:5" x14ac:dyDescent="0.25">
      <c r="A554" s="267" t="s">
        <v>109</v>
      </c>
      <c r="B554" s="272">
        <v>1</v>
      </c>
      <c r="C554" s="267" t="s">
        <v>14104</v>
      </c>
      <c r="D554" s="270">
        <v>186000</v>
      </c>
      <c r="E554" s="271" t="s">
        <v>13949</v>
      </c>
    </row>
    <row r="555" spans="1:5" x14ac:dyDescent="0.25">
      <c r="A555" s="267" t="s">
        <v>109</v>
      </c>
      <c r="B555" s="272">
        <v>1</v>
      </c>
      <c r="C555" s="267" t="s">
        <v>14105</v>
      </c>
      <c r="D555" s="270">
        <v>210000</v>
      </c>
      <c r="E555" s="271" t="s">
        <v>14106</v>
      </c>
    </row>
    <row r="556" spans="1:5" x14ac:dyDescent="0.25">
      <c r="A556" s="267" t="s">
        <v>109</v>
      </c>
      <c r="B556" s="272">
        <v>1</v>
      </c>
      <c r="C556" s="267" t="s">
        <v>14107</v>
      </c>
      <c r="D556" s="270">
        <v>270000</v>
      </c>
      <c r="E556" s="271" t="s">
        <v>14108</v>
      </c>
    </row>
    <row r="557" spans="1:5" x14ac:dyDescent="0.25">
      <c r="A557" s="267" t="s">
        <v>109</v>
      </c>
      <c r="B557" s="272">
        <v>1</v>
      </c>
      <c r="C557" s="267" t="s">
        <v>14109</v>
      </c>
      <c r="D557" s="270">
        <v>240000</v>
      </c>
      <c r="E557" s="271" t="s">
        <v>14108</v>
      </c>
    </row>
    <row r="558" spans="1:5" x14ac:dyDescent="0.25">
      <c r="A558" s="267" t="s">
        <v>109</v>
      </c>
      <c r="B558" s="272">
        <v>1</v>
      </c>
      <c r="C558" s="267" t="s">
        <v>14110</v>
      </c>
      <c r="D558" s="270">
        <v>270000</v>
      </c>
      <c r="E558" s="271" t="s">
        <v>14108</v>
      </c>
    </row>
    <row r="559" spans="1:5" x14ac:dyDescent="0.25">
      <c r="A559" s="267" t="s">
        <v>109</v>
      </c>
      <c r="B559" s="272">
        <v>1</v>
      </c>
      <c r="C559" s="267" t="s">
        <v>14111</v>
      </c>
      <c r="D559" s="270">
        <v>240000</v>
      </c>
      <c r="E559" s="271" t="s">
        <v>14112</v>
      </c>
    </row>
    <row r="560" spans="1:5" x14ac:dyDescent="0.25">
      <c r="A560" s="267" t="s">
        <v>109</v>
      </c>
      <c r="B560" s="272">
        <v>1</v>
      </c>
      <c r="C560" s="267" t="s">
        <v>14113</v>
      </c>
      <c r="D560" s="270">
        <v>204000</v>
      </c>
      <c r="E560" s="271" t="s">
        <v>734</v>
      </c>
    </row>
    <row r="561" spans="1:5" x14ac:dyDescent="0.25">
      <c r="A561" s="267" t="s">
        <v>109</v>
      </c>
      <c r="B561" s="272">
        <v>1</v>
      </c>
      <c r="C561" s="267" t="s">
        <v>14114</v>
      </c>
      <c r="D561" s="270" t="s">
        <v>13572</v>
      </c>
      <c r="E561" s="271" t="s">
        <v>734</v>
      </c>
    </row>
    <row r="562" spans="1:5" x14ac:dyDescent="0.25">
      <c r="A562" s="267" t="s">
        <v>109</v>
      </c>
      <c r="B562" s="272">
        <v>1</v>
      </c>
      <c r="C562" s="267" t="s">
        <v>14115</v>
      </c>
      <c r="D562" s="270" t="s">
        <v>13572</v>
      </c>
      <c r="E562" s="271" t="s">
        <v>734</v>
      </c>
    </row>
    <row r="563" spans="1:5" x14ac:dyDescent="0.25">
      <c r="A563" s="267" t="s">
        <v>109</v>
      </c>
      <c r="B563" s="272">
        <v>1</v>
      </c>
      <c r="C563" s="267" t="s">
        <v>14116</v>
      </c>
      <c r="D563" s="270" t="s">
        <v>13572</v>
      </c>
      <c r="E563" s="271" t="s">
        <v>734</v>
      </c>
    </row>
    <row r="564" spans="1:5" x14ac:dyDescent="0.25">
      <c r="A564" s="267" t="s">
        <v>109</v>
      </c>
      <c r="B564" s="272">
        <v>1</v>
      </c>
      <c r="C564" s="267" t="s">
        <v>14117</v>
      </c>
      <c r="D564" s="270" t="s">
        <v>13572</v>
      </c>
      <c r="E564" s="271" t="s">
        <v>734</v>
      </c>
    </row>
    <row r="565" spans="1:5" x14ac:dyDescent="0.25">
      <c r="A565" s="267" t="s">
        <v>109</v>
      </c>
      <c r="B565" s="272">
        <v>1</v>
      </c>
      <c r="C565" s="267" t="s">
        <v>14118</v>
      </c>
      <c r="D565" s="270" t="s">
        <v>13572</v>
      </c>
      <c r="E565" s="271" t="s">
        <v>734</v>
      </c>
    </row>
    <row r="566" spans="1:5" x14ac:dyDescent="0.25">
      <c r="A566" s="267" t="s">
        <v>109</v>
      </c>
      <c r="B566" s="272">
        <v>1</v>
      </c>
      <c r="C566" s="267" t="s">
        <v>14119</v>
      </c>
      <c r="D566" s="270">
        <v>171468</v>
      </c>
      <c r="E566" s="271" t="s">
        <v>734</v>
      </c>
    </row>
    <row r="567" spans="1:5" x14ac:dyDescent="0.25">
      <c r="A567" s="267" t="s">
        <v>109</v>
      </c>
      <c r="B567" s="272">
        <v>1</v>
      </c>
      <c r="C567" s="267" t="s">
        <v>14120</v>
      </c>
      <c r="D567" s="270">
        <v>99648</v>
      </c>
      <c r="E567" s="271" t="s">
        <v>734</v>
      </c>
    </row>
    <row r="568" spans="1:5" x14ac:dyDescent="0.25">
      <c r="A568" s="267" t="s">
        <v>109</v>
      </c>
      <c r="B568" s="272">
        <v>1</v>
      </c>
      <c r="C568" s="267" t="s">
        <v>14121</v>
      </c>
      <c r="D568" s="270">
        <v>60000</v>
      </c>
      <c r="E568" s="271" t="s">
        <v>734</v>
      </c>
    </row>
    <row r="569" spans="1:5" x14ac:dyDescent="0.25">
      <c r="A569" s="267" t="s">
        <v>109</v>
      </c>
      <c r="B569" s="272">
        <v>1</v>
      </c>
      <c r="C569" s="267" t="s">
        <v>14122</v>
      </c>
      <c r="D569" s="270" t="s">
        <v>13572</v>
      </c>
      <c r="E569" s="271" t="s">
        <v>734</v>
      </c>
    </row>
    <row r="570" spans="1:5" x14ac:dyDescent="0.25">
      <c r="A570" s="267" t="s">
        <v>109</v>
      </c>
      <c r="B570" s="272">
        <v>1</v>
      </c>
      <c r="C570" s="267" t="s">
        <v>14123</v>
      </c>
      <c r="D570" s="270">
        <v>309600</v>
      </c>
      <c r="E570" s="271" t="s">
        <v>734</v>
      </c>
    </row>
    <row r="571" spans="1:5" x14ac:dyDescent="0.25">
      <c r="A571" s="267" t="s">
        <v>109</v>
      </c>
      <c r="B571" s="272">
        <v>1</v>
      </c>
      <c r="C571" s="267" t="s">
        <v>14124</v>
      </c>
      <c r="D571" s="270">
        <v>96000</v>
      </c>
      <c r="E571" s="271" t="s">
        <v>734</v>
      </c>
    </row>
    <row r="572" spans="1:5" x14ac:dyDescent="0.25">
      <c r="A572" s="267" t="s">
        <v>109</v>
      </c>
      <c r="B572" s="272">
        <v>1</v>
      </c>
      <c r="C572" s="267" t="s">
        <v>14125</v>
      </c>
      <c r="D572" s="270">
        <v>120000</v>
      </c>
      <c r="E572" s="271" t="s">
        <v>734</v>
      </c>
    </row>
    <row r="573" spans="1:5" x14ac:dyDescent="0.25">
      <c r="A573" s="267" t="s">
        <v>109</v>
      </c>
      <c r="B573" s="272">
        <v>1</v>
      </c>
      <c r="C573" s="267" t="s">
        <v>14126</v>
      </c>
      <c r="D573" s="270" t="s">
        <v>13572</v>
      </c>
      <c r="E573" s="271" t="s">
        <v>734</v>
      </c>
    </row>
    <row r="574" spans="1:5" x14ac:dyDescent="0.25">
      <c r="A574" s="267" t="s">
        <v>109</v>
      </c>
      <c r="B574" s="272">
        <v>1</v>
      </c>
      <c r="C574" s="267" t="s">
        <v>14127</v>
      </c>
      <c r="D574" s="270">
        <v>99648</v>
      </c>
      <c r="E574" s="271" t="s">
        <v>734</v>
      </c>
    </row>
    <row r="575" spans="1:5" x14ac:dyDescent="0.25">
      <c r="A575" s="267" t="s">
        <v>109</v>
      </c>
      <c r="B575" s="272">
        <v>1</v>
      </c>
      <c r="C575" s="267" t="s">
        <v>14128</v>
      </c>
      <c r="D575" s="270" t="s">
        <v>13572</v>
      </c>
      <c r="E575" s="271" t="s">
        <v>734</v>
      </c>
    </row>
    <row r="576" spans="1:5" x14ac:dyDescent="0.25">
      <c r="A576" s="267" t="s">
        <v>109</v>
      </c>
      <c r="B576" s="272">
        <v>1</v>
      </c>
      <c r="C576" s="267" t="s">
        <v>14129</v>
      </c>
      <c r="D576" s="270">
        <v>108000</v>
      </c>
      <c r="E576" s="271" t="s">
        <v>734</v>
      </c>
    </row>
    <row r="577" spans="1:5" x14ac:dyDescent="0.25">
      <c r="A577" s="267" t="s">
        <v>109</v>
      </c>
      <c r="B577" s="272">
        <v>1</v>
      </c>
      <c r="C577" s="267" t="s">
        <v>14130</v>
      </c>
      <c r="D577" s="270">
        <v>139536</v>
      </c>
      <c r="E577" s="271" t="s">
        <v>734</v>
      </c>
    </row>
    <row r="578" spans="1:5" x14ac:dyDescent="0.25">
      <c r="A578" s="267" t="s">
        <v>109</v>
      </c>
      <c r="B578" s="272">
        <v>1</v>
      </c>
      <c r="C578" s="267" t="s">
        <v>14131</v>
      </c>
      <c r="D578" s="270">
        <v>96000</v>
      </c>
      <c r="E578" s="271" t="s">
        <v>734</v>
      </c>
    </row>
    <row r="579" spans="1:5" x14ac:dyDescent="0.25">
      <c r="A579" s="267" t="s">
        <v>109</v>
      </c>
      <c r="B579" s="272">
        <v>1</v>
      </c>
      <c r="C579" s="267" t="s">
        <v>14132</v>
      </c>
      <c r="D579" s="270">
        <v>120000</v>
      </c>
      <c r="E579" s="271" t="s">
        <v>734</v>
      </c>
    </row>
    <row r="580" spans="1:5" x14ac:dyDescent="0.25">
      <c r="A580" s="267" t="s">
        <v>109</v>
      </c>
      <c r="B580" s="272">
        <v>1</v>
      </c>
      <c r="C580" s="267" t="s">
        <v>14133</v>
      </c>
      <c r="D580" s="270" t="s">
        <v>13572</v>
      </c>
      <c r="E580" s="271" t="s">
        <v>734</v>
      </c>
    </row>
    <row r="581" spans="1:5" x14ac:dyDescent="0.25">
      <c r="A581" s="267" t="s">
        <v>109</v>
      </c>
      <c r="B581" s="272">
        <v>4</v>
      </c>
      <c r="C581" s="267" t="s">
        <v>14134</v>
      </c>
      <c r="D581" s="270" t="s">
        <v>13572</v>
      </c>
      <c r="E581" s="271" t="s">
        <v>734</v>
      </c>
    </row>
    <row r="582" spans="1:5" x14ac:dyDescent="0.25">
      <c r="A582" s="267" t="s">
        <v>109</v>
      </c>
      <c r="B582" s="272">
        <v>1</v>
      </c>
      <c r="C582" s="267" t="s">
        <v>14135</v>
      </c>
      <c r="D582" s="270">
        <v>84000</v>
      </c>
      <c r="E582" s="271" t="s">
        <v>734</v>
      </c>
    </row>
    <row r="583" spans="1:5" x14ac:dyDescent="0.25">
      <c r="A583" s="267" t="s">
        <v>109</v>
      </c>
      <c r="B583" s="272">
        <v>1</v>
      </c>
      <c r="C583" s="267" t="s">
        <v>14136</v>
      </c>
      <c r="D583" s="270">
        <v>84000</v>
      </c>
      <c r="E583" s="271" t="s">
        <v>734</v>
      </c>
    </row>
    <row r="584" spans="1:5" x14ac:dyDescent="0.25">
      <c r="A584" s="267" t="s">
        <v>109</v>
      </c>
      <c r="B584" s="272">
        <v>1</v>
      </c>
      <c r="C584" s="267" t="s">
        <v>14137</v>
      </c>
      <c r="D584" s="270">
        <v>162108</v>
      </c>
      <c r="E584" s="271" t="s">
        <v>734</v>
      </c>
    </row>
    <row r="585" spans="1:5" x14ac:dyDescent="0.25">
      <c r="A585" s="267" t="s">
        <v>109</v>
      </c>
      <c r="B585" s="272">
        <v>1</v>
      </c>
      <c r="C585" s="267" t="s">
        <v>14138</v>
      </c>
      <c r="D585" s="270" t="s">
        <v>13572</v>
      </c>
      <c r="E585" s="271" t="s">
        <v>734</v>
      </c>
    </row>
    <row r="586" spans="1:5" x14ac:dyDescent="0.25">
      <c r="A586" s="267" t="s">
        <v>109</v>
      </c>
      <c r="B586" s="272">
        <v>1</v>
      </c>
      <c r="C586" s="267" t="s">
        <v>14139</v>
      </c>
      <c r="D586" s="270" t="s">
        <v>13572</v>
      </c>
      <c r="E586" s="271" t="s">
        <v>734</v>
      </c>
    </row>
    <row r="587" spans="1:5" x14ac:dyDescent="0.25">
      <c r="A587" s="267" t="s">
        <v>109</v>
      </c>
      <c r="B587" s="272">
        <v>1</v>
      </c>
      <c r="C587" s="267" t="s">
        <v>14140</v>
      </c>
      <c r="D587" s="270" t="s">
        <v>13572</v>
      </c>
      <c r="E587" s="271" t="s">
        <v>734</v>
      </c>
    </row>
    <row r="588" spans="1:5" x14ac:dyDescent="0.25">
      <c r="A588" s="267" t="s">
        <v>109</v>
      </c>
      <c r="B588" s="272">
        <v>2</v>
      </c>
      <c r="C588" s="267" t="s">
        <v>14141</v>
      </c>
      <c r="D588" s="270" t="s">
        <v>13572</v>
      </c>
      <c r="E588" s="271" t="s">
        <v>734</v>
      </c>
    </row>
    <row r="589" spans="1:5" x14ac:dyDescent="0.25">
      <c r="A589" s="267" t="s">
        <v>109</v>
      </c>
      <c r="B589" s="272">
        <v>1</v>
      </c>
      <c r="C589" s="267" t="s">
        <v>14142</v>
      </c>
      <c r="D589" s="270" t="s">
        <v>13572</v>
      </c>
      <c r="E589" s="271" t="s">
        <v>734</v>
      </c>
    </row>
    <row r="590" spans="1:5" x14ac:dyDescent="0.25">
      <c r="A590" s="267" t="s">
        <v>109</v>
      </c>
      <c r="B590" s="272">
        <v>1</v>
      </c>
      <c r="C590" s="267" t="s">
        <v>14143</v>
      </c>
      <c r="D590" s="270" t="s">
        <v>13572</v>
      </c>
      <c r="E590" s="271" t="s">
        <v>734</v>
      </c>
    </row>
    <row r="591" spans="1:5" x14ac:dyDescent="0.25">
      <c r="A591" s="267" t="s">
        <v>109</v>
      </c>
      <c r="B591" s="272">
        <v>1</v>
      </c>
      <c r="C591" s="267" t="s">
        <v>14144</v>
      </c>
      <c r="D591" s="270" t="s">
        <v>13572</v>
      </c>
      <c r="E591" s="271" t="s">
        <v>734</v>
      </c>
    </row>
    <row r="592" spans="1:5" x14ac:dyDescent="0.25">
      <c r="A592" s="267" t="s">
        <v>109</v>
      </c>
      <c r="B592" s="272">
        <v>1</v>
      </c>
      <c r="C592" s="267" t="s">
        <v>14145</v>
      </c>
      <c r="D592" s="270" t="s">
        <v>13572</v>
      </c>
      <c r="E592" s="271" t="s">
        <v>734</v>
      </c>
    </row>
    <row r="593" spans="1:5" x14ac:dyDescent="0.25">
      <c r="A593" s="267" t="s">
        <v>109</v>
      </c>
      <c r="B593" s="272">
        <v>2</v>
      </c>
      <c r="C593" s="267" t="s">
        <v>14146</v>
      </c>
      <c r="D593" s="270">
        <v>255804</v>
      </c>
      <c r="E593" s="271" t="s">
        <v>734</v>
      </c>
    </row>
    <row r="594" spans="1:5" x14ac:dyDescent="0.25">
      <c r="A594" s="267" t="s">
        <v>109</v>
      </c>
      <c r="B594" s="272">
        <v>1</v>
      </c>
      <c r="C594" s="267" t="s">
        <v>14147</v>
      </c>
      <c r="D594" s="270">
        <v>84000</v>
      </c>
      <c r="E594" s="271" t="s">
        <v>734</v>
      </c>
    </row>
    <row r="595" spans="1:5" x14ac:dyDescent="0.25">
      <c r="A595" s="267" t="s">
        <v>109</v>
      </c>
      <c r="B595" s="272">
        <v>1</v>
      </c>
      <c r="C595" s="267" t="s">
        <v>14148</v>
      </c>
      <c r="D595" s="270" t="s">
        <v>13572</v>
      </c>
      <c r="E595" s="271" t="s">
        <v>734</v>
      </c>
    </row>
    <row r="596" spans="1:5" x14ac:dyDescent="0.25">
      <c r="A596" s="267" t="s">
        <v>109</v>
      </c>
      <c r="B596" s="272">
        <v>1</v>
      </c>
      <c r="C596" s="267" t="s">
        <v>14149</v>
      </c>
      <c r="D596" s="270" t="s">
        <v>13572</v>
      </c>
      <c r="E596" s="271" t="s">
        <v>734</v>
      </c>
    </row>
    <row r="597" spans="1:5" x14ac:dyDescent="0.25">
      <c r="A597" s="267" t="s">
        <v>109</v>
      </c>
      <c r="B597" s="272">
        <v>2</v>
      </c>
      <c r="C597" s="267" t="s">
        <v>14150</v>
      </c>
      <c r="D597" s="270" t="s">
        <v>13572</v>
      </c>
      <c r="E597" s="271" t="s">
        <v>734</v>
      </c>
    </row>
    <row r="598" spans="1:5" x14ac:dyDescent="0.25">
      <c r="A598" s="267" t="s">
        <v>109</v>
      </c>
      <c r="B598" s="272">
        <v>1</v>
      </c>
      <c r="C598" s="267" t="s">
        <v>14151</v>
      </c>
      <c r="D598" s="270" t="s">
        <v>13572</v>
      </c>
      <c r="E598" s="271" t="s">
        <v>734</v>
      </c>
    </row>
    <row r="599" spans="1:5" x14ac:dyDescent="0.25">
      <c r="A599" s="267" t="s">
        <v>109</v>
      </c>
      <c r="B599" s="272">
        <v>1</v>
      </c>
      <c r="C599" s="267" t="s">
        <v>14152</v>
      </c>
      <c r="D599" s="270">
        <v>76800</v>
      </c>
      <c r="E599" s="271" t="s">
        <v>734</v>
      </c>
    </row>
    <row r="600" spans="1:5" x14ac:dyDescent="0.25">
      <c r="A600" s="267" t="s">
        <v>109</v>
      </c>
      <c r="B600" s="272">
        <v>1</v>
      </c>
      <c r="C600" s="267" t="s">
        <v>14153</v>
      </c>
      <c r="D600" s="270" t="s">
        <v>13572</v>
      </c>
      <c r="E600" s="271" t="s">
        <v>734</v>
      </c>
    </row>
    <row r="601" spans="1:5" x14ac:dyDescent="0.25">
      <c r="A601" s="267" t="s">
        <v>109</v>
      </c>
      <c r="B601" s="272">
        <v>1</v>
      </c>
      <c r="C601" s="267" t="s">
        <v>14154</v>
      </c>
      <c r="D601" s="270" t="s">
        <v>13572</v>
      </c>
      <c r="E601" s="271" t="s">
        <v>734</v>
      </c>
    </row>
    <row r="602" spans="1:5" x14ac:dyDescent="0.25">
      <c r="A602" s="267" t="s">
        <v>109</v>
      </c>
      <c r="B602" s="272">
        <v>1</v>
      </c>
      <c r="C602" s="267" t="s">
        <v>14155</v>
      </c>
      <c r="D602" s="270">
        <v>96000</v>
      </c>
      <c r="E602" s="271" t="s">
        <v>734</v>
      </c>
    </row>
    <row r="603" spans="1:5" x14ac:dyDescent="0.25">
      <c r="A603" s="267" t="s">
        <v>109</v>
      </c>
      <c r="B603" s="272">
        <v>1</v>
      </c>
      <c r="C603" s="267" t="s">
        <v>14156</v>
      </c>
      <c r="D603" s="270">
        <v>60000</v>
      </c>
      <c r="E603" s="271" t="s">
        <v>734</v>
      </c>
    </row>
    <row r="604" spans="1:5" x14ac:dyDescent="0.25">
      <c r="A604" s="267" t="s">
        <v>109</v>
      </c>
      <c r="B604" s="272">
        <v>1</v>
      </c>
      <c r="C604" s="267" t="s">
        <v>14157</v>
      </c>
      <c r="D604" s="270" t="s">
        <v>13572</v>
      </c>
      <c r="E604" s="271" t="s">
        <v>734</v>
      </c>
    </row>
    <row r="605" spans="1:5" x14ac:dyDescent="0.25">
      <c r="A605" s="267" t="s">
        <v>109</v>
      </c>
      <c r="B605" s="272">
        <v>2</v>
      </c>
      <c r="C605" s="267" t="s">
        <v>14158</v>
      </c>
      <c r="D605" s="270" t="s">
        <v>13572</v>
      </c>
      <c r="E605" s="271" t="s">
        <v>734</v>
      </c>
    </row>
    <row r="606" spans="1:5" x14ac:dyDescent="0.25">
      <c r="A606" s="267" t="s">
        <v>109</v>
      </c>
      <c r="B606" s="272">
        <v>1</v>
      </c>
      <c r="C606" s="267" t="s">
        <v>14159</v>
      </c>
      <c r="D606" s="270">
        <v>180000</v>
      </c>
      <c r="E606" s="271" t="s">
        <v>734</v>
      </c>
    </row>
    <row r="607" spans="1:5" x14ac:dyDescent="0.25">
      <c r="A607" s="267" t="s">
        <v>109</v>
      </c>
      <c r="B607" s="272">
        <v>1</v>
      </c>
      <c r="C607" s="267" t="s">
        <v>14160</v>
      </c>
      <c r="D607" s="270" t="s">
        <v>13572</v>
      </c>
      <c r="E607" s="271" t="s">
        <v>734</v>
      </c>
    </row>
    <row r="608" spans="1:5" x14ac:dyDescent="0.25">
      <c r="A608" s="280" t="s">
        <v>109</v>
      </c>
      <c r="B608" s="281">
        <v>1</v>
      </c>
      <c r="C608" s="280" t="s">
        <v>14161</v>
      </c>
      <c r="D608" s="282">
        <v>78000</v>
      </c>
      <c r="E608" s="271" t="s">
        <v>734</v>
      </c>
    </row>
    <row r="609" spans="1:5" x14ac:dyDescent="0.25">
      <c r="A609" s="267" t="s">
        <v>109</v>
      </c>
      <c r="B609" s="272">
        <v>1</v>
      </c>
      <c r="C609" s="267" t="s">
        <v>14162</v>
      </c>
      <c r="D609" s="270">
        <v>152150</v>
      </c>
      <c r="E609" s="271" t="s">
        <v>734</v>
      </c>
    </row>
    <row r="610" spans="1:5" x14ac:dyDescent="0.25">
      <c r="A610" s="267" t="s">
        <v>109</v>
      </c>
      <c r="B610" s="272">
        <v>1</v>
      </c>
      <c r="C610" s="267" t="s">
        <v>14163</v>
      </c>
      <c r="D610" s="270">
        <v>72000</v>
      </c>
      <c r="E610" s="271" t="s">
        <v>734</v>
      </c>
    </row>
    <row r="611" spans="1:5" x14ac:dyDescent="0.25">
      <c r="A611" s="267" t="s">
        <v>109</v>
      </c>
      <c r="B611" s="272">
        <v>1</v>
      </c>
      <c r="C611" s="267" t="s">
        <v>14164</v>
      </c>
      <c r="D611" s="270">
        <v>48000</v>
      </c>
      <c r="E611" s="271" t="s">
        <v>734</v>
      </c>
    </row>
    <row r="612" spans="1:5" x14ac:dyDescent="0.25">
      <c r="A612" s="267" t="s">
        <v>109</v>
      </c>
      <c r="B612" s="272">
        <v>1</v>
      </c>
      <c r="C612" s="267" t="s">
        <v>14165</v>
      </c>
      <c r="D612" s="270">
        <v>145716</v>
      </c>
      <c r="E612" s="271" t="s">
        <v>734</v>
      </c>
    </row>
    <row r="613" spans="1:5" x14ac:dyDescent="0.25">
      <c r="A613" s="267" t="s">
        <v>109</v>
      </c>
      <c r="B613" s="272">
        <v>1</v>
      </c>
      <c r="C613" s="267" t="s">
        <v>14166</v>
      </c>
      <c r="D613" s="270">
        <v>120000</v>
      </c>
      <c r="E613" s="271" t="s">
        <v>734</v>
      </c>
    </row>
    <row r="614" spans="1:5" x14ac:dyDescent="0.25">
      <c r="A614" s="267" t="s">
        <v>109</v>
      </c>
      <c r="B614" s="272">
        <v>2</v>
      </c>
      <c r="C614" s="267" t="s">
        <v>14167</v>
      </c>
      <c r="D614" s="270" t="s">
        <v>13572</v>
      </c>
      <c r="E614" s="271" t="s">
        <v>734</v>
      </c>
    </row>
    <row r="615" spans="1:5" x14ac:dyDescent="0.25">
      <c r="A615" s="267" t="s">
        <v>109</v>
      </c>
      <c r="B615" s="272">
        <v>1</v>
      </c>
      <c r="C615" s="267" t="s">
        <v>14168</v>
      </c>
      <c r="D615" s="270">
        <v>90000</v>
      </c>
      <c r="E615" s="271" t="s">
        <v>734</v>
      </c>
    </row>
    <row r="616" spans="1:5" x14ac:dyDescent="0.25">
      <c r="A616" s="267" t="s">
        <v>109</v>
      </c>
      <c r="B616" s="272">
        <v>1</v>
      </c>
      <c r="C616" s="267" t="s">
        <v>14169</v>
      </c>
      <c r="D616" s="270" t="s">
        <v>13572</v>
      </c>
      <c r="E616" s="271" t="s">
        <v>734</v>
      </c>
    </row>
    <row r="617" spans="1:5" x14ac:dyDescent="0.25">
      <c r="A617" s="267" t="s">
        <v>109</v>
      </c>
      <c r="B617" s="272">
        <v>2</v>
      </c>
      <c r="C617" s="267" t="s">
        <v>14170</v>
      </c>
      <c r="D617" s="270">
        <v>150000</v>
      </c>
      <c r="E617" s="271" t="s">
        <v>734</v>
      </c>
    </row>
    <row r="618" spans="1:5" x14ac:dyDescent="0.25">
      <c r="A618" s="267" t="s">
        <v>109</v>
      </c>
      <c r="B618" s="272">
        <v>1</v>
      </c>
      <c r="C618" s="267" t="s">
        <v>14152</v>
      </c>
      <c r="D618" s="270">
        <v>149376</v>
      </c>
      <c r="E618" s="271" t="s">
        <v>734</v>
      </c>
    </row>
    <row r="619" spans="1:5" x14ac:dyDescent="0.25">
      <c r="A619" s="267" t="s">
        <v>109</v>
      </c>
      <c r="B619" s="272">
        <v>1</v>
      </c>
      <c r="C619" s="267" t="s">
        <v>14171</v>
      </c>
      <c r="D619" s="270">
        <v>90000</v>
      </c>
      <c r="E619" s="271" t="s">
        <v>734</v>
      </c>
    </row>
    <row r="620" spans="1:5" x14ac:dyDescent="0.25">
      <c r="A620" s="267" t="s">
        <v>109</v>
      </c>
      <c r="B620" s="272">
        <v>1</v>
      </c>
      <c r="C620" s="267" t="s">
        <v>14152</v>
      </c>
      <c r="D620" s="270">
        <v>106980</v>
      </c>
      <c r="E620" s="271" t="s">
        <v>734</v>
      </c>
    </row>
    <row r="621" spans="1:5" x14ac:dyDescent="0.25">
      <c r="A621" s="267" t="s">
        <v>109</v>
      </c>
      <c r="B621" s="272">
        <v>1</v>
      </c>
      <c r="C621" s="267" t="s">
        <v>14172</v>
      </c>
      <c r="D621" s="270">
        <v>104400</v>
      </c>
      <c r="E621" s="271" t="s">
        <v>734</v>
      </c>
    </row>
    <row r="622" spans="1:5" x14ac:dyDescent="0.25">
      <c r="A622" s="267" t="s">
        <v>109</v>
      </c>
      <c r="B622" s="272">
        <v>1</v>
      </c>
      <c r="C622" s="267" t="s">
        <v>14166</v>
      </c>
      <c r="D622" s="270">
        <v>192000</v>
      </c>
      <c r="E622" s="271" t="s">
        <v>734</v>
      </c>
    </row>
    <row r="623" spans="1:5" x14ac:dyDescent="0.25">
      <c r="A623" s="267" t="s">
        <v>109</v>
      </c>
      <c r="B623" s="272">
        <v>1</v>
      </c>
      <c r="C623" s="267" t="s">
        <v>14173</v>
      </c>
      <c r="D623" s="270">
        <v>62400</v>
      </c>
      <c r="E623" s="271" t="s">
        <v>734</v>
      </c>
    </row>
    <row r="624" spans="1:5" x14ac:dyDescent="0.25">
      <c r="A624" s="267" t="s">
        <v>109</v>
      </c>
      <c r="B624" s="272">
        <v>1</v>
      </c>
      <c r="C624" s="267" t="s">
        <v>14174</v>
      </c>
      <c r="D624" s="270">
        <v>86460</v>
      </c>
      <c r="E624" s="271" t="s">
        <v>734</v>
      </c>
    </row>
    <row r="625" spans="1:5" x14ac:dyDescent="0.25">
      <c r="A625" s="267" t="s">
        <v>109</v>
      </c>
      <c r="B625" s="272">
        <v>1</v>
      </c>
      <c r="C625" s="267" t="s">
        <v>14175</v>
      </c>
      <c r="D625" s="270">
        <v>144000</v>
      </c>
      <c r="E625" s="271" t="s">
        <v>734</v>
      </c>
    </row>
    <row r="626" spans="1:5" x14ac:dyDescent="0.25">
      <c r="A626" s="267" t="s">
        <v>109</v>
      </c>
      <c r="B626" s="272">
        <v>2</v>
      </c>
      <c r="C626" s="267" t="s">
        <v>14176</v>
      </c>
      <c r="D626" s="270">
        <v>180000</v>
      </c>
      <c r="E626" s="271" t="s">
        <v>734</v>
      </c>
    </row>
    <row r="627" spans="1:5" x14ac:dyDescent="0.25">
      <c r="A627" s="267" t="s">
        <v>109</v>
      </c>
      <c r="B627" s="272">
        <v>1</v>
      </c>
      <c r="C627" s="267" t="s">
        <v>14177</v>
      </c>
      <c r="D627" s="270">
        <v>150000</v>
      </c>
      <c r="E627" s="271" t="s">
        <v>734</v>
      </c>
    </row>
    <row r="628" spans="1:5" x14ac:dyDescent="0.25">
      <c r="A628" s="267" t="s">
        <v>109</v>
      </c>
      <c r="B628" s="272">
        <v>1</v>
      </c>
      <c r="C628" s="267" t="s">
        <v>14178</v>
      </c>
      <c r="D628" s="270" t="s">
        <v>13572</v>
      </c>
      <c r="E628" s="271" t="s">
        <v>734</v>
      </c>
    </row>
    <row r="629" spans="1:5" x14ac:dyDescent="0.25">
      <c r="A629" s="267" t="s">
        <v>109</v>
      </c>
      <c r="B629" s="272">
        <v>1</v>
      </c>
      <c r="C629" s="267" t="s">
        <v>14157</v>
      </c>
      <c r="D629" s="270" t="s">
        <v>13572</v>
      </c>
      <c r="E629" s="271" t="s">
        <v>734</v>
      </c>
    </row>
    <row r="630" spans="1:5" x14ac:dyDescent="0.25">
      <c r="A630" s="267" t="s">
        <v>109</v>
      </c>
      <c r="B630" s="272">
        <v>1</v>
      </c>
      <c r="C630" s="267" t="s">
        <v>14176</v>
      </c>
      <c r="D630" s="270">
        <v>204000</v>
      </c>
      <c r="E630" s="271" t="s">
        <v>734</v>
      </c>
    </row>
    <row r="631" spans="1:5" x14ac:dyDescent="0.25">
      <c r="A631" s="267" t="s">
        <v>109</v>
      </c>
      <c r="B631" s="272">
        <v>1</v>
      </c>
      <c r="C631" s="267" t="s">
        <v>14162</v>
      </c>
      <c r="D631" s="270">
        <v>152150</v>
      </c>
      <c r="E631" s="271" t="s">
        <v>734</v>
      </c>
    </row>
    <row r="632" spans="1:5" x14ac:dyDescent="0.25">
      <c r="A632" s="267" t="s">
        <v>109</v>
      </c>
      <c r="B632" s="272">
        <v>1</v>
      </c>
      <c r="C632" s="267" t="s">
        <v>14179</v>
      </c>
      <c r="D632" s="270">
        <v>84000</v>
      </c>
      <c r="E632" s="271" t="s">
        <v>734</v>
      </c>
    </row>
    <row r="633" spans="1:5" x14ac:dyDescent="0.25">
      <c r="A633" s="267" t="s">
        <v>109</v>
      </c>
      <c r="B633" s="272">
        <v>1</v>
      </c>
      <c r="C633" s="267" t="s">
        <v>14180</v>
      </c>
      <c r="D633" s="270">
        <v>141552</v>
      </c>
      <c r="E633" s="271" t="s">
        <v>734</v>
      </c>
    </row>
    <row r="634" spans="1:5" x14ac:dyDescent="0.25">
      <c r="A634" s="267" t="s">
        <v>109</v>
      </c>
      <c r="B634" s="272">
        <v>1</v>
      </c>
      <c r="C634" s="267" t="s">
        <v>14181</v>
      </c>
      <c r="D634" s="270">
        <v>96000</v>
      </c>
      <c r="E634" s="271" t="s">
        <v>734</v>
      </c>
    </row>
    <row r="635" spans="1:5" x14ac:dyDescent="0.25">
      <c r="A635" s="267" t="s">
        <v>109</v>
      </c>
      <c r="B635" s="272">
        <v>1</v>
      </c>
      <c r="C635" s="267" t="s">
        <v>14182</v>
      </c>
      <c r="D635" s="270" t="s">
        <v>13572</v>
      </c>
      <c r="E635" s="271" t="s">
        <v>734</v>
      </c>
    </row>
    <row r="636" spans="1:5" x14ac:dyDescent="0.25">
      <c r="A636" s="267" t="s">
        <v>109</v>
      </c>
      <c r="B636" s="272">
        <v>1</v>
      </c>
      <c r="C636" s="267" t="s">
        <v>14183</v>
      </c>
      <c r="D636" s="270" t="s">
        <v>13572</v>
      </c>
      <c r="E636" s="271" t="s">
        <v>734</v>
      </c>
    </row>
    <row r="637" spans="1:5" x14ac:dyDescent="0.25">
      <c r="A637" s="267" t="s">
        <v>109</v>
      </c>
      <c r="B637" s="272">
        <v>1</v>
      </c>
      <c r="C637" s="267" t="s">
        <v>14184</v>
      </c>
      <c r="D637" s="270">
        <v>195060</v>
      </c>
      <c r="E637" s="271" t="s">
        <v>734</v>
      </c>
    </row>
    <row r="638" spans="1:5" x14ac:dyDescent="0.25">
      <c r="A638" s="267" t="s">
        <v>109</v>
      </c>
      <c r="B638" s="272">
        <v>1</v>
      </c>
      <c r="C638" s="267" t="s">
        <v>14185</v>
      </c>
      <c r="D638" s="270">
        <v>120000</v>
      </c>
      <c r="E638" s="271" t="s">
        <v>734</v>
      </c>
    </row>
    <row r="639" spans="1:5" x14ac:dyDescent="0.25">
      <c r="A639" s="267" t="s">
        <v>109</v>
      </c>
      <c r="B639" s="272">
        <v>1</v>
      </c>
      <c r="C639" s="267" t="s">
        <v>14186</v>
      </c>
      <c r="D639" s="270">
        <v>72000</v>
      </c>
      <c r="E639" s="271" t="s">
        <v>734</v>
      </c>
    </row>
    <row r="640" spans="1:5" x14ac:dyDescent="0.25">
      <c r="A640" s="267" t="s">
        <v>109</v>
      </c>
      <c r="B640" s="272">
        <v>1</v>
      </c>
      <c r="C640" s="267" t="s">
        <v>14187</v>
      </c>
      <c r="D640" s="270">
        <v>96000</v>
      </c>
      <c r="E640" s="271" t="s">
        <v>734</v>
      </c>
    </row>
    <row r="641" spans="1:5" x14ac:dyDescent="0.25">
      <c r="A641" s="267" t="s">
        <v>109</v>
      </c>
      <c r="B641" s="272">
        <v>1</v>
      </c>
      <c r="C641" s="267" t="s">
        <v>14187</v>
      </c>
      <c r="D641" s="270">
        <v>96000</v>
      </c>
      <c r="E641" s="271" t="s">
        <v>734</v>
      </c>
    </row>
    <row r="642" spans="1:5" x14ac:dyDescent="0.25">
      <c r="A642" s="267" t="s">
        <v>109</v>
      </c>
      <c r="B642" s="272">
        <v>1</v>
      </c>
      <c r="C642" s="267" t="s">
        <v>14188</v>
      </c>
      <c r="D642" s="270">
        <v>72000</v>
      </c>
      <c r="E642" s="271" t="s">
        <v>734</v>
      </c>
    </row>
    <row r="643" spans="1:5" x14ac:dyDescent="0.25">
      <c r="A643" s="267" t="s">
        <v>109</v>
      </c>
      <c r="B643" s="272">
        <v>1</v>
      </c>
      <c r="C643" s="267" t="s">
        <v>14189</v>
      </c>
      <c r="D643" s="270">
        <v>171072</v>
      </c>
      <c r="E643" s="271" t="s">
        <v>734</v>
      </c>
    </row>
    <row r="644" spans="1:5" x14ac:dyDescent="0.25">
      <c r="A644" s="267" t="s">
        <v>109</v>
      </c>
      <c r="B644" s="272">
        <v>1</v>
      </c>
      <c r="C644" s="267" t="s">
        <v>14190</v>
      </c>
      <c r="D644" s="270">
        <v>170000</v>
      </c>
      <c r="E644" s="271" t="s">
        <v>734</v>
      </c>
    </row>
    <row r="645" spans="1:5" x14ac:dyDescent="0.25">
      <c r="A645" s="267" t="s">
        <v>109</v>
      </c>
      <c r="B645" s="272">
        <v>1</v>
      </c>
      <c r="C645" s="267" t="s">
        <v>14191</v>
      </c>
      <c r="D645" s="270">
        <v>187000</v>
      </c>
      <c r="E645" s="271" t="s">
        <v>734</v>
      </c>
    </row>
    <row r="646" spans="1:5" x14ac:dyDescent="0.25">
      <c r="A646" s="267" t="s">
        <v>109</v>
      </c>
      <c r="B646" s="272">
        <v>1</v>
      </c>
      <c r="C646" s="267" t="s">
        <v>14192</v>
      </c>
      <c r="D646" s="270" t="s">
        <v>13572</v>
      </c>
      <c r="E646" s="271" t="s">
        <v>734</v>
      </c>
    </row>
    <row r="647" spans="1:5" x14ac:dyDescent="0.25">
      <c r="A647" s="267" t="s">
        <v>109</v>
      </c>
      <c r="B647" s="272">
        <v>1</v>
      </c>
      <c r="C647" s="267" t="s">
        <v>14193</v>
      </c>
      <c r="D647" s="270" t="s">
        <v>13572</v>
      </c>
      <c r="E647" s="271" t="s">
        <v>734</v>
      </c>
    </row>
    <row r="648" spans="1:5" x14ac:dyDescent="0.25">
      <c r="A648" s="267" t="s">
        <v>109</v>
      </c>
      <c r="B648" s="272">
        <v>1</v>
      </c>
      <c r="C648" s="267" t="s">
        <v>14194</v>
      </c>
      <c r="D648" s="270" t="s">
        <v>13572</v>
      </c>
      <c r="E648" s="271" t="s">
        <v>734</v>
      </c>
    </row>
    <row r="649" spans="1:5" x14ac:dyDescent="0.25">
      <c r="A649" s="267" t="s">
        <v>109</v>
      </c>
      <c r="B649" s="272">
        <v>1</v>
      </c>
      <c r="C649" s="267" t="s">
        <v>14195</v>
      </c>
      <c r="D649" s="270">
        <v>108000</v>
      </c>
      <c r="E649" s="271" t="s">
        <v>734</v>
      </c>
    </row>
    <row r="650" spans="1:5" x14ac:dyDescent="0.25">
      <c r="A650" s="267" t="s">
        <v>109</v>
      </c>
      <c r="B650" s="272">
        <v>1</v>
      </c>
      <c r="C650" s="267" t="s">
        <v>14196</v>
      </c>
      <c r="D650" s="270" t="s">
        <v>13572</v>
      </c>
      <c r="E650" s="271" t="s">
        <v>734</v>
      </c>
    </row>
    <row r="651" spans="1:5" x14ac:dyDescent="0.25">
      <c r="A651" s="267" t="s">
        <v>109</v>
      </c>
      <c r="B651" s="272">
        <v>1</v>
      </c>
      <c r="C651" s="267" t="s">
        <v>14197</v>
      </c>
      <c r="D651" s="270" t="s">
        <v>13572</v>
      </c>
      <c r="E651" s="271" t="s">
        <v>734</v>
      </c>
    </row>
    <row r="652" spans="1:5" x14ac:dyDescent="0.25">
      <c r="A652" s="267" t="s">
        <v>109</v>
      </c>
      <c r="B652" s="272">
        <v>7</v>
      </c>
      <c r="C652" s="267" t="s">
        <v>14198</v>
      </c>
      <c r="D652" s="270">
        <v>144000</v>
      </c>
      <c r="E652" s="271" t="s">
        <v>734</v>
      </c>
    </row>
    <row r="653" spans="1:5" x14ac:dyDescent="0.25">
      <c r="A653" s="267" t="s">
        <v>109</v>
      </c>
      <c r="B653" s="272">
        <v>3</v>
      </c>
      <c r="C653" s="267" t="s">
        <v>14199</v>
      </c>
      <c r="D653" s="270">
        <v>144000</v>
      </c>
      <c r="E653" s="271" t="s">
        <v>734</v>
      </c>
    </row>
    <row r="654" spans="1:5" x14ac:dyDescent="0.25">
      <c r="A654" s="267" t="s">
        <v>109</v>
      </c>
      <c r="B654" s="272">
        <v>1</v>
      </c>
      <c r="C654" s="267" t="s">
        <v>14191</v>
      </c>
      <c r="D654" s="270">
        <v>187000</v>
      </c>
      <c r="E654" s="271" t="s">
        <v>734</v>
      </c>
    </row>
    <row r="655" spans="1:5" x14ac:dyDescent="0.25">
      <c r="A655" s="267" t="s">
        <v>109</v>
      </c>
      <c r="B655" s="272">
        <v>1</v>
      </c>
      <c r="C655" s="267" t="s">
        <v>14192</v>
      </c>
      <c r="D655" s="270" t="s">
        <v>13572</v>
      </c>
      <c r="E655" s="271" t="s">
        <v>734</v>
      </c>
    </row>
    <row r="656" spans="1:5" x14ac:dyDescent="0.25">
      <c r="A656" s="267" t="s">
        <v>109</v>
      </c>
      <c r="B656" s="272">
        <v>1</v>
      </c>
      <c r="C656" s="267" t="s">
        <v>14193</v>
      </c>
      <c r="D656" s="270" t="s">
        <v>13572</v>
      </c>
      <c r="E656" s="271" t="s">
        <v>734</v>
      </c>
    </row>
    <row r="657" spans="1:5" x14ac:dyDescent="0.25">
      <c r="A657" s="267" t="s">
        <v>109</v>
      </c>
      <c r="B657" s="272">
        <v>1</v>
      </c>
      <c r="C657" s="267" t="s">
        <v>14194</v>
      </c>
      <c r="D657" s="270" t="s">
        <v>13572</v>
      </c>
      <c r="E657" s="271" t="s">
        <v>734</v>
      </c>
    </row>
    <row r="658" spans="1:5" x14ac:dyDescent="0.25">
      <c r="A658" s="267" t="s">
        <v>109</v>
      </c>
      <c r="B658" s="272">
        <v>1</v>
      </c>
      <c r="C658" s="267" t="s">
        <v>14195</v>
      </c>
      <c r="D658" s="270">
        <v>108000</v>
      </c>
      <c r="E658" s="271" t="s">
        <v>734</v>
      </c>
    </row>
    <row r="659" spans="1:5" x14ac:dyDescent="0.25">
      <c r="A659" s="267" t="s">
        <v>109</v>
      </c>
      <c r="B659" s="272">
        <v>1</v>
      </c>
      <c r="C659" s="267" t="s">
        <v>14196</v>
      </c>
      <c r="D659" s="270" t="s">
        <v>13572</v>
      </c>
      <c r="E659" s="271" t="s">
        <v>734</v>
      </c>
    </row>
    <row r="660" spans="1:5" x14ac:dyDescent="0.25">
      <c r="A660" s="267" t="s">
        <v>109</v>
      </c>
      <c r="B660" s="272">
        <v>1</v>
      </c>
      <c r="C660" s="267" t="s">
        <v>14197</v>
      </c>
      <c r="D660" s="270" t="s">
        <v>13572</v>
      </c>
      <c r="E660" s="271" t="s">
        <v>734</v>
      </c>
    </row>
    <row r="661" spans="1:5" x14ac:dyDescent="0.25">
      <c r="A661" s="267" t="s">
        <v>109</v>
      </c>
      <c r="B661" s="272">
        <v>1</v>
      </c>
      <c r="C661" s="267" t="s">
        <v>14200</v>
      </c>
      <c r="D661" s="270">
        <v>134400</v>
      </c>
      <c r="E661" s="271" t="s">
        <v>734</v>
      </c>
    </row>
    <row r="662" spans="1:5" x14ac:dyDescent="0.25">
      <c r="A662" s="267" t="s">
        <v>109</v>
      </c>
      <c r="B662" s="272">
        <v>1</v>
      </c>
      <c r="C662" s="267" t="s">
        <v>14201</v>
      </c>
      <c r="D662" s="270" t="s">
        <v>13572</v>
      </c>
      <c r="E662" s="271" t="s">
        <v>734</v>
      </c>
    </row>
    <row r="663" spans="1:5" x14ac:dyDescent="0.25">
      <c r="A663" s="267" t="s">
        <v>109</v>
      </c>
      <c r="B663" s="272">
        <v>1</v>
      </c>
      <c r="C663" s="267" t="s">
        <v>14202</v>
      </c>
      <c r="D663" s="270">
        <v>192000</v>
      </c>
      <c r="E663" s="271" t="s">
        <v>734</v>
      </c>
    </row>
    <row r="664" spans="1:5" x14ac:dyDescent="0.25">
      <c r="A664" s="267" t="s">
        <v>109</v>
      </c>
      <c r="B664" s="272">
        <v>1</v>
      </c>
      <c r="C664" s="267" t="s">
        <v>14203</v>
      </c>
      <c r="D664" s="270">
        <v>187562</v>
      </c>
      <c r="E664" s="271" t="s">
        <v>734</v>
      </c>
    </row>
    <row r="665" spans="1:5" x14ac:dyDescent="0.25">
      <c r="A665" s="267" t="s">
        <v>109</v>
      </c>
      <c r="B665" s="272">
        <v>1</v>
      </c>
      <c r="C665" s="267" t="s">
        <v>14204</v>
      </c>
      <c r="D665" s="270" t="s">
        <v>13572</v>
      </c>
      <c r="E665" s="271" t="s">
        <v>749</v>
      </c>
    </row>
    <row r="666" spans="1:5" x14ac:dyDescent="0.25">
      <c r="A666" s="267" t="s">
        <v>109</v>
      </c>
      <c r="B666" s="272">
        <v>1</v>
      </c>
      <c r="C666" s="267" t="s">
        <v>14205</v>
      </c>
      <c r="D666" s="270">
        <v>205200</v>
      </c>
      <c r="E666" s="271" t="s">
        <v>749</v>
      </c>
    </row>
    <row r="667" spans="1:5" x14ac:dyDescent="0.25">
      <c r="A667" s="267" t="s">
        <v>109</v>
      </c>
      <c r="B667" s="272">
        <v>1</v>
      </c>
      <c r="C667" s="267" t="s">
        <v>14206</v>
      </c>
      <c r="D667" s="270" t="s">
        <v>13572</v>
      </c>
      <c r="E667" s="271" t="s">
        <v>749</v>
      </c>
    </row>
    <row r="668" spans="1:5" x14ac:dyDescent="0.25">
      <c r="A668" s="267" t="s">
        <v>109</v>
      </c>
      <c r="B668" s="272">
        <v>1</v>
      </c>
      <c r="C668" s="267" t="s">
        <v>14207</v>
      </c>
      <c r="D668" s="270" t="s">
        <v>13572</v>
      </c>
      <c r="E668" s="271" t="s">
        <v>749</v>
      </c>
    </row>
    <row r="669" spans="1:5" x14ac:dyDescent="0.25">
      <c r="A669" s="267" t="s">
        <v>109</v>
      </c>
      <c r="B669" s="272">
        <v>1</v>
      </c>
      <c r="C669" s="267" t="s">
        <v>14208</v>
      </c>
      <c r="D669" s="270" t="s">
        <v>13572</v>
      </c>
      <c r="E669" s="271" t="s">
        <v>749</v>
      </c>
    </row>
    <row r="670" spans="1:5" x14ac:dyDescent="0.25">
      <c r="A670" s="267" t="s">
        <v>109</v>
      </c>
      <c r="B670" s="272">
        <v>1</v>
      </c>
      <c r="C670" s="267" t="s">
        <v>14209</v>
      </c>
      <c r="D670" s="270">
        <v>132228</v>
      </c>
      <c r="E670" s="271" t="s">
        <v>749</v>
      </c>
    </row>
    <row r="671" spans="1:5" x14ac:dyDescent="0.25">
      <c r="A671" s="267" t="s">
        <v>109</v>
      </c>
      <c r="B671" s="272">
        <v>1</v>
      </c>
      <c r="C671" s="267" t="s">
        <v>14210</v>
      </c>
      <c r="D671" s="270" t="s">
        <v>13572</v>
      </c>
      <c r="E671" s="271" t="s">
        <v>749</v>
      </c>
    </row>
    <row r="672" spans="1:5" x14ac:dyDescent="0.25">
      <c r="A672" s="267" t="s">
        <v>109</v>
      </c>
      <c r="B672" s="272">
        <v>1</v>
      </c>
      <c r="C672" s="267" t="s">
        <v>14211</v>
      </c>
      <c r="D672" s="270">
        <v>150000</v>
      </c>
      <c r="E672" s="271" t="s">
        <v>749</v>
      </c>
    </row>
    <row r="673" spans="1:5" x14ac:dyDescent="0.25">
      <c r="A673" s="267" t="s">
        <v>109</v>
      </c>
      <c r="B673" s="272">
        <v>1</v>
      </c>
      <c r="C673" s="267" t="s">
        <v>14212</v>
      </c>
      <c r="D673" s="270" t="s">
        <v>13572</v>
      </c>
      <c r="E673" s="271" t="s">
        <v>749</v>
      </c>
    </row>
    <row r="674" spans="1:5" x14ac:dyDescent="0.25">
      <c r="A674" s="267" t="s">
        <v>109</v>
      </c>
      <c r="B674" s="272">
        <v>1</v>
      </c>
      <c r="C674" s="267" t="s">
        <v>14205</v>
      </c>
      <c r="D674" s="270">
        <v>261000</v>
      </c>
      <c r="E674" s="271" t="s">
        <v>749</v>
      </c>
    </row>
    <row r="675" spans="1:5" x14ac:dyDescent="0.25">
      <c r="A675" s="267" t="s">
        <v>109</v>
      </c>
      <c r="B675" s="272">
        <v>1</v>
      </c>
      <c r="C675" s="267" t="s">
        <v>14213</v>
      </c>
      <c r="D675" s="270">
        <v>150000</v>
      </c>
      <c r="E675" s="271" t="s">
        <v>749</v>
      </c>
    </row>
    <row r="676" spans="1:5" x14ac:dyDescent="0.25">
      <c r="A676" s="267" t="s">
        <v>109</v>
      </c>
      <c r="B676" s="272">
        <v>1</v>
      </c>
      <c r="C676" s="267" t="s">
        <v>14214</v>
      </c>
      <c r="D676" s="270" t="s">
        <v>13572</v>
      </c>
      <c r="E676" s="271" t="s">
        <v>749</v>
      </c>
    </row>
    <row r="677" spans="1:5" x14ac:dyDescent="0.25">
      <c r="A677" s="267" t="s">
        <v>109</v>
      </c>
      <c r="B677" s="272">
        <v>1</v>
      </c>
      <c r="C677" s="267" t="s">
        <v>14215</v>
      </c>
      <c r="D677" s="270">
        <v>198236</v>
      </c>
      <c r="E677" s="271" t="s">
        <v>749</v>
      </c>
    </row>
    <row r="678" spans="1:5" x14ac:dyDescent="0.25">
      <c r="A678" s="267" t="s">
        <v>109</v>
      </c>
      <c r="B678" s="272">
        <v>1</v>
      </c>
      <c r="C678" s="267" t="s">
        <v>14216</v>
      </c>
      <c r="D678" s="270" t="s">
        <v>13572</v>
      </c>
      <c r="E678" s="271" t="s">
        <v>749</v>
      </c>
    </row>
    <row r="679" spans="1:5" x14ac:dyDescent="0.25">
      <c r="A679" s="267" t="s">
        <v>109</v>
      </c>
      <c r="B679" s="272">
        <v>1</v>
      </c>
      <c r="C679" s="267" t="s">
        <v>14217</v>
      </c>
      <c r="D679" s="270">
        <v>182400</v>
      </c>
      <c r="E679" s="271" t="s">
        <v>749</v>
      </c>
    </row>
    <row r="680" spans="1:5" x14ac:dyDescent="0.25">
      <c r="A680" s="267" t="s">
        <v>109</v>
      </c>
      <c r="B680" s="272">
        <v>1</v>
      </c>
      <c r="C680" s="267" t="s">
        <v>14218</v>
      </c>
      <c r="D680" s="270" t="s">
        <v>13572</v>
      </c>
      <c r="E680" s="271" t="s">
        <v>749</v>
      </c>
    </row>
    <row r="681" spans="1:5" x14ac:dyDescent="0.25">
      <c r="A681" s="267" t="s">
        <v>109</v>
      </c>
      <c r="B681" s="272">
        <v>1</v>
      </c>
      <c r="C681" s="267" t="s">
        <v>14219</v>
      </c>
      <c r="D681" s="270">
        <v>150000</v>
      </c>
      <c r="E681" s="271" t="s">
        <v>749</v>
      </c>
    </row>
    <row r="682" spans="1:5" x14ac:dyDescent="0.25">
      <c r="A682" s="267" t="s">
        <v>109</v>
      </c>
      <c r="B682" s="272">
        <v>1</v>
      </c>
      <c r="C682" s="267" t="s">
        <v>14220</v>
      </c>
      <c r="D682" s="270">
        <v>180000</v>
      </c>
      <c r="E682" s="271" t="s">
        <v>749</v>
      </c>
    </row>
    <row r="683" spans="1:5" x14ac:dyDescent="0.25">
      <c r="A683" s="267" t="s">
        <v>109</v>
      </c>
      <c r="B683" s="272">
        <v>1</v>
      </c>
      <c r="C683" s="267" t="s">
        <v>14221</v>
      </c>
      <c r="D683" s="270" t="s">
        <v>13572</v>
      </c>
      <c r="E683" s="271" t="s">
        <v>749</v>
      </c>
    </row>
    <row r="684" spans="1:5" x14ac:dyDescent="0.25">
      <c r="A684" s="267" t="s">
        <v>109</v>
      </c>
      <c r="B684" s="272">
        <v>1</v>
      </c>
      <c r="C684" s="267" t="s">
        <v>14222</v>
      </c>
      <c r="D684" s="270">
        <v>246864</v>
      </c>
      <c r="E684" s="271" t="s">
        <v>749</v>
      </c>
    </row>
    <row r="685" spans="1:5" x14ac:dyDescent="0.25">
      <c r="A685" s="267" t="s">
        <v>109</v>
      </c>
      <c r="B685" s="272">
        <v>1</v>
      </c>
      <c r="C685" s="267" t="s">
        <v>14223</v>
      </c>
      <c r="D685" s="270">
        <v>150000</v>
      </c>
      <c r="E685" s="271" t="s">
        <v>749</v>
      </c>
    </row>
    <row r="686" spans="1:5" x14ac:dyDescent="0.25">
      <c r="A686" s="267" t="s">
        <v>109</v>
      </c>
      <c r="B686" s="272">
        <v>1</v>
      </c>
      <c r="C686" s="267" t="s">
        <v>14224</v>
      </c>
      <c r="D686" s="270" t="s">
        <v>13572</v>
      </c>
      <c r="E686" s="271" t="s">
        <v>749</v>
      </c>
    </row>
    <row r="687" spans="1:5" x14ac:dyDescent="0.25">
      <c r="A687" s="267" t="s">
        <v>109</v>
      </c>
      <c r="B687" s="272">
        <v>1</v>
      </c>
      <c r="C687" s="267" t="s">
        <v>14225</v>
      </c>
      <c r="D687" s="270" t="s">
        <v>13572</v>
      </c>
      <c r="E687" s="271" t="s">
        <v>749</v>
      </c>
    </row>
    <row r="688" spans="1:5" x14ac:dyDescent="0.25">
      <c r="A688" s="267" t="s">
        <v>109</v>
      </c>
      <c r="B688" s="272">
        <v>1</v>
      </c>
      <c r="C688" s="267" t="s">
        <v>14226</v>
      </c>
      <c r="D688" s="270">
        <v>120000</v>
      </c>
      <c r="E688" s="271" t="s">
        <v>749</v>
      </c>
    </row>
    <row r="689" spans="1:5" x14ac:dyDescent="0.25">
      <c r="A689" s="267" t="s">
        <v>109</v>
      </c>
      <c r="B689" s="272">
        <v>1</v>
      </c>
      <c r="C689" s="267" t="s">
        <v>14227</v>
      </c>
      <c r="D689" s="270">
        <v>192000</v>
      </c>
      <c r="E689" s="271" t="s">
        <v>749</v>
      </c>
    </row>
    <row r="690" spans="1:5" x14ac:dyDescent="0.25">
      <c r="A690" s="267" t="s">
        <v>109</v>
      </c>
      <c r="B690" s="272">
        <v>1</v>
      </c>
      <c r="C690" s="267" t="s">
        <v>14228</v>
      </c>
      <c r="D690" s="270">
        <v>150000</v>
      </c>
      <c r="E690" s="271" t="s">
        <v>749</v>
      </c>
    </row>
    <row r="691" spans="1:5" x14ac:dyDescent="0.25">
      <c r="A691" s="267" t="s">
        <v>109</v>
      </c>
      <c r="B691" s="272">
        <v>1</v>
      </c>
      <c r="C691" s="267" t="s">
        <v>14229</v>
      </c>
      <c r="D691" s="270" t="s">
        <v>13572</v>
      </c>
      <c r="E691" s="271" t="s">
        <v>749</v>
      </c>
    </row>
    <row r="692" spans="1:5" x14ac:dyDescent="0.25">
      <c r="A692" s="267" t="s">
        <v>109</v>
      </c>
      <c r="B692" s="272">
        <v>1</v>
      </c>
      <c r="C692" s="267" t="s">
        <v>14230</v>
      </c>
      <c r="D692" s="270" t="s">
        <v>13572</v>
      </c>
      <c r="E692" s="271" t="s">
        <v>749</v>
      </c>
    </row>
    <row r="693" spans="1:5" x14ac:dyDescent="0.25">
      <c r="A693" s="267" t="s">
        <v>109</v>
      </c>
      <c r="B693" s="272">
        <v>1</v>
      </c>
      <c r="C693" s="267" t="s">
        <v>14231</v>
      </c>
      <c r="D693" s="270">
        <v>174816</v>
      </c>
      <c r="E693" s="271" t="s">
        <v>749</v>
      </c>
    </row>
    <row r="694" spans="1:5" x14ac:dyDescent="0.25">
      <c r="A694" s="267" t="s">
        <v>109</v>
      </c>
      <c r="B694" s="272">
        <v>1</v>
      </c>
      <c r="C694" s="267" t="s">
        <v>14232</v>
      </c>
      <c r="D694" s="270">
        <v>43750</v>
      </c>
      <c r="E694" s="271" t="s">
        <v>749</v>
      </c>
    </row>
    <row r="695" spans="1:5" x14ac:dyDescent="0.25">
      <c r="A695" s="267" t="s">
        <v>109</v>
      </c>
      <c r="B695" s="272">
        <v>1</v>
      </c>
      <c r="C695" s="267" t="s">
        <v>14233</v>
      </c>
      <c r="D695" s="270">
        <v>156000</v>
      </c>
      <c r="E695" s="271" t="s">
        <v>749</v>
      </c>
    </row>
    <row r="696" spans="1:5" x14ac:dyDescent="0.25">
      <c r="A696" s="267" t="s">
        <v>109</v>
      </c>
      <c r="B696" s="272">
        <v>1</v>
      </c>
      <c r="C696" s="267" t="s">
        <v>14234</v>
      </c>
      <c r="D696" s="270" t="s">
        <v>13572</v>
      </c>
      <c r="E696" s="271" t="s">
        <v>749</v>
      </c>
    </row>
    <row r="697" spans="1:5" x14ac:dyDescent="0.25">
      <c r="A697" s="267" t="s">
        <v>109</v>
      </c>
      <c r="B697" s="272">
        <v>1</v>
      </c>
      <c r="C697" s="267" t="s">
        <v>14235</v>
      </c>
      <c r="D697" s="270" t="s">
        <v>13572</v>
      </c>
      <c r="E697" s="271" t="s">
        <v>749</v>
      </c>
    </row>
    <row r="698" spans="1:5" x14ac:dyDescent="0.25">
      <c r="A698" s="267" t="s">
        <v>109</v>
      </c>
      <c r="B698" s="272">
        <v>1</v>
      </c>
      <c r="C698" s="267" t="s">
        <v>14236</v>
      </c>
      <c r="D698" s="270">
        <v>228000</v>
      </c>
      <c r="E698" s="271" t="s">
        <v>749</v>
      </c>
    </row>
    <row r="699" spans="1:5" x14ac:dyDescent="0.25">
      <c r="A699" s="267" t="s">
        <v>109</v>
      </c>
      <c r="B699" s="272">
        <v>1</v>
      </c>
      <c r="C699" s="267" t="s">
        <v>14205</v>
      </c>
      <c r="D699" s="270">
        <v>319608</v>
      </c>
      <c r="E699" s="271" t="s">
        <v>749</v>
      </c>
    </row>
    <row r="700" spans="1:5" x14ac:dyDescent="0.25">
      <c r="A700" s="267" t="s">
        <v>109</v>
      </c>
      <c r="B700" s="272">
        <v>1</v>
      </c>
      <c r="C700" s="267" t="s">
        <v>14237</v>
      </c>
      <c r="D700" s="270">
        <v>240000</v>
      </c>
      <c r="E700" s="271" t="s">
        <v>749</v>
      </c>
    </row>
    <row r="701" spans="1:5" x14ac:dyDescent="0.25">
      <c r="A701" s="267" t="s">
        <v>109</v>
      </c>
      <c r="B701" s="272">
        <v>1</v>
      </c>
      <c r="C701" s="267" t="s">
        <v>14238</v>
      </c>
      <c r="D701" s="270" t="s">
        <v>13572</v>
      </c>
      <c r="E701" s="271" t="s">
        <v>749</v>
      </c>
    </row>
    <row r="702" spans="1:5" x14ac:dyDescent="0.25">
      <c r="A702" s="267" t="s">
        <v>109</v>
      </c>
      <c r="B702" s="272">
        <v>1</v>
      </c>
      <c r="C702" s="267" t="s">
        <v>14239</v>
      </c>
      <c r="D702" s="270" t="s">
        <v>13572</v>
      </c>
      <c r="E702" s="271" t="s">
        <v>749</v>
      </c>
    </row>
    <row r="703" spans="1:5" x14ac:dyDescent="0.25">
      <c r="A703" s="267" t="s">
        <v>109</v>
      </c>
      <c r="B703" s="272">
        <v>1</v>
      </c>
      <c r="C703" s="267" t="s">
        <v>14240</v>
      </c>
      <c r="D703" s="270" t="s">
        <v>13572</v>
      </c>
      <c r="E703" s="271" t="s">
        <v>749</v>
      </c>
    </row>
    <row r="704" spans="1:5" x14ac:dyDescent="0.25">
      <c r="A704" s="267" t="s">
        <v>109</v>
      </c>
      <c r="B704" s="272">
        <v>1</v>
      </c>
      <c r="C704" s="267" t="s">
        <v>14241</v>
      </c>
      <c r="D704" s="270" t="s">
        <v>13572</v>
      </c>
      <c r="E704" s="271" t="s">
        <v>749</v>
      </c>
    </row>
    <row r="705" spans="1:5" x14ac:dyDescent="0.25">
      <c r="A705" s="267" t="s">
        <v>109</v>
      </c>
      <c r="B705" s="272">
        <v>1</v>
      </c>
      <c r="C705" s="267" t="s">
        <v>14231</v>
      </c>
      <c r="D705" s="270" t="s">
        <v>14242</v>
      </c>
      <c r="E705" s="271" t="s">
        <v>749</v>
      </c>
    </row>
    <row r="706" spans="1:5" x14ac:dyDescent="0.25">
      <c r="A706" s="267" t="s">
        <v>109</v>
      </c>
      <c r="B706" s="272">
        <v>1</v>
      </c>
      <c r="C706" s="267" t="s">
        <v>14243</v>
      </c>
      <c r="D706" s="270" t="s">
        <v>13572</v>
      </c>
      <c r="E706" s="271" t="s">
        <v>749</v>
      </c>
    </row>
    <row r="707" spans="1:5" x14ac:dyDescent="0.25">
      <c r="A707" s="267" t="s">
        <v>109</v>
      </c>
      <c r="B707" s="272">
        <v>1</v>
      </c>
      <c r="C707" s="267" t="s">
        <v>14244</v>
      </c>
      <c r="D707" s="270">
        <v>188004</v>
      </c>
      <c r="E707" s="271" t="s">
        <v>749</v>
      </c>
    </row>
    <row r="708" spans="1:5" x14ac:dyDescent="0.25">
      <c r="A708" s="267" t="s">
        <v>109</v>
      </c>
      <c r="B708" s="272">
        <v>1</v>
      </c>
      <c r="C708" s="267" t="s">
        <v>14245</v>
      </c>
      <c r="D708" s="270">
        <v>96000</v>
      </c>
      <c r="E708" s="271" t="s">
        <v>749</v>
      </c>
    </row>
    <row r="709" spans="1:5" x14ac:dyDescent="0.25">
      <c r="A709" s="267" t="s">
        <v>109</v>
      </c>
      <c r="B709" s="272">
        <v>1</v>
      </c>
      <c r="C709" s="267" t="s">
        <v>14246</v>
      </c>
      <c r="D709" s="270" t="s">
        <v>13572</v>
      </c>
      <c r="E709" s="271" t="s">
        <v>13657</v>
      </c>
    </row>
    <row r="710" spans="1:5" x14ac:dyDescent="0.25">
      <c r="A710" s="267" t="s">
        <v>109</v>
      </c>
      <c r="B710" s="272">
        <v>1</v>
      </c>
      <c r="C710" s="267" t="s">
        <v>14247</v>
      </c>
      <c r="D710" s="270" t="s">
        <v>13572</v>
      </c>
      <c r="E710" s="271" t="s">
        <v>13657</v>
      </c>
    </row>
    <row r="711" spans="1:5" x14ac:dyDescent="0.25">
      <c r="A711" s="267" t="s">
        <v>109</v>
      </c>
      <c r="B711" s="272">
        <v>1</v>
      </c>
      <c r="C711" s="267" t="s">
        <v>14248</v>
      </c>
      <c r="D711" s="270" t="s">
        <v>13572</v>
      </c>
      <c r="E711" s="271" t="s">
        <v>13657</v>
      </c>
    </row>
    <row r="712" spans="1:5" x14ac:dyDescent="0.25">
      <c r="A712" s="267" t="s">
        <v>109</v>
      </c>
      <c r="B712" s="272">
        <v>20</v>
      </c>
      <c r="C712" s="267" t="s">
        <v>14249</v>
      </c>
      <c r="D712" s="270" t="s">
        <v>13572</v>
      </c>
      <c r="E712" s="271" t="s">
        <v>14250</v>
      </c>
    </row>
    <row r="713" spans="1:5" x14ac:dyDescent="0.25">
      <c r="A713" s="267" t="s">
        <v>109</v>
      </c>
      <c r="B713" s="272">
        <v>2</v>
      </c>
      <c r="C713" s="267" t="s">
        <v>14251</v>
      </c>
      <c r="D713" s="270">
        <v>36000</v>
      </c>
      <c r="E713" s="271" t="s">
        <v>14250</v>
      </c>
    </row>
    <row r="714" spans="1:5" x14ac:dyDescent="0.25">
      <c r="A714" s="267" t="s">
        <v>109</v>
      </c>
      <c r="B714" s="272">
        <v>1</v>
      </c>
      <c r="C714" s="267" t="s">
        <v>14252</v>
      </c>
      <c r="D714" s="270" t="s">
        <v>13572</v>
      </c>
      <c r="E714" s="271" t="s">
        <v>14250</v>
      </c>
    </row>
    <row r="715" spans="1:5" x14ac:dyDescent="0.25">
      <c r="A715" s="267" t="s">
        <v>109</v>
      </c>
      <c r="B715" s="272">
        <v>1</v>
      </c>
      <c r="C715" s="267" t="s">
        <v>14253</v>
      </c>
      <c r="D715" s="270">
        <v>136836</v>
      </c>
      <c r="E715" s="271" t="s">
        <v>14250</v>
      </c>
    </row>
    <row r="716" spans="1:5" x14ac:dyDescent="0.25">
      <c r="A716" s="267" t="s">
        <v>109</v>
      </c>
      <c r="B716" s="272">
        <v>1</v>
      </c>
      <c r="C716" s="278" t="s">
        <v>14254</v>
      </c>
      <c r="D716" s="270">
        <v>72000</v>
      </c>
      <c r="E716" s="271" t="s">
        <v>13679</v>
      </c>
    </row>
    <row r="717" spans="1:5" x14ac:dyDescent="0.25">
      <c r="A717" s="267" t="s">
        <v>109</v>
      </c>
      <c r="B717" s="272">
        <v>1</v>
      </c>
      <c r="C717" s="267" t="s">
        <v>14255</v>
      </c>
      <c r="D717" s="270" t="s">
        <v>13572</v>
      </c>
      <c r="E717" s="271" t="s">
        <v>13679</v>
      </c>
    </row>
    <row r="718" spans="1:5" x14ac:dyDescent="0.25">
      <c r="A718" s="267" t="s">
        <v>109</v>
      </c>
      <c r="B718" s="272">
        <v>1</v>
      </c>
      <c r="C718" s="267" t="s">
        <v>14256</v>
      </c>
      <c r="D718" s="270">
        <v>48000</v>
      </c>
      <c r="E718" s="271" t="s">
        <v>13679</v>
      </c>
    </row>
    <row r="719" spans="1:5" x14ac:dyDescent="0.25">
      <c r="A719" s="267" t="s">
        <v>109</v>
      </c>
      <c r="B719" s="272">
        <v>1</v>
      </c>
      <c r="C719" s="267" t="s">
        <v>14257</v>
      </c>
      <c r="D719" s="270" t="s">
        <v>13572</v>
      </c>
      <c r="E719" s="271" t="s">
        <v>13679</v>
      </c>
    </row>
    <row r="720" spans="1:5" x14ac:dyDescent="0.25">
      <c r="A720" s="267" t="s">
        <v>109</v>
      </c>
      <c r="B720" s="272">
        <v>1</v>
      </c>
      <c r="C720" s="267" t="s">
        <v>14258</v>
      </c>
      <c r="D720" s="270">
        <v>229284</v>
      </c>
      <c r="E720" s="271" t="s">
        <v>13679</v>
      </c>
    </row>
    <row r="721" spans="1:5" x14ac:dyDescent="0.25">
      <c r="A721" s="267" t="s">
        <v>109</v>
      </c>
      <c r="B721" s="272">
        <v>1</v>
      </c>
      <c r="C721" s="267" t="s">
        <v>14259</v>
      </c>
      <c r="D721" s="270" t="s">
        <v>13572</v>
      </c>
      <c r="E721" s="271" t="s">
        <v>13679</v>
      </c>
    </row>
    <row r="722" spans="1:5" x14ac:dyDescent="0.25">
      <c r="A722" s="267" t="s">
        <v>109</v>
      </c>
      <c r="B722" s="272">
        <v>1</v>
      </c>
      <c r="C722" s="267" t="s">
        <v>14260</v>
      </c>
      <c r="D722" s="270">
        <v>120000</v>
      </c>
      <c r="E722" s="271" t="s">
        <v>183</v>
      </c>
    </row>
    <row r="723" spans="1:5" x14ac:dyDescent="0.25">
      <c r="A723" s="267" t="s">
        <v>109</v>
      </c>
      <c r="B723" s="272">
        <v>1</v>
      </c>
      <c r="C723" s="267" t="s">
        <v>14261</v>
      </c>
      <c r="D723" s="270" t="s">
        <v>13572</v>
      </c>
      <c r="E723" s="271" t="s">
        <v>183</v>
      </c>
    </row>
    <row r="724" spans="1:5" x14ac:dyDescent="0.25">
      <c r="A724" s="267" t="s">
        <v>109</v>
      </c>
      <c r="B724" s="272">
        <v>1</v>
      </c>
      <c r="C724" s="267" t="s">
        <v>14262</v>
      </c>
      <c r="D724" s="270">
        <v>240000</v>
      </c>
      <c r="E724" s="271" t="s">
        <v>183</v>
      </c>
    </row>
    <row r="725" spans="1:5" x14ac:dyDescent="0.25">
      <c r="A725" s="267" t="s">
        <v>109</v>
      </c>
      <c r="B725" s="272">
        <v>1</v>
      </c>
      <c r="C725" s="267" t="s">
        <v>14263</v>
      </c>
      <c r="D725" s="270">
        <v>144000</v>
      </c>
      <c r="E725" s="271" t="s">
        <v>183</v>
      </c>
    </row>
    <row r="726" spans="1:5" x14ac:dyDescent="0.25">
      <c r="A726" s="267" t="s">
        <v>109</v>
      </c>
      <c r="B726" s="272">
        <v>1</v>
      </c>
      <c r="C726" s="267" t="s">
        <v>14264</v>
      </c>
      <c r="D726" s="270">
        <v>144000</v>
      </c>
      <c r="E726" s="271" t="s">
        <v>183</v>
      </c>
    </row>
    <row r="727" spans="1:5" x14ac:dyDescent="0.25">
      <c r="A727" s="267" t="s">
        <v>109</v>
      </c>
      <c r="B727" s="272">
        <v>1</v>
      </c>
      <c r="C727" s="267" t="s">
        <v>14265</v>
      </c>
      <c r="D727" s="270" t="s">
        <v>13572</v>
      </c>
      <c r="E727" s="271" t="s">
        <v>183</v>
      </c>
    </row>
    <row r="728" spans="1:5" x14ac:dyDescent="0.25">
      <c r="A728" s="267" t="s">
        <v>109</v>
      </c>
      <c r="B728" s="272">
        <v>1</v>
      </c>
      <c r="C728" s="267" t="s">
        <v>14266</v>
      </c>
      <c r="D728" s="270">
        <v>126000</v>
      </c>
      <c r="E728" s="271" t="s">
        <v>183</v>
      </c>
    </row>
    <row r="729" spans="1:5" x14ac:dyDescent="0.25">
      <c r="A729" s="267" t="s">
        <v>109</v>
      </c>
      <c r="B729" s="272">
        <v>2</v>
      </c>
      <c r="C729" s="267" t="s">
        <v>14267</v>
      </c>
      <c r="D729" s="270" t="s">
        <v>13572</v>
      </c>
      <c r="E729" s="271" t="s">
        <v>183</v>
      </c>
    </row>
    <row r="730" spans="1:5" x14ac:dyDescent="0.25">
      <c r="A730" s="267" t="s">
        <v>109</v>
      </c>
      <c r="B730" s="272">
        <v>1</v>
      </c>
      <c r="C730" s="267" t="s">
        <v>14268</v>
      </c>
      <c r="D730" s="270" t="s">
        <v>13572</v>
      </c>
      <c r="E730" s="271" t="s">
        <v>183</v>
      </c>
    </row>
    <row r="731" spans="1:5" x14ac:dyDescent="0.25">
      <c r="A731" s="267" t="s">
        <v>109</v>
      </c>
      <c r="B731" s="272">
        <v>1</v>
      </c>
      <c r="C731" s="267" t="s">
        <v>14269</v>
      </c>
      <c r="D731" s="270">
        <v>180000</v>
      </c>
      <c r="E731" s="271" t="s">
        <v>183</v>
      </c>
    </row>
    <row r="732" spans="1:5" x14ac:dyDescent="0.25">
      <c r="A732" s="267" t="s">
        <v>109</v>
      </c>
      <c r="B732" s="272">
        <v>1</v>
      </c>
      <c r="C732" s="267" t="s">
        <v>14270</v>
      </c>
      <c r="D732" s="270">
        <v>210000</v>
      </c>
      <c r="E732" s="271" t="s">
        <v>183</v>
      </c>
    </row>
    <row r="733" spans="1:5" x14ac:dyDescent="0.25">
      <c r="A733" s="267" t="s">
        <v>109</v>
      </c>
      <c r="B733" s="272">
        <v>1</v>
      </c>
      <c r="C733" s="267" t="s">
        <v>14271</v>
      </c>
      <c r="D733" s="270" t="s">
        <v>13572</v>
      </c>
      <c r="E733" s="271" t="s">
        <v>183</v>
      </c>
    </row>
    <row r="734" spans="1:5" x14ac:dyDescent="0.25">
      <c r="A734" s="267" t="s">
        <v>109</v>
      </c>
      <c r="B734" s="272">
        <v>1</v>
      </c>
      <c r="C734" s="267" t="s">
        <v>14272</v>
      </c>
      <c r="D734" s="270">
        <v>513132</v>
      </c>
      <c r="E734" s="271" t="s">
        <v>183</v>
      </c>
    </row>
    <row r="735" spans="1:5" x14ac:dyDescent="0.25">
      <c r="A735" s="267" t="s">
        <v>109</v>
      </c>
      <c r="B735" s="272">
        <v>1</v>
      </c>
      <c r="C735" s="267" t="s">
        <v>14273</v>
      </c>
      <c r="D735" s="270" t="s">
        <v>13572</v>
      </c>
      <c r="E735" s="271" t="s">
        <v>183</v>
      </c>
    </row>
    <row r="736" spans="1:5" x14ac:dyDescent="0.25">
      <c r="A736" s="267" t="s">
        <v>109</v>
      </c>
      <c r="B736" s="272">
        <v>1</v>
      </c>
      <c r="C736" s="267" t="s">
        <v>14274</v>
      </c>
      <c r="D736" s="270" t="s">
        <v>13572</v>
      </c>
      <c r="E736" s="271" t="s">
        <v>183</v>
      </c>
    </row>
    <row r="737" spans="1:5" x14ac:dyDescent="0.25">
      <c r="A737" s="267" t="s">
        <v>109</v>
      </c>
      <c r="B737" s="272">
        <v>1</v>
      </c>
      <c r="C737" s="267" t="s">
        <v>14275</v>
      </c>
      <c r="D737" s="270" t="s">
        <v>13572</v>
      </c>
      <c r="E737" s="271" t="s">
        <v>183</v>
      </c>
    </row>
    <row r="738" spans="1:5" x14ac:dyDescent="0.25">
      <c r="A738" s="267" t="s">
        <v>109</v>
      </c>
      <c r="B738" s="272">
        <v>1</v>
      </c>
      <c r="C738" s="267" t="s">
        <v>14276</v>
      </c>
      <c r="D738" s="270" t="s">
        <v>13572</v>
      </c>
      <c r="E738" s="271" t="s">
        <v>183</v>
      </c>
    </row>
    <row r="739" spans="1:5" x14ac:dyDescent="0.25">
      <c r="A739" s="267" t="s">
        <v>109</v>
      </c>
      <c r="B739" s="272">
        <v>1</v>
      </c>
      <c r="C739" s="267" t="s">
        <v>14277</v>
      </c>
      <c r="D739" s="270" t="s">
        <v>13572</v>
      </c>
      <c r="E739" s="271" t="s">
        <v>183</v>
      </c>
    </row>
    <row r="740" spans="1:5" x14ac:dyDescent="0.25">
      <c r="A740" s="267" t="s">
        <v>109</v>
      </c>
      <c r="B740" s="272">
        <v>1</v>
      </c>
      <c r="C740" s="267" t="s">
        <v>14278</v>
      </c>
      <c r="D740" s="270" t="s">
        <v>13572</v>
      </c>
      <c r="E740" s="271" t="s">
        <v>183</v>
      </c>
    </row>
    <row r="741" spans="1:5" x14ac:dyDescent="0.25">
      <c r="A741" s="267" t="s">
        <v>109</v>
      </c>
      <c r="B741" s="272">
        <v>1</v>
      </c>
      <c r="C741" s="267" t="s">
        <v>14279</v>
      </c>
      <c r="D741" s="270">
        <v>327384</v>
      </c>
      <c r="E741" s="271" t="s">
        <v>13679</v>
      </c>
    </row>
    <row r="742" spans="1:5" x14ac:dyDescent="0.25">
      <c r="A742" s="267" t="s">
        <v>109</v>
      </c>
      <c r="B742" s="272">
        <v>1</v>
      </c>
      <c r="C742" s="267" t="s">
        <v>14280</v>
      </c>
      <c r="D742" s="270">
        <v>530000</v>
      </c>
      <c r="E742" s="271" t="s">
        <v>14052</v>
      </c>
    </row>
    <row r="743" spans="1:5" x14ac:dyDescent="0.25">
      <c r="A743" s="267" t="s">
        <v>109</v>
      </c>
      <c r="B743" s="272">
        <v>1</v>
      </c>
      <c r="C743" s="267" t="s">
        <v>14281</v>
      </c>
      <c r="D743" s="270">
        <v>192000</v>
      </c>
      <c r="E743" s="271" t="s">
        <v>14052</v>
      </c>
    </row>
    <row r="744" spans="1:5" x14ac:dyDescent="0.25">
      <c r="A744" s="267" t="s">
        <v>109</v>
      </c>
      <c r="B744" s="272">
        <v>1</v>
      </c>
      <c r="C744" s="267" t="s">
        <v>14282</v>
      </c>
      <c r="D744" s="270">
        <v>240000</v>
      </c>
      <c r="E744" s="271" t="s">
        <v>13792</v>
      </c>
    </row>
    <row r="745" spans="1:5" x14ac:dyDescent="0.25">
      <c r="A745" s="267" t="s">
        <v>109</v>
      </c>
      <c r="B745" s="272">
        <v>1</v>
      </c>
      <c r="C745" s="267" t="s">
        <v>14283</v>
      </c>
      <c r="D745" s="270">
        <v>360000</v>
      </c>
      <c r="E745" s="271" t="s">
        <v>13792</v>
      </c>
    </row>
    <row r="746" spans="1:5" x14ac:dyDescent="0.25">
      <c r="A746" s="267" t="s">
        <v>109</v>
      </c>
      <c r="B746" s="272">
        <v>1</v>
      </c>
      <c r="C746" s="267" t="s">
        <v>14284</v>
      </c>
      <c r="D746" s="270">
        <v>192000</v>
      </c>
      <c r="E746" s="271" t="s">
        <v>13792</v>
      </c>
    </row>
    <row r="747" spans="1:5" x14ac:dyDescent="0.25">
      <c r="A747" s="267" t="s">
        <v>109</v>
      </c>
      <c r="B747" s="272">
        <v>1</v>
      </c>
      <c r="C747" s="267" t="s">
        <v>14285</v>
      </c>
      <c r="D747" s="270">
        <v>96000</v>
      </c>
      <c r="E747" s="271" t="s">
        <v>13792</v>
      </c>
    </row>
    <row r="748" spans="1:5" x14ac:dyDescent="0.25">
      <c r="A748" s="267" t="s">
        <v>109</v>
      </c>
      <c r="B748" s="272">
        <v>1</v>
      </c>
      <c r="C748" s="267" t="s">
        <v>13794</v>
      </c>
      <c r="D748" s="270">
        <v>360000</v>
      </c>
      <c r="E748" s="271" t="s">
        <v>184</v>
      </c>
    </row>
    <row r="749" spans="1:5" x14ac:dyDescent="0.25">
      <c r="A749" s="267" t="s">
        <v>109</v>
      </c>
      <c r="B749" s="272">
        <v>1</v>
      </c>
      <c r="C749" s="267" t="s">
        <v>14286</v>
      </c>
      <c r="D749" s="270">
        <v>43200</v>
      </c>
      <c r="E749" s="271" t="s">
        <v>184</v>
      </c>
    </row>
    <row r="750" spans="1:5" x14ac:dyDescent="0.25">
      <c r="A750" s="267" t="s">
        <v>109</v>
      </c>
      <c r="B750" s="272">
        <v>1</v>
      </c>
      <c r="C750" s="267" t="s">
        <v>14287</v>
      </c>
      <c r="D750" s="270">
        <v>72000</v>
      </c>
      <c r="E750" s="271" t="s">
        <v>184</v>
      </c>
    </row>
    <row r="751" spans="1:5" x14ac:dyDescent="0.25">
      <c r="A751" s="267" t="s">
        <v>109</v>
      </c>
      <c r="B751" s="272">
        <v>1</v>
      </c>
      <c r="C751" s="267" t="s">
        <v>14288</v>
      </c>
      <c r="D751" s="270">
        <v>360000</v>
      </c>
      <c r="E751" s="271" t="s">
        <v>184</v>
      </c>
    </row>
    <row r="752" spans="1:5" x14ac:dyDescent="0.25">
      <c r="A752" s="267" t="s">
        <v>109</v>
      </c>
      <c r="B752" s="272">
        <v>2</v>
      </c>
      <c r="C752" s="267" t="s">
        <v>14289</v>
      </c>
      <c r="D752" s="270">
        <v>72000</v>
      </c>
      <c r="E752" s="271" t="s">
        <v>184</v>
      </c>
    </row>
    <row r="753" spans="1:5" x14ac:dyDescent="0.25">
      <c r="A753" s="267" t="s">
        <v>109</v>
      </c>
      <c r="B753" s="272">
        <v>1</v>
      </c>
      <c r="C753" s="267" t="s">
        <v>14290</v>
      </c>
      <c r="D753" s="270" t="s">
        <v>13572</v>
      </c>
      <c r="E753" s="271" t="s">
        <v>13796</v>
      </c>
    </row>
    <row r="754" spans="1:5" x14ac:dyDescent="0.25">
      <c r="A754" s="267" t="s">
        <v>109</v>
      </c>
      <c r="B754" s="272">
        <v>1</v>
      </c>
      <c r="C754" s="267" t="s">
        <v>14291</v>
      </c>
      <c r="D754" s="270">
        <v>220000</v>
      </c>
      <c r="E754" s="271" t="s">
        <v>186</v>
      </c>
    </row>
    <row r="755" spans="1:5" x14ac:dyDescent="0.25">
      <c r="A755" s="267" t="s">
        <v>109</v>
      </c>
      <c r="B755" s="272">
        <v>1</v>
      </c>
      <c r="C755" s="267" t="s">
        <v>14292</v>
      </c>
      <c r="D755" s="270">
        <v>168000</v>
      </c>
      <c r="E755" s="271" t="s">
        <v>186</v>
      </c>
    </row>
    <row r="756" spans="1:5" x14ac:dyDescent="0.25">
      <c r="A756" s="267" t="s">
        <v>109</v>
      </c>
      <c r="B756" s="272">
        <v>1</v>
      </c>
      <c r="C756" s="267" t="s">
        <v>14293</v>
      </c>
      <c r="D756" s="270">
        <v>240000</v>
      </c>
      <c r="E756" s="271" t="s">
        <v>186</v>
      </c>
    </row>
    <row r="757" spans="1:5" x14ac:dyDescent="0.25">
      <c r="A757" s="267" t="s">
        <v>109</v>
      </c>
      <c r="B757" s="272">
        <v>1</v>
      </c>
      <c r="C757" s="267" t="s">
        <v>14294</v>
      </c>
      <c r="D757" s="270">
        <v>132000</v>
      </c>
      <c r="E757" s="271" t="s">
        <v>13796</v>
      </c>
    </row>
    <row r="758" spans="1:5" x14ac:dyDescent="0.25">
      <c r="A758" s="267" t="s">
        <v>109</v>
      </c>
      <c r="B758" s="272">
        <v>1</v>
      </c>
      <c r="C758" s="267" t="s">
        <v>14295</v>
      </c>
      <c r="D758" s="270" t="s">
        <v>13572</v>
      </c>
      <c r="E758" s="271" t="s">
        <v>13796</v>
      </c>
    </row>
    <row r="759" spans="1:5" x14ac:dyDescent="0.25">
      <c r="A759" s="267" t="s">
        <v>109</v>
      </c>
      <c r="B759" s="272">
        <v>1</v>
      </c>
      <c r="C759" s="267" t="s">
        <v>14296</v>
      </c>
      <c r="D759" s="270" t="s">
        <v>13572</v>
      </c>
      <c r="E759" s="271" t="s">
        <v>13796</v>
      </c>
    </row>
    <row r="760" spans="1:5" x14ac:dyDescent="0.25">
      <c r="A760" s="267" t="s">
        <v>109</v>
      </c>
      <c r="B760" s="272">
        <v>1</v>
      </c>
      <c r="C760" s="267" t="s">
        <v>14297</v>
      </c>
      <c r="D760" s="270">
        <v>327000</v>
      </c>
      <c r="E760" s="271" t="s">
        <v>186</v>
      </c>
    </row>
    <row r="761" spans="1:5" x14ac:dyDescent="0.25">
      <c r="A761" s="267" t="s">
        <v>109</v>
      </c>
      <c r="B761" s="272">
        <v>1</v>
      </c>
      <c r="C761" s="267" t="s">
        <v>14298</v>
      </c>
      <c r="D761" s="270" t="s">
        <v>13572</v>
      </c>
      <c r="E761" s="271" t="s">
        <v>187</v>
      </c>
    </row>
    <row r="762" spans="1:5" x14ac:dyDescent="0.25">
      <c r="A762" s="267" t="s">
        <v>109</v>
      </c>
      <c r="B762" s="272">
        <v>1</v>
      </c>
      <c r="C762" s="267" t="s">
        <v>14062</v>
      </c>
      <c r="D762" s="270">
        <v>230400</v>
      </c>
      <c r="E762" s="271" t="s">
        <v>187</v>
      </c>
    </row>
    <row r="763" spans="1:5" x14ac:dyDescent="0.25">
      <c r="A763" s="267" t="s">
        <v>109</v>
      </c>
      <c r="B763" s="272">
        <v>1</v>
      </c>
      <c r="C763" s="267" t="s">
        <v>14299</v>
      </c>
      <c r="D763" s="270">
        <v>48000</v>
      </c>
      <c r="E763" s="271" t="s">
        <v>187</v>
      </c>
    </row>
    <row r="764" spans="1:5" x14ac:dyDescent="0.25">
      <c r="A764" s="267" t="s">
        <v>109</v>
      </c>
      <c r="B764" s="272">
        <v>1</v>
      </c>
      <c r="C764" s="267" t="s">
        <v>14062</v>
      </c>
      <c r="D764" s="270">
        <v>192000</v>
      </c>
      <c r="E764" s="271" t="s">
        <v>187</v>
      </c>
    </row>
    <row r="765" spans="1:5" x14ac:dyDescent="0.25">
      <c r="A765" s="267" t="s">
        <v>109</v>
      </c>
      <c r="B765" s="272">
        <v>1</v>
      </c>
      <c r="C765" s="267" t="s">
        <v>14300</v>
      </c>
      <c r="D765" s="270">
        <v>147912</v>
      </c>
      <c r="E765" s="271" t="s">
        <v>187</v>
      </c>
    </row>
    <row r="766" spans="1:5" x14ac:dyDescent="0.25">
      <c r="A766" s="267" t="s">
        <v>109</v>
      </c>
      <c r="B766" s="272">
        <v>1</v>
      </c>
      <c r="C766" s="267" t="s">
        <v>14301</v>
      </c>
      <c r="D766" s="270">
        <v>219135</v>
      </c>
      <c r="E766" s="271" t="s">
        <v>187</v>
      </c>
    </row>
    <row r="767" spans="1:5" x14ac:dyDescent="0.25">
      <c r="A767" s="267" t="s">
        <v>109</v>
      </c>
      <c r="B767" s="272">
        <v>2</v>
      </c>
      <c r="C767" s="267" t="s">
        <v>14302</v>
      </c>
      <c r="D767" s="270">
        <v>180000</v>
      </c>
      <c r="E767" s="271" t="s">
        <v>187</v>
      </c>
    </row>
    <row r="768" spans="1:5" x14ac:dyDescent="0.25">
      <c r="A768" s="267" t="s">
        <v>109</v>
      </c>
      <c r="B768" s="272">
        <v>1</v>
      </c>
      <c r="C768" s="267" t="s">
        <v>14062</v>
      </c>
      <c r="D768" s="270">
        <v>230400</v>
      </c>
      <c r="E768" s="271" t="s">
        <v>187</v>
      </c>
    </row>
    <row r="769" spans="1:5" x14ac:dyDescent="0.25">
      <c r="A769" s="267" t="s">
        <v>109</v>
      </c>
      <c r="B769" s="272">
        <v>1</v>
      </c>
      <c r="C769" s="267" t="s">
        <v>14062</v>
      </c>
      <c r="D769" s="270">
        <v>230400</v>
      </c>
      <c r="E769" s="271" t="s">
        <v>187</v>
      </c>
    </row>
    <row r="770" spans="1:5" x14ac:dyDescent="0.25">
      <c r="A770" s="267" t="s">
        <v>109</v>
      </c>
      <c r="B770" s="272">
        <v>1</v>
      </c>
      <c r="C770" s="167" t="s">
        <v>14303</v>
      </c>
      <c r="D770" s="270">
        <v>192768</v>
      </c>
      <c r="E770" s="271" t="s">
        <v>187</v>
      </c>
    </row>
    <row r="771" spans="1:5" x14ac:dyDescent="0.25">
      <c r="A771" s="267" t="s">
        <v>109</v>
      </c>
      <c r="B771" s="272">
        <v>1</v>
      </c>
      <c r="C771" s="267" t="s">
        <v>14304</v>
      </c>
      <c r="D771" s="270">
        <v>120000</v>
      </c>
      <c r="E771" s="271" t="s">
        <v>187</v>
      </c>
    </row>
    <row r="772" spans="1:5" x14ac:dyDescent="0.25">
      <c r="A772" s="267" t="s">
        <v>109</v>
      </c>
      <c r="B772" s="272">
        <v>1</v>
      </c>
      <c r="C772" s="267" t="s">
        <v>14305</v>
      </c>
      <c r="D772" s="270">
        <v>197400</v>
      </c>
      <c r="E772" s="271" t="s">
        <v>187</v>
      </c>
    </row>
    <row r="773" spans="1:5" x14ac:dyDescent="0.25">
      <c r="A773" s="267" t="s">
        <v>109</v>
      </c>
      <c r="B773" s="272">
        <v>1</v>
      </c>
      <c r="C773" s="267" t="s">
        <v>14306</v>
      </c>
      <c r="D773" s="270">
        <v>285648</v>
      </c>
      <c r="E773" s="271" t="s">
        <v>187</v>
      </c>
    </row>
    <row r="774" spans="1:5" x14ac:dyDescent="0.25">
      <c r="A774" s="267" t="s">
        <v>109</v>
      </c>
      <c r="B774" s="272">
        <v>1</v>
      </c>
      <c r="C774" s="267" t="s">
        <v>14307</v>
      </c>
      <c r="D774" s="270">
        <v>230400</v>
      </c>
      <c r="E774" s="271" t="s">
        <v>187</v>
      </c>
    </row>
    <row r="775" spans="1:5" x14ac:dyDescent="0.25">
      <c r="A775" s="283" t="s">
        <v>109</v>
      </c>
      <c r="B775" s="284">
        <v>1</v>
      </c>
      <c r="C775" s="283" t="s">
        <v>14308</v>
      </c>
      <c r="D775" s="285" t="s">
        <v>13572</v>
      </c>
      <c r="E775" s="274" t="s">
        <v>758</v>
      </c>
    </row>
  </sheetData>
  <hyperlinks>
    <hyperlink ref="C124" r:id="rId1"/>
    <hyperlink ref="C164" r:id="rId2"/>
    <hyperlink ref="C166" r:id="rId3"/>
    <hyperlink ref="C167" r:id="rId4"/>
    <hyperlink ref="C168" r:id="rId5"/>
    <hyperlink ref="C534" r:id="rId6"/>
    <hyperlink ref="C535" r:id="rId7"/>
    <hyperlink ref="C536" r:id="rId8"/>
    <hyperlink ref="C537" r:id="rId9"/>
    <hyperlink ref="C538" r:id="rId10"/>
  </hyperlinks>
  <pageMargins left="0.7" right="0.7" top="0.75" bottom="0.75" header="0.3" footer="0.3"/>
  <pageSetup paperSize="9" orientation="portrait" verticalDpi="0" r:id="rId11"/>
  <legacyDrawing r:id="rId1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2"/>
  <sheetViews>
    <sheetView workbookViewId="0">
      <selection activeCell="B4" sqref="B4"/>
    </sheetView>
  </sheetViews>
  <sheetFormatPr defaultColWidth="26.42578125" defaultRowHeight="15" x14ac:dyDescent="0.25"/>
  <cols>
    <col min="1" max="1" width="10.42578125" customWidth="1"/>
    <col min="2" max="2" width="19.5703125" style="27" customWidth="1"/>
    <col min="3" max="3" width="19.28515625" customWidth="1"/>
    <col min="4" max="4" width="15" customWidth="1"/>
    <col min="5" max="5" width="26.42578125" customWidth="1"/>
  </cols>
  <sheetData>
    <row r="1" spans="1:6" x14ac:dyDescent="0.25">
      <c r="A1" t="s">
        <v>14311</v>
      </c>
    </row>
    <row r="2" spans="1:6" s="119" customFormat="1" ht="45" x14ac:dyDescent="0.25">
      <c r="A2" s="21" t="s">
        <v>13563</v>
      </c>
      <c r="B2" s="28" t="s">
        <v>14312</v>
      </c>
      <c r="C2" s="21" t="s">
        <v>13567</v>
      </c>
      <c r="D2" s="21" t="s">
        <v>14313</v>
      </c>
      <c r="E2" s="21" t="s">
        <v>14314</v>
      </c>
      <c r="F2" s="21" t="s">
        <v>14315</v>
      </c>
    </row>
    <row r="3" spans="1:6" ht="15.75" x14ac:dyDescent="0.25">
      <c r="A3" s="6" t="s">
        <v>109</v>
      </c>
      <c r="B3" s="142">
        <v>7</v>
      </c>
      <c r="C3" s="4" t="s">
        <v>11152</v>
      </c>
      <c r="D3" s="6" t="s">
        <v>422</v>
      </c>
      <c r="E3" s="286" t="s">
        <v>13599</v>
      </c>
      <c r="F3" s="287" t="s">
        <v>14316</v>
      </c>
    </row>
    <row r="4" spans="1:6" ht="15.75" x14ac:dyDescent="0.25">
      <c r="A4" s="6" t="s">
        <v>109</v>
      </c>
      <c r="B4" s="142">
        <v>2</v>
      </c>
      <c r="C4" s="4" t="s">
        <v>11152</v>
      </c>
      <c r="D4" s="6" t="s">
        <v>422</v>
      </c>
      <c r="E4" s="286" t="s">
        <v>12012</v>
      </c>
      <c r="F4" s="287" t="s">
        <v>14316</v>
      </c>
    </row>
    <row r="5" spans="1:6" ht="15.75" x14ac:dyDescent="0.25">
      <c r="A5" s="6" t="s">
        <v>109</v>
      </c>
      <c r="B5" s="142">
        <v>1</v>
      </c>
      <c r="C5" s="4" t="s">
        <v>11152</v>
      </c>
      <c r="D5" s="6" t="s">
        <v>422</v>
      </c>
      <c r="E5" s="286" t="s">
        <v>14317</v>
      </c>
      <c r="F5" s="288" t="s">
        <v>14318</v>
      </c>
    </row>
    <row r="6" spans="1:6" ht="15.75" x14ac:dyDescent="0.25">
      <c r="A6" s="6" t="s">
        <v>109</v>
      </c>
      <c r="B6" s="142">
        <v>2</v>
      </c>
      <c r="C6" s="4" t="s">
        <v>11152</v>
      </c>
      <c r="D6" s="6" t="s">
        <v>422</v>
      </c>
      <c r="E6" s="286" t="s">
        <v>14319</v>
      </c>
      <c r="F6" s="288" t="s">
        <v>14320</v>
      </c>
    </row>
    <row r="7" spans="1:6" ht="15.75" x14ac:dyDescent="0.25">
      <c r="A7" s="6" t="s">
        <v>109</v>
      </c>
      <c r="B7" s="142">
        <v>14</v>
      </c>
      <c r="C7" s="4" t="s">
        <v>14321</v>
      </c>
      <c r="D7" s="6" t="s">
        <v>394</v>
      </c>
      <c r="E7" s="286" t="s">
        <v>13599</v>
      </c>
      <c r="F7" s="287" t="s">
        <v>14316</v>
      </c>
    </row>
    <row r="8" spans="1:6" ht="15.75" x14ac:dyDescent="0.25">
      <c r="A8" s="6" t="s">
        <v>109</v>
      </c>
      <c r="B8" s="142">
        <v>8</v>
      </c>
      <c r="C8" s="4" t="s">
        <v>11152</v>
      </c>
      <c r="D8" s="6" t="s">
        <v>377</v>
      </c>
      <c r="E8" s="286" t="s">
        <v>13599</v>
      </c>
      <c r="F8" s="287" t="s">
        <v>14316</v>
      </c>
    </row>
    <row r="9" spans="1:6" ht="15.75" x14ac:dyDescent="0.25">
      <c r="A9" s="6" t="s">
        <v>109</v>
      </c>
      <c r="B9" s="142">
        <v>2</v>
      </c>
      <c r="C9" s="4" t="s">
        <v>11152</v>
      </c>
      <c r="D9" s="6" t="s">
        <v>377</v>
      </c>
      <c r="E9" s="9" t="s">
        <v>14322</v>
      </c>
      <c r="F9" s="287" t="s">
        <v>14323</v>
      </c>
    </row>
    <row r="10" spans="1:6" ht="15.75" x14ac:dyDescent="0.25">
      <c r="A10" s="6" t="s">
        <v>109</v>
      </c>
      <c r="B10" s="142">
        <v>5</v>
      </c>
      <c r="C10" s="4" t="s">
        <v>11152</v>
      </c>
      <c r="D10" s="6" t="s">
        <v>425</v>
      </c>
      <c r="E10" s="9" t="s">
        <v>13599</v>
      </c>
      <c r="F10" s="287" t="s">
        <v>14316</v>
      </c>
    </row>
    <row r="11" spans="1:6" ht="15.75" x14ac:dyDescent="0.25">
      <c r="A11" s="6" t="s">
        <v>109</v>
      </c>
      <c r="B11" s="142">
        <v>10</v>
      </c>
      <c r="C11" s="4" t="s">
        <v>11152</v>
      </c>
      <c r="D11" s="6" t="s">
        <v>618</v>
      </c>
      <c r="E11" s="9" t="s">
        <v>13599</v>
      </c>
      <c r="F11" s="287" t="s">
        <v>14324</v>
      </c>
    </row>
    <row r="12" spans="1:6" ht="15.75" x14ac:dyDescent="0.25">
      <c r="A12" s="6" t="s">
        <v>109</v>
      </c>
      <c r="B12" s="144" t="s">
        <v>14325</v>
      </c>
      <c r="C12" s="4" t="s">
        <v>11152</v>
      </c>
      <c r="D12" s="6" t="s">
        <v>249</v>
      </c>
      <c r="E12" s="6" t="s">
        <v>14326</v>
      </c>
      <c r="F12" s="287" t="s">
        <v>14324</v>
      </c>
    </row>
    <row r="13" spans="1:6" ht="15.75" x14ac:dyDescent="0.25">
      <c r="A13" s="6" t="s">
        <v>109</v>
      </c>
      <c r="B13" s="142">
        <v>2</v>
      </c>
      <c r="C13" s="4" t="s">
        <v>11152</v>
      </c>
      <c r="D13" s="6" t="s">
        <v>249</v>
      </c>
      <c r="E13" s="6" t="s">
        <v>14327</v>
      </c>
      <c r="F13" s="287" t="s">
        <v>14324</v>
      </c>
    </row>
    <row r="14" spans="1:6" ht="15.75" x14ac:dyDescent="0.25">
      <c r="A14" s="6" t="s">
        <v>109</v>
      </c>
      <c r="B14" s="142">
        <v>2</v>
      </c>
      <c r="C14" s="4" t="s">
        <v>11152</v>
      </c>
      <c r="D14" s="6" t="s">
        <v>249</v>
      </c>
      <c r="E14" s="6" t="s">
        <v>14328</v>
      </c>
      <c r="F14" s="287" t="s">
        <v>14324</v>
      </c>
    </row>
    <row r="15" spans="1:6" ht="15.75" x14ac:dyDescent="0.25">
      <c r="A15" s="6" t="s">
        <v>109</v>
      </c>
      <c r="B15" s="142">
        <v>1</v>
      </c>
      <c r="C15" s="4" t="s">
        <v>11152</v>
      </c>
      <c r="D15" s="6" t="s">
        <v>249</v>
      </c>
      <c r="E15" s="6" t="s">
        <v>14329</v>
      </c>
      <c r="F15" s="287" t="s">
        <v>14324</v>
      </c>
    </row>
    <row r="16" spans="1:6" ht="15.75" x14ac:dyDescent="0.25">
      <c r="A16" s="6" t="s">
        <v>109</v>
      </c>
      <c r="B16" s="142">
        <v>1</v>
      </c>
      <c r="C16" s="4" t="s">
        <v>11152</v>
      </c>
      <c r="D16" s="6" t="s">
        <v>249</v>
      </c>
      <c r="E16" s="6" t="s">
        <v>14330</v>
      </c>
      <c r="F16" s="287" t="s">
        <v>14324</v>
      </c>
    </row>
    <row r="17" spans="1:6" ht="15.75" x14ac:dyDescent="0.25">
      <c r="A17" s="6" t="s">
        <v>109</v>
      </c>
      <c r="B17" s="142">
        <v>1</v>
      </c>
      <c r="C17" s="4" t="s">
        <v>11152</v>
      </c>
      <c r="D17" s="6" t="s">
        <v>249</v>
      </c>
      <c r="E17" s="6" t="s">
        <v>14331</v>
      </c>
      <c r="F17" s="287" t="s">
        <v>14324</v>
      </c>
    </row>
    <row r="18" spans="1:6" ht="15.75" x14ac:dyDescent="0.25">
      <c r="A18" s="6" t="s">
        <v>109</v>
      </c>
      <c r="B18" s="142">
        <v>1</v>
      </c>
      <c r="C18" s="4" t="s">
        <v>182</v>
      </c>
      <c r="D18" s="6" t="s">
        <v>182</v>
      </c>
      <c r="E18" s="286" t="s">
        <v>14332</v>
      </c>
      <c r="F18" s="287" t="s">
        <v>14333</v>
      </c>
    </row>
    <row r="19" spans="1:6" ht="15.75" x14ac:dyDescent="0.25">
      <c r="A19" s="6" t="s">
        <v>109</v>
      </c>
      <c r="B19" s="142">
        <v>1</v>
      </c>
      <c r="C19" s="4" t="s">
        <v>182</v>
      </c>
      <c r="D19" s="6" t="s">
        <v>182</v>
      </c>
      <c r="E19" s="286" t="s">
        <v>14334</v>
      </c>
      <c r="F19" s="287" t="s">
        <v>14335</v>
      </c>
    </row>
    <row r="20" spans="1:6" ht="15.75" x14ac:dyDescent="0.25">
      <c r="A20" s="6" t="s">
        <v>109</v>
      </c>
      <c r="B20" s="142">
        <v>1</v>
      </c>
      <c r="C20" s="4" t="s">
        <v>182</v>
      </c>
      <c r="D20" s="6" t="s">
        <v>182</v>
      </c>
      <c r="E20" s="286" t="s">
        <v>14336</v>
      </c>
      <c r="F20" s="287" t="s">
        <v>14335</v>
      </c>
    </row>
    <row r="21" spans="1:6" ht="15.75" x14ac:dyDescent="0.25">
      <c r="A21" s="6" t="s">
        <v>109</v>
      </c>
      <c r="B21" s="142">
        <v>2</v>
      </c>
      <c r="C21" s="4" t="s">
        <v>182</v>
      </c>
      <c r="D21" s="6" t="s">
        <v>182</v>
      </c>
      <c r="E21" s="286" t="s">
        <v>14337</v>
      </c>
      <c r="F21" s="287" t="s">
        <v>14335</v>
      </c>
    </row>
    <row r="22" spans="1:6" ht="15.75" x14ac:dyDescent="0.25">
      <c r="A22" s="6" t="s">
        <v>109</v>
      </c>
      <c r="B22" s="142">
        <v>1</v>
      </c>
      <c r="C22" s="4" t="s">
        <v>182</v>
      </c>
      <c r="D22" s="6" t="s">
        <v>182</v>
      </c>
      <c r="E22" s="286" t="s">
        <v>14338</v>
      </c>
      <c r="F22" s="287" t="s">
        <v>14335</v>
      </c>
    </row>
    <row r="23" spans="1:6" ht="15.75" x14ac:dyDescent="0.25">
      <c r="A23" s="6" t="s">
        <v>109</v>
      </c>
      <c r="B23" s="142">
        <v>2</v>
      </c>
      <c r="C23" s="4" t="s">
        <v>182</v>
      </c>
      <c r="D23" s="6" t="s">
        <v>182</v>
      </c>
      <c r="E23" s="286" t="s">
        <v>14339</v>
      </c>
      <c r="F23" s="287" t="s">
        <v>14335</v>
      </c>
    </row>
    <row r="24" spans="1:6" ht="15.75" x14ac:dyDescent="0.25">
      <c r="A24" s="6" t="s">
        <v>109</v>
      </c>
      <c r="B24" s="142">
        <v>1</v>
      </c>
      <c r="C24" s="4" t="s">
        <v>453</v>
      </c>
      <c r="D24" s="6" t="s">
        <v>14340</v>
      </c>
      <c r="E24" s="6" t="s">
        <v>14341</v>
      </c>
      <c r="F24" s="287" t="s">
        <v>14335</v>
      </c>
    </row>
    <row r="25" spans="1:6" ht="15.75" x14ac:dyDescent="0.25">
      <c r="A25" s="6" t="s">
        <v>109</v>
      </c>
      <c r="B25" s="142">
        <v>11</v>
      </c>
      <c r="C25" s="4" t="s">
        <v>453</v>
      </c>
      <c r="D25" s="6" t="s">
        <v>14340</v>
      </c>
      <c r="E25" s="6" t="s">
        <v>14342</v>
      </c>
      <c r="F25" s="287" t="s">
        <v>760</v>
      </c>
    </row>
    <row r="26" spans="1:6" ht="15.75" x14ac:dyDescent="0.25">
      <c r="A26" s="6" t="s">
        <v>109</v>
      </c>
      <c r="B26" s="142">
        <v>1</v>
      </c>
      <c r="C26" s="4" t="s">
        <v>453</v>
      </c>
      <c r="D26" s="6" t="s">
        <v>14340</v>
      </c>
      <c r="E26" s="6" t="s">
        <v>14343</v>
      </c>
      <c r="F26" s="287" t="s">
        <v>14335</v>
      </c>
    </row>
    <row r="27" spans="1:6" ht="15.75" x14ac:dyDescent="0.25">
      <c r="A27" s="6" t="s">
        <v>109</v>
      </c>
      <c r="B27" s="142">
        <v>2</v>
      </c>
      <c r="C27" s="4" t="s">
        <v>453</v>
      </c>
      <c r="D27" s="6" t="s">
        <v>14340</v>
      </c>
      <c r="E27" s="6" t="s">
        <v>14344</v>
      </c>
      <c r="F27" s="287" t="s">
        <v>14335</v>
      </c>
    </row>
    <row r="28" spans="1:6" ht="15.75" x14ac:dyDescent="0.25">
      <c r="A28" s="6" t="s">
        <v>109</v>
      </c>
      <c r="B28" s="142">
        <v>4</v>
      </c>
      <c r="C28" s="4" t="s">
        <v>453</v>
      </c>
      <c r="D28" s="6" t="s">
        <v>14340</v>
      </c>
      <c r="E28" s="6" t="s">
        <v>14345</v>
      </c>
      <c r="F28" s="287" t="s">
        <v>760</v>
      </c>
    </row>
    <row r="29" spans="1:6" ht="15.75" x14ac:dyDescent="0.25">
      <c r="A29" s="6" t="s">
        <v>109</v>
      </c>
      <c r="B29" s="142">
        <v>1</v>
      </c>
      <c r="C29" s="4" t="s">
        <v>181</v>
      </c>
      <c r="D29" s="6" t="s">
        <v>366</v>
      </c>
      <c r="E29" s="6" t="s">
        <v>14346</v>
      </c>
      <c r="F29" s="7" t="s">
        <v>180</v>
      </c>
    </row>
    <row r="30" spans="1:6" ht="15.75" x14ac:dyDescent="0.25">
      <c r="A30" s="6" t="s">
        <v>109</v>
      </c>
      <c r="B30" s="142">
        <v>1</v>
      </c>
      <c r="C30" s="4" t="s">
        <v>181</v>
      </c>
      <c r="D30" s="6" t="s">
        <v>366</v>
      </c>
      <c r="E30" s="6" t="s">
        <v>14347</v>
      </c>
      <c r="F30" s="287" t="s">
        <v>14335</v>
      </c>
    </row>
    <row r="31" spans="1:6" ht="15.75" x14ac:dyDescent="0.25">
      <c r="A31" s="6" t="s">
        <v>109</v>
      </c>
      <c r="B31" s="142">
        <v>88</v>
      </c>
      <c r="C31" s="4" t="s">
        <v>181</v>
      </c>
      <c r="D31" s="6" t="s">
        <v>366</v>
      </c>
      <c r="E31" s="6" t="s">
        <v>13599</v>
      </c>
      <c r="F31" s="7" t="s">
        <v>180</v>
      </c>
    </row>
    <row r="32" spans="1:6" ht="15.75" x14ac:dyDescent="0.25">
      <c r="A32" s="6" t="s">
        <v>109</v>
      </c>
      <c r="B32" s="142">
        <v>1</v>
      </c>
      <c r="C32" s="4" t="s">
        <v>181</v>
      </c>
      <c r="D32" s="6" t="s">
        <v>366</v>
      </c>
      <c r="E32" s="6" t="s">
        <v>14348</v>
      </c>
      <c r="F32" s="7" t="s">
        <v>14349</v>
      </c>
    </row>
    <row r="33" spans="1:6" ht="15.75" x14ac:dyDescent="0.25">
      <c r="A33" s="6" t="s">
        <v>109</v>
      </c>
      <c r="B33" s="142">
        <v>5</v>
      </c>
      <c r="C33" s="4" t="s">
        <v>736</v>
      </c>
      <c r="D33" s="6" t="s">
        <v>353</v>
      </c>
      <c r="E33" s="6" t="s">
        <v>13599</v>
      </c>
      <c r="F33" s="7" t="s">
        <v>14350</v>
      </c>
    </row>
    <row r="34" spans="1:6" ht="15.75" x14ac:dyDescent="0.25">
      <c r="A34" s="6" t="s">
        <v>109</v>
      </c>
      <c r="B34" s="142">
        <v>1</v>
      </c>
      <c r="C34" s="4" t="s">
        <v>736</v>
      </c>
      <c r="D34" s="6" t="s">
        <v>353</v>
      </c>
      <c r="E34" s="9" t="s">
        <v>14351</v>
      </c>
      <c r="F34" s="7" t="s">
        <v>14323</v>
      </c>
    </row>
    <row r="35" spans="1:6" ht="15.75" x14ac:dyDescent="0.25">
      <c r="A35" s="6" t="s">
        <v>109</v>
      </c>
      <c r="B35" s="142">
        <v>1</v>
      </c>
      <c r="C35" s="4" t="s">
        <v>736</v>
      </c>
      <c r="D35" s="6" t="s">
        <v>353</v>
      </c>
      <c r="E35" s="9" t="s">
        <v>14352</v>
      </c>
      <c r="F35" s="7" t="s">
        <v>14353</v>
      </c>
    </row>
    <row r="36" spans="1:6" ht="15.75" x14ac:dyDescent="0.25">
      <c r="A36" s="6" t="s">
        <v>109</v>
      </c>
      <c r="B36" s="142">
        <v>1</v>
      </c>
      <c r="C36" s="4" t="s">
        <v>736</v>
      </c>
      <c r="D36" s="6" t="s">
        <v>353</v>
      </c>
      <c r="E36" s="289" t="s">
        <v>14354</v>
      </c>
      <c r="F36" s="7" t="s">
        <v>14335</v>
      </c>
    </row>
    <row r="37" spans="1:6" ht="15.75" x14ac:dyDescent="0.25">
      <c r="A37" s="6" t="s">
        <v>109</v>
      </c>
      <c r="B37" s="142">
        <v>19</v>
      </c>
      <c r="C37" s="4" t="s">
        <v>736</v>
      </c>
      <c r="D37" s="6" t="s">
        <v>360</v>
      </c>
      <c r="E37" s="6" t="s">
        <v>13599</v>
      </c>
      <c r="F37" s="7" t="s">
        <v>14350</v>
      </c>
    </row>
    <row r="38" spans="1:6" ht="15.75" x14ac:dyDescent="0.25">
      <c r="A38" s="6" t="s">
        <v>109</v>
      </c>
      <c r="B38" s="142">
        <v>1</v>
      </c>
      <c r="C38" s="4" t="s">
        <v>736</v>
      </c>
      <c r="D38" s="6" t="s">
        <v>360</v>
      </c>
      <c r="E38" s="6" t="s">
        <v>14355</v>
      </c>
      <c r="F38" s="7" t="s">
        <v>14350</v>
      </c>
    </row>
    <row r="39" spans="1:6" ht="15.75" x14ac:dyDescent="0.25">
      <c r="A39" s="6" t="s">
        <v>109</v>
      </c>
      <c r="B39" s="142">
        <v>1</v>
      </c>
      <c r="C39" s="4" t="s">
        <v>736</v>
      </c>
      <c r="D39" s="6" t="s">
        <v>360</v>
      </c>
      <c r="E39" s="6" t="s">
        <v>14356</v>
      </c>
      <c r="F39" s="7" t="s">
        <v>14357</v>
      </c>
    </row>
    <row r="40" spans="1:6" ht="15.75" x14ac:dyDescent="0.25">
      <c r="A40" s="6" t="s">
        <v>109</v>
      </c>
      <c r="B40" s="142">
        <v>6</v>
      </c>
      <c r="C40" s="4" t="s">
        <v>736</v>
      </c>
      <c r="D40" s="196" t="s">
        <v>363</v>
      </c>
      <c r="E40" s="6" t="s">
        <v>14358</v>
      </c>
      <c r="F40" s="7" t="s">
        <v>14350</v>
      </c>
    </row>
    <row r="41" spans="1:6" ht="15.75" x14ac:dyDescent="0.25">
      <c r="A41" s="6" t="s">
        <v>109</v>
      </c>
      <c r="B41" s="142">
        <v>1</v>
      </c>
      <c r="C41" s="4" t="s">
        <v>736</v>
      </c>
      <c r="D41" s="290" t="s">
        <v>243</v>
      </c>
      <c r="E41" s="6" t="s">
        <v>14359</v>
      </c>
      <c r="F41" s="7" t="s">
        <v>14360</v>
      </c>
    </row>
    <row r="42" spans="1:6" ht="15.75" x14ac:dyDescent="0.25">
      <c r="A42" s="6" t="s">
        <v>109</v>
      </c>
      <c r="B42" s="142">
        <v>20</v>
      </c>
      <c r="C42" s="4" t="s">
        <v>14361</v>
      </c>
      <c r="D42" s="6" t="s">
        <v>242</v>
      </c>
      <c r="E42" s="6" t="s">
        <v>14362</v>
      </c>
      <c r="F42" s="7" t="s">
        <v>14350</v>
      </c>
    </row>
    <row r="43" spans="1:6" ht="15.75" x14ac:dyDescent="0.25">
      <c r="A43" s="6" t="s">
        <v>109</v>
      </c>
      <c r="B43" s="142">
        <v>2</v>
      </c>
      <c r="C43" s="291" t="s">
        <v>14363</v>
      </c>
      <c r="D43" s="6" t="s">
        <v>422</v>
      </c>
      <c r="E43" s="286" t="s">
        <v>14364</v>
      </c>
      <c r="F43" s="288" t="s">
        <v>14324</v>
      </c>
    </row>
    <row r="44" spans="1:6" ht="15.75" x14ac:dyDescent="0.25">
      <c r="A44" s="6" t="s">
        <v>109</v>
      </c>
      <c r="B44" s="142">
        <v>1</v>
      </c>
      <c r="C44" s="4" t="s">
        <v>14316</v>
      </c>
      <c r="D44" s="6" t="s">
        <v>422</v>
      </c>
      <c r="E44" s="286" t="s">
        <v>14365</v>
      </c>
      <c r="F44" s="288" t="s">
        <v>14323</v>
      </c>
    </row>
    <row r="45" spans="1:6" ht="15.75" x14ac:dyDescent="0.25">
      <c r="A45" s="6" t="s">
        <v>109</v>
      </c>
      <c r="B45" s="142">
        <v>1</v>
      </c>
      <c r="C45" s="4" t="s">
        <v>14316</v>
      </c>
      <c r="D45" s="6" t="s">
        <v>618</v>
      </c>
      <c r="E45" s="9" t="s">
        <v>14366</v>
      </c>
      <c r="F45" s="287" t="s">
        <v>14367</v>
      </c>
    </row>
    <row r="46" spans="1:6" ht="15.75" x14ac:dyDescent="0.25">
      <c r="A46" s="6" t="s">
        <v>109</v>
      </c>
      <c r="B46" s="142">
        <v>1</v>
      </c>
      <c r="C46" s="4" t="s">
        <v>14316</v>
      </c>
      <c r="D46" s="6" t="s">
        <v>618</v>
      </c>
      <c r="E46" s="9" t="s">
        <v>14368</v>
      </c>
      <c r="F46" s="287" t="s">
        <v>14324</v>
      </c>
    </row>
    <row r="47" spans="1:6" ht="15.75" x14ac:dyDescent="0.25">
      <c r="A47" s="6" t="s">
        <v>109</v>
      </c>
      <c r="B47" s="142">
        <v>1</v>
      </c>
      <c r="C47" s="4" t="s">
        <v>14316</v>
      </c>
      <c r="D47" s="6" t="s">
        <v>618</v>
      </c>
      <c r="E47" s="9" t="s">
        <v>14369</v>
      </c>
      <c r="F47" s="287" t="s">
        <v>14323</v>
      </c>
    </row>
    <row r="48" spans="1:6" ht="15.75" x14ac:dyDescent="0.25">
      <c r="A48" s="6" t="s">
        <v>109</v>
      </c>
      <c r="B48" s="142">
        <v>1</v>
      </c>
      <c r="C48" s="4" t="s">
        <v>14316</v>
      </c>
      <c r="D48" s="6" t="s">
        <v>618</v>
      </c>
      <c r="E48" s="9" t="s">
        <v>14370</v>
      </c>
      <c r="F48" s="287" t="s">
        <v>14323</v>
      </c>
    </row>
    <row r="49" spans="1:6" ht="15.75" x14ac:dyDescent="0.25">
      <c r="A49" s="6" t="s">
        <v>109</v>
      </c>
      <c r="B49" s="142">
        <v>1</v>
      </c>
      <c r="C49" s="4" t="s">
        <v>14316</v>
      </c>
      <c r="D49" s="6" t="s">
        <v>618</v>
      </c>
      <c r="E49" s="9" t="s">
        <v>14369</v>
      </c>
      <c r="F49" s="287" t="s">
        <v>14323</v>
      </c>
    </row>
    <row r="50" spans="1:6" ht="15.75" x14ac:dyDescent="0.25">
      <c r="A50" s="6" t="s">
        <v>109</v>
      </c>
      <c r="B50" s="142">
        <v>6</v>
      </c>
      <c r="C50" s="4" t="s">
        <v>14371</v>
      </c>
      <c r="D50" s="6" t="s">
        <v>363</v>
      </c>
      <c r="E50" s="6" t="s">
        <v>14372</v>
      </c>
      <c r="F50" s="7" t="s">
        <v>14323</v>
      </c>
    </row>
    <row r="51" spans="1:6" ht="15.75" x14ac:dyDescent="0.25">
      <c r="A51" s="6" t="s">
        <v>109</v>
      </c>
      <c r="B51" s="142">
        <v>3</v>
      </c>
      <c r="C51" s="4" t="s">
        <v>14371</v>
      </c>
      <c r="D51" s="6" t="s">
        <v>363</v>
      </c>
      <c r="E51" s="6" t="s">
        <v>14373</v>
      </c>
      <c r="F51" s="7" t="s">
        <v>14323</v>
      </c>
    </row>
    <row r="52" spans="1:6" ht="15.75" x14ac:dyDescent="0.25">
      <c r="A52" s="196" t="s">
        <v>109</v>
      </c>
      <c r="B52" s="147">
        <v>1</v>
      </c>
      <c r="C52" s="10" t="s">
        <v>14371</v>
      </c>
      <c r="D52" s="196" t="s">
        <v>363</v>
      </c>
      <c r="E52" s="196" t="s">
        <v>14374</v>
      </c>
      <c r="F52" s="292" t="s">
        <v>14323</v>
      </c>
    </row>
  </sheetData>
  <pageMargins left="0.7" right="0.7" top="0.75" bottom="0.75" header="0.3" footer="0.3"/>
  <pageSetup paperSize="9" orientation="portrait" verticalDpi="0"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
  <sheetViews>
    <sheetView workbookViewId="0">
      <selection activeCell="K15" sqref="K15"/>
    </sheetView>
  </sheetViews>
  <sheetFormatPr defaultColWidth="26" defaultRowHeight="15" x14ac:dyDescent="0.25"/>
  <cols>
    <col min="1" max="1" width="14.5703125" customWidth="1"/>
    <col min="2" max="5" width="10" customWidth="1"/>
    <col min="6" max="6" width="7" customWidth="1"/>
    <col min="7" max="7" width="7.5703125" customWidth="1"/>
    <col min="8" max="8" width="8.140625" customWidth="1"/>
    <col min="9" max="9" width="12.28515625" customWidth="1"/>
    <col min="10" max="10" width="19.42578125" customWidth="1"/>
  </cols>
  <sheetData>
    <row r="1" spans="1:10" x14ac:dyDescent="0.25">
      <c r="A1" t="s">
        <v>14377</v>
      </c>
    </row>
    <row r="2" spans="1:10" s="119" customFormat="1" ht="42.75" customHeight="1" x14ac:dyDescent="0.25">
      <c r="A2" s="21" t="s">
        <v>13563</v>
      </c>
      <c r="B2" s="21" t="s">
        <v>14378</v>
      </c>
      <c r="C2" s="21"/>
      <c r="D2" s="21"/>
      <c r="E2" s="21"/>
      <c r="F2" s="21"/>
      <c r="G2" s="21"/>
      <c r="H2" s="21"/>
      <c r="I2" s="21"/>
      <c r="J2" s="21"/>
    </row>
    <row r="3" spans="1:10" x14ac:dyDescent="0.25">
      <c r="A3" s="22"/>
      <c r="B3" s="126" t="s">
        <v>14379</v>
      </c>
      <c r="C3" s="126" t="s">
        <v>14380</v>
      </c>
      <c r="D3" s="126" t="s">
        <v>14381</v>
      </c>
      <c r="E3" s="126" t="s">
        <v>14382</v>
      </c>
      <c r="F3" s="126" t="s">
        <v>14383</v>
      </c>
      <c r="G3" s="126" t="s">
        <v>14384</v>
      </c>
      <c r="H3" s="126" t="s">
        <v>14385</v>
      </c>
      <c r="I3" s="126" t="s">
        <v>14386</v>
      </c>
      <c r="J3" s="257" t="s">
        <v>14387</v>
      </c>
    </row>
    <row r="4" spans="1:10" ht="15.75" x14ac:dyDescent="0.25">
      <c r="A4" s="261" t="s">
        <v>140</v>
      </c>
      <c r="B4" s="261">
        <v>2</v>
      </c>
      <c r="C4" s="261">
        <v>2</v>
      </c>
      <c r="D4" s="261" t="s">
        <v>171</v>
      </c>
      <c r="E4" s="293" t="s">
        <v>171</v>
      </c>
      <c r="F4" s="293" t="s">
        <v>171</v>
      </c>
      <c r="G4" s="293" t="s">
        <v>171</v>
      </c>
      <c r="H4" s="293" t="s">
        <v>171</v>
      </c>
      <c r="I4" s="293" t="s">
        <v>171</v>
      </c>
      <c r="J4" s="293" t="s">
        <v>171</v>
      </c>
    </row>
    <row r="5" spans="1:10" ht="15.75" x14ac:dyDescent="0.25">
      <c r="A5" s="261" t="s">
        <v>142</v>
      </c>
      <c r="B5" s="261">
        <v>2</v>
      </c>
      <c r="C5" s="261">
        <v>1</v>
      </c>
      <c r="D5" s="261" t="s">
        <v>171</v>
      </c>
      <c r="E5" s="293" t="s">
        <v>171</v>
      </c>
      <c r="F5" s="293" t="s">
        <v>171</v>
      </c>
      <c r="G5" s="293" t="s">
        <v>171</v>
      </c>
      <c r="H5" s="293" t="s">
        <v>171</v>
      </c>
      <c r="I5" s="293" t="s">
        <v>171</v>
      </c>
      <c r="J5" s="293" t="s">
        <v>171</v>
      </c>
    </row>
    <row r="6" spans="1:10" ht="15.75" x14ac:dyDescent="0.25">
      <c r="A6" s="261" t="s">
        <v>143</v>
      </c>
      <c r="B6" s="261">
        <v>2</v>
      </c>
      <c r="C6" s="261" t="s">
        <v>171</v>
      </c>
      <c r="D6" s="261">
        <v>1</v>
      </c>
      <c r="E6" s="293" t="s">
        <v>171</v>
      </c>
      <c r="F6" s="293" t="s">
        <v>171</v>
      </c>
      <c r="G6" s="293" t="s">
        <v>171</v>
      </c>
      <c r="H6" s="293" t="s">
        <v>171</v>
      </c>
      <c r="I6" s="293" t="s">
        <v>171</v>
      </c>
      <c r="J6" s="293" t="s">
        <v>171</v>
      </c>
    </row>
    <row r="7" spans="1:10" s="294" customFormat="1" ht="15.75" x14ac:dyDescent="0.25">
      <c r="A7" s="261" t="s">
        <v>144</v>
      </c>
      <c r="B7" s="261">
        <v>2</v>
      </c>
      <c r="C7" s="261">
        <v>4</v>
      </c>
      <c r="D7" s="261">
        <v>2</v>
      </c>
      <c r="E7" s="293" t="s">
        <v>171</v>
      </c>
      <c r="F7" s="293" t="s">
        <v>171</v>
      </c>
      <c r="G7" s="293" t="s">
        <v>171</v>
      </c>
      <c r="H7" s="261" t="s">
        <v>171</v>
      </c>
      <c r="I7" s="261" t="s">
        <v>171</v>
      </c>
      <c r="J7" s="261">
        <v>1</v>
      </c>
    </row>
    <row r="8" spans="1:10" ht="15.75" x14ac:dyDescent="0.25">
      <c r="A8" s="261" t="s">
        <v>146</v>
      </c>
      <c r="B8" s="261">
        <v>2</v>
      </c>
      <c r="C8" s="261">
        <v>1</v>
      </c>
      <c r="D8" s="261" t="s">
        <v>171</v>
      </c>
      <c r="E8" s="293" t="s">
        <v>171</v>
      </c>
      <c r="F8" s="293" t="s">
        <v>171</v>
      </c>
      <c r="G8" s="293" t="s">
        <v>171</v>
      </c>
      <c r="H8" s="293" t="s">
        <v>171</v>
      </c>
      <c r="I8" s="261">
        <v>4</v>
      </c>
      <c r="J8" s="293" t="s">
        <v>171</v>
      </c>
    </row>
  </sheetData>
  <pageMargins left="0.7" right="0.7" top="0.75" bottom="0.75" header="0.3" footer="0.3"/>
  <pageSetup paperSize="9" orientation="portrait" verticalDpi="0"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zoomScale="85" zoomScaleNormal="85" workbookViewId="0">
      <selection activeCell="D5" sqref="D5"/>
    </sheetView>
  </sheetViews>
  <sheetFormatPr defaultColWidth="22" defaultRowHeight="15" x14ac:dyDescent="0.25"/>
  <cols>
    <col min="1" max="1" width="14.42578125" customWidth="1"/>
    <col min="3" max="3" width="16.85546875" customWidth="1"/>
    <col min="5" max="5" width="18.140625" customWidth="1"/>
    <col min="6" max="6" width="43.42578125" customWidth="1"/>
  </cols>
  <sheetData>
    <row r="1" spans="1:6" x14ac:dyDescent="0.25">
      <c r="A1" t="s">
        <v>14390</v>
      </c>
    </row>
    <row r="2" spans="1:6" s="119" customFormat="1" ht="30" x14ac:dyDescent="0.25">
      <c r="A2" s="21" t="s">
        <v>136</v>
      </c>
      <c r="B2" s="21" t="s">
        <v>14391</v>
      </c>
      <c r="C2" s="129" t="s">
        <v>14392</v>
      </c>
      <c r="D2" s="21" t="s">
        <v>14393</v>
      </c>
      <c r="E2" s="21" t="s">
        <v>14394</v>
      </c>
      <c r="F2" s="21" t="s">
        <v>766</v>
      </c>
    </row>
    <row r="3" spans="1:6" ht="15.75" x14ac:dyDescent="0.25">
      <c r="A3" s="295" t="s">
        <v>15</v>
      </c>
      <c r="B3" s="295" t="s">
        <v>14395</v>
      </c>
      <c r="C3" s="295" t="s">
        <v>11923</v>
      </c>
      <c r="D3" s="295" t="s">
        <v>14396</v>
      </c>
      <c r="E3" s="296">
        <v>38938</v>
      </c>
      <c r="F3" s="297" t="s">
        <v>14397</v>
      </c>
    </row>
    <row r="4" spans="1:6" ht="15.75" x14ac:dyDescent="0.25">
      <c r="A4" s="295" t="s">
        <v>15</v>
      </c>
      <c r="B4" s="295" t="s">
        <v>14398</v>
      </c>
      <c r="C4" s="295" t="s">
        <v>12031</v>
      </c>
      <c r="D4" s="295" t="s">
        <v>14399</v>
      </c>
      <c r="E4" s="296">
        <v>35911</v>
      </c>
      <c r="F4" s="297" t="s">
        <v>14400</v>
      </c>
    </row>
    <row r="5" spans="1:6" ht="15.75" x14ac:dyDescent="0.25">
      <c r="A5" s="295" t="s">
        <v>15</v>
      </c>
      <c r="B5" s="295" t="s">
        <v>14401</v>
      </c>
      <c r="C5" s="295" t="s">
        <v>11923</v>
      </c>
      <c r="D5" s="298" t="s">
        <v>14402</v>
      </c>
      <c r="E5" s="296">
        <v>35996</v>
      </c>
      <c r="F5" s="297" t="s">
        <v>14403</v>
      </c>
    </row>
    <row r="6" spans="1:6" ht="15.75" x14ac:dyDescent="0.25">
      <c r="A6" s="295" t="s">
        <v>15</v>
      </c>
      <c r="B6" s="295" t="s">
        <v>14404</v>
      </c>
      <c r="C6" s="295" t="s">
        <v>11923</v>
      </c>
      <c r="D6" s="298" t="s">
        <v>14402</v>
      </c>
      <c r="E6" s="296">
        <v>40556</v>
      </c>
      <c r="F6" s="297" t="s">
        <v>14405</v>
      </c>
    </row>
    <row r="7" spans="1:6" ht="15.75" x14ac:dyDescent="0.25">
      <c r="A7" s="295" t="s">
        <v>15</v>
      </c>
      <c r="B7" s="295" t="s">
        <v>14406</v>
      </c>
      <c r="C7" s="295" t="s">
        <v>11923</v>
      </c>
      <c r="D7" s="299" t="s">
        <v>14407</v>
      </c>
      <c r="E7" s="296">
        <v>35996</v>
      </c>
      <c r="F7" s="297" t="s">
        <v>14408</v>
      </c>
    </row>
    <row r="8" spans="1:6" ht="15.75" x14ac:dyDescent="0.25">
      <c r="A8" s="295" t="s">
        <v>61</v>
      </c>
      <c r="B8" s="295" t="s">
        <v>14409</v>
      </c>
      <c r="C8" s="295" t="s">
        <v>11923</v>
      </c>
      <c r="D8" s="295" t="s">
        <v>14410</v>
      </c>
      <c r="E8" s="296">
        <v>53357</v>
      </c>
      <c r="F8" s="297" t="s">
        <v>14411</v>
      </c>
    </row>
    <row r="9" spans="1:6" ht="15.75" x14ac:dyDescent="0.25">
      <c r="A9" s="295" t="s">
        <v>61</v>
      </c>
      <c r="B9" s="295" t="s">
        <v>14412</v>
      </c>
      <c r="C9" s="295" t="s">
        <v>11923</v>
      </c>
      <c r="D9" s="295" t="s">
        <v>14402</v>
      </c>
      <c r="E9" s="296">
        <v>75994</v>
      </c>
      <c r="F9" s="297" t="s">
        <v>14413</v>
      </c>
    </row>
    <row r="10" spans="1:6" ht="15.75" x14ac:dyDescent="0.25">
      <c r="A10" s="295" t="s">
        <v>80</v>
      </c>
      <c r="B10" s="295" t="s">
        <v>14414</v>
      </c>
      <c r="C10" s="295" t="s">
        <v>11923</v>
      </c>
      <c r="D10" s="299" t="s">
        <v>14407</v>
      </c>
      <c r="E10" s="296">
        <v>35911</v>
      </c>
      <c r="F10" s="297" t="s">
        <v>14400</v>
      </c>
    </row>
    <row r="11" spans="1:6" ht="15.75" x14ac:dyDescent="0.25">
      <c r="A11" s="295" t="s">
        <v>80</v>
      </c>
      <c r="B11" s="295" t="s">
        <v>14412</v>
      </c>
      <c r="C11" s="295" t="s">
        <v>11923</v>
      </c>
      <c r="D11" s="298" t="s">
        <v>14402</v>
      </c>
      <c r="E11" s="296">
        <v>75023</v>
      </c>
      <c r="F11" s="297" t="s">
        <v>14415</v>
      </c>
    </row>
    <row r="12" spans="1:6" ht="15.75" x14ac:dyDescent="0.25">
      <c r="A12" s="295" t="s">
        <v>80</v>
      </c>
      <c r="B12" s="295" t="s">
        <v>14412</v>
      </c>
      <c r="C12" s="295" t="s">
        <v>11923</v>
      </c>
      <c r="D12" s="295" t="s">
        <v>14416</v>
      </c>
      <c r="E12" s="296">
        <v>72247</v>
      </c>
      <c r="F12" s="297" t="s">
        <v>14417</v>
      </c>
    </row>
    <row r="13" spans="1:6" ht="15.75" x14ac:dyDescent="0.25">
      <c r="A13" s="295" t="s">
        <v>89</v>
      </c>
      <c r="B13" s="295" t="s">
        <v>14418</v>
      </c>
      <c r="C13" s="295" t="s">
        <v>11923</v>
      </c>
      <c r="D13" s="295" t="s">
        <v>14419</v>
      </c>
      <c r="E13" s="296">
        <v>88122</v>
      </c>
      <c r="F13" s="297" t="s">
        <v>14420</v>
      </c>
    </row>
    <row r="14" spans="1:6" ht="15.75" x14ac:dyDescent="0.25">
      <c r="A14" s="295" t="s">
        <v>89</v>
      </c>
      <c r="B14" s="295" t="s">
        <v>14409</v>
      </c>
      <c r="C14" s="295" t="s">
        <v>11923</v>
      </c>
      <c r="D14" s="295" t="s">
        <v>14421</v>
      </c>
      <c r="E14" s="296">
        <v>81705</v>
      </c>
      <c r="F14" s="297" t="s">
        <v>14422</v>
      </c>
    </row>
    <row r="15" spans="1:6" ht="15.75" x14ac:dyDescent="0.25">
      <c r="A15" s="295" t="s">
        <v>89</v>
      </c>
      <c r="B15" s="295" t="s">
        <v>14423</v>
      </c>
      <c r="C15" s="295" t="s">
        <v>11923</v>
      </c>
      <c r="D15" s="295" t="s">
        <v>14424</v>
      </c>
      <c r="E15" s="296">
        <v>81388</v>
      </c>
      <c r="F15" s="297" t="s">
        <v>14425</v>
      </c>
    </row>
    <row r="16" spans="1:6" ht="15.75" x14ac:dyDescent="0.25">
      <c r="A16" s="295" t="s">
        <v>89</v>
      </c>
      <c r="B16" s="295" t="s">
        <v>14426</v>
      </c>
      <c r="C16" s="295" t="s">
        <v>11923</v>
      </c>
      <c r="D16" s="295" t="s">
        <v>14427</v>
      </c>
      <c r="E16" s="300">
        <v>82510</v>
      </c>
      <c r="F16" s="297" t="s">
        <v>14428</v>
      </c>
    </row>
    <row r="17" spans="1:6" ht="15.75" x14ac:dyDescent="0.25">
      <c r="A17" s="295" t="s">
        <v>89</v>
      </c>
      <c r="B17" s="295" t="s">
        <v>14418</v>
      </c>
      <c r="C17" s="295" t="s">
        <v>11918</v>
      </c>
      <c r="D17" s="295" t="s">
        <v>14429</v>
      </c>
      <c r="E17" s="296">
        <v>89843</v>
      </c>
      <c r="F17" s="297" t="s">
        <v>14430</v>
      </c>
    </row>
    <row r="18" spans="1:6" ht="15.75" x14ac:dyDescent="0.25">
      <c r="A18" s="295" t="s">
        <v>89</v>
      </c>
      <c r="B18" s="295" t="s">
        <v>14431</v>
      </c>
      <c r="C18" s="295" t="s">
        <v>11918</v>
      </c>
      <c r="D18" s="295" t="s">
        <v>14432</v>
      </c>
      <c r="E18" s="296">
        <v>74230</v>
      </c>
      <c r="F18" s="297" t="s">
        <v>14433</v>
      </c>
    </row>
    <row r="19" spans="1:6" ht="15.75" x14ac:dyDescent="0.25">
      <c r="A19" s="295" t="s">
        <v>89</v>
      </c>
      <c r="B19" s="295" t="s">
        <v>14431</v>
      </c>
      <c r="C19" s="295" t="s">
        <v>11918</v>
      </c>
      <c r="D19" s="295" t="s">
        <v>14432</v>
      </c>
      <c r="E19" s="296">
        <v>74765</v>
      </c>
      <c r="F19" s="297" t="s">
        <v>14434</v>
      </c>
    </row>
    <row r="20" spans="1:6" ht="15.75" x14ac:dyDescent="0.25">
      <c r="A20" s="295" t="s">
        <v>89</v>
      </c>
      <c r="B20" s="295" t="s">
        <v>14435</v>
      </c>
      <c r="C20" s="295" t="s">
        <v>11918</v>
      </c>
      <c r="D20" s="295" t="s">
        <v>14429</v>
      </c>
      <c r="E20" s="296">
        <v>81256</v>
      </c>
      <c r="F20" s="297" t="s">
        <v>14436</v>
      </c>
    </row>
    <row r="21" spans="1:6" ht="15.75" x14ac:dyDescent="0.25">
      <c r="A21" s="295" t="s">
        <v>89</v>
      </c>
      <c r="B21" s="295" t="s">
        <v>14435</v>
      </c>
      <c r="C21" s="295" t="s">
        <v>11918</v>
      </c>
      <c r="D21" s="295" t="s">
        <v>14429</v>
      </c>
      <c r="E21" s="296">
        <v>81501</v>
      </c>
      <c r="F21" s="297" t="s">
        <v>14437</v>
      </c>
    </row>
    <row r="22" spans="1:6" ht="15.75" x14ac:dyDescent="0.25">
      <c r="A22" s="295" t="s">
        <v>89</v>
      </c>
      <c r="B22" s="295" t="s">
        <v>14431</v>
      </c>
      <c r="C22" s="295" t="s">
        <v>11923</v>
      </c>
      <c r="D22" s="295" t="s">
        <v>12684</v>
      </c>
      <c r="E22" s="296">
        <v>74645</v>
      </c>
      <c r="F22" s="297" t="s">
        <v>14438</v>
      </c>
    </row>
    <row r="23" spans="1:6" ht="15.75" x14ac:dyDescent="0.25">
      <c r="A23" s="295" t="s">
        <v>89</v>
      </c>
      <c r="B23" s="295" t="s">
        <v>14431</v>
      </c>
      <c r="C23" s="295" t="s">
        <v>11923</v>
      </c>
      <c r="D23" s="295" t="s">
        <v>12684</v>
      </c>
      <c r="E23" s="296">
        <v>74791</v>
      </c>
      <c r="F23" s="297" t="s">
        <v>14439</v>
      </c>
    </row>
    <row r="24" spans="1:6" ht="15.75" x14ac:dyDescent="0.25">
      <c r="A24" s="295" t="s">
        <v>89</v>
      </c>
      <c r="B24" s="295" t="s">
        <v>14431</v>
      </c>
      <c r="C24" s="295" t="s">
        <v>11923</v>
      </c>
      <c r="D24" s="295" t="s">
        <v>12684</v>
      </c>
      <c r="E24" s="296">
        <v>77044</v>
      </c>
      <c r="F24" s="297" t="s">
        <v>14440</v>
      </c>
    </row>
    <row r="25" spans="1:6" ht="15.75" x14ac:dyDescent="0.25">
      <c r="A25" s="295" t="s">
        <v>109</v>
      </c>
      <c r="B25" s="295" t="s">
        <v>14441</v>
      </c>
      <c r="C25" s="295" t="s">
        <v>11918</v>
      </c>
      <c r="D25" s="295" t="s">
        <v>14442</v>
      </c>
      <c r="E25" s="296">
        <v>80259</v>
      </c>
      <c r="F25" s="297" t="s">
        <v>14443</v>
      </c>
    </row>
    <row r="26" spans="1:6" ht="15.75" x14ac:dyDescent="0.25">
      <c r="A26" s="295" t="s">
        <v>109</v>
      </c>
      <c r="B26" s="295" t="s">
        <v>14441</v>
      </c>
      <c r="C26" s="295" t="s">
        <v>11918</v>
      </c>
      <c r="D26" s="295" t="s">
        <v>14442</v>
      </c>
      <c r="E26" s="296">
        <v>80120</v>
      </c>
      <c r="F26" s="297" t="s">
        <v>14444</v>
      </c>
    </row>
    <row r="27" spans="1:6" ht="15.75" x14ac:dyDescent="0.25">
      <c r="A27" s="295" t="s">
        <v>109</v>
      </c>
      <c r="B27" s="295" t="s">
        <v>14441</v>
      </c>
      <c r="C27" s="295" t="s">
        <v>11918</v>
      </c>
      <c r="D27" s="295" t="s">
        <v>14442</v>
      </c>
      <c r="E27" s="296">
        <v>80261</v>
      </c>
      <c r="F27" s="297" t="s">
        <v>14445</v>
      </c>
    </row>
    <row r="28" spans="1:6" ht="15.75" x14ac:dyDescent="0.25">
      <c r="A28" s="295" t="s">
        <v>109</v>
      </c>
      <c r="B28" s="295" t="s">
        <v>14441</v>
      </c>
      <c r="C28" s="295" t="s">
        <v>11969</v>
      </c>
      <c r="D28" s="295" t="s">
        <v>14446</v>
      </c>
      <c r="E28" s="296">
        <v>88122</v>
      </c>
      <c r="F28" s="297" t="s">
        <v>14447</v>
      </c>
    </row>
    <row r="29" spans="1:6" ht="15.75" x14ac:dyDescent="0.25">
      <c r="A29" s="295" t="s">
        <v>109</v>
      </c>
      <c r="B29" s="295" t="s">
        <v>14448</v>
      </c>
      <c r="C29" s="295" t="s">
        <v>11969</v>
      </c>
      <c r="D29" s="295" t="s">
        <v>14446</v>
      </c>
      <c r="E29" s="296">
        <v>88122</v>
      </c>
      <c r="F29" s="297" t="s">
        <v>14447</v>
      </c>
    </row>
    <row r="30" spans="1:6" ht="15.75" x14ac:dyDescent="0.25">
      <c r="A30" s="295" t="s">
        <v>109</v>
      </c>
      <c r="B30" s="295" t="s">
        <v>14441</v>
      </c>
      <c r="C30" s="295" t="s">
        <v>11969</v>
      </c>
      <c r="D30" s="295" t="s">
        <v>14449</v>
      </c>
      <c r="E30" s="296">
        <v>81705</v>
      </c>
      <c r="F30" s="297" t="s">
        <v>14422</v>
      </c>
    </row>
    <row r="31" spans="1:6" ht="15.75" x14ac:dyDescent="0.25">
      <c r="A31" s="295" t="s">
        <v>109</v>
      </c>
      <c r="B31" s="295" t="s">
        <v>14418</v>
      </c>
      <c r="C31" s="295" t="s">
        <v>11969</v>
      </c>
      <c r="D31" s="295" t="s">
        <v>14396</v>
      </c>
      <c r="E31" s="296">
        <v>96699</v>
      </c>
      <c r="F31" s="297" t="s">
        <v>14450</v>
      </c>
    </row>
    <row r="32" spans="1:6" ht="15.75" x14ac:dyDescent="0.25">
      <c r="A32" s="295" t="s">
        <v>109</v>
      </c>
      <c r="B32" s="295" t="s">
        <v>14448</v>
      </c>
      <c r="C32" s="295" t="s">
        <v>11969</v>
      </c>
      <c r="D32" s="295" t="s">
        <v>14396</v>
      </c>
      <c r="E32" s="296">
        <v>96210</v>
      </c>
      <c r="F32" s="297" t="s">
        <v>14451</v>
      </c>
    </row>
    <row r="33" spans="1:6" ht="15.75" x14ac:dyDescent="0.25">
      <c r="A33" s="295" t="s">
        <v>109</v>
      </c>
      <c r="B33" s="295" t="s">
        <v>14448</v>
      </c>
      <c r="C33" s="295" t="s">
        <v>11969</v>
      </c>
      <c r="D33" s="295" t="s">
        <v>14396</v>
      </c>
      <c r="E33" s="296">
        <v>80261</v>
      </c>
      <c r="F33" s="297" t="s">
        <v>14452</v>
      </c>
    </row>
    <row r="34" spans="1:6" ht="15.75" x14ac:dyDescent="0.25">
      <c r="A34" s="295" t="s">
        <v>109</v>
      </c>
      <c r="B34" s="295" t="s">
        <v>14418</v>
      </c>
      <c r="C34" s="295" t="s">
        <v>11969</v>
      </c>
      <c r="D34" s="295" t="s">
        <v>14453</v>
      </c>
      <c r="E34" s="296">
        <v>90018</v>
      </c>
      <c r="F34" s="297" t="s">
        <v>14454</v>
      </c>
    </row>
    <row r="35" spans="1:6" ht="15.75" x14ac:dyDescent="0.25">
      <c r="A35" s="295" t="s">
        <v>109</v>
      </c>
      <c r="B35" s="295" t="s">
        <v>14418</v>
      </c>
      <c r="C35" s="295" t="s">
        <v>11923</v>
      </c>
      <c r="D35" s="295" t="s">
        <v>14453</v>
      </c>
      <c r="E35" s="296">
        <v>98014</v>
      </c>
      <c r="F35" s="297" t="s">
        <v>14455</v>
      </c>
    </row>
    <row r="36" spans="1:6" ht="15.75" x14ac:dyDescent="0.25">
      <c r="A36" s="295" t="s">
        <v>109</v>
      </c>
      <c r="B36" s="295" t="s">
        <v>14418</v>
      </c>
      <c r="C36" s="295" t="s">
        <v>11923</v>
      </c>
      <c r="D36" s="295" t="s">
        <v>14453</v>
      </c>
      <c r="E36" s="296">
        <v>96489</v>
      </c>
      <c r="F36" s="297" t="s">
        <v>14456</v>
      </c>
    </row>
    <row r="37" spans="1:6" ht="15.75" x14ac:dyDescent="0.25">
      <c r="A37" s="295" t="s">
        <v>109</v>
      </c>
      <c r="B37" s="295" t="s">
        <v>14418</v>
      </c>
      <c r="C37" s="295" t="s">
        <v>11923</v>
      </c>
      <c r="D37" s="295" t="s">
        <v>14453</v>
      </c>
      <c r="E37" s="296">
        <v>96428</v>
      </c>
      <c r="F37" s="297" t="s">
        <v>14457</v>
      </c>
    </row>
    <row r="38" spans="1:6" ht="15.75" x14ac:dyDescent="0.25">
      <c r="A38" s="295" t="s">
        <v>109</v>
      </c>
      <c r="B38" s="295" t="s">
        <v>14441</v>
      </c>
      <c r="C38" s="295" t="s">
        <v>11923</v>
      </c>
      <c r="D38" s="295" t="s">
        <v>14446</v>
      </c>
      <c r="E38" s="296">
        <v>88122</v>
      </c>
      <c r="F38" s="297" t="s">
        <v>14447</v>
      </c>
    </row>
    <row r="39" spans="1:6" ht="15.75" x14ac:dyDescent="0.25">
      <c r="A39" s="301" t="s">
        <v>109</v>
      </c>
      <c r="B39" s="301" t="s">
        <v>14406</v>
      </c>
      <c r="C39" s="301" t="s">
        <v>11923</v>
      </c>
      <c r="D39" s="301" t="s">
        <v>14402</v>
      </c>
      <c r="E39" s="302">
        <v>80521</v>
      </c>
      <c r="F39" s="303" t="s">
        <v>14458</v>
      </c>
    </row>
  </sheetData>
  <pageMargins left="0.7" right="0.7" top="0.75" bottom="0.75" header="0.3" footer="0.3"/>
  <pageSetup paperSize="9" orientation="portrait" verticalDpi="0"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09"/>
  <sheetViews>
    <sheetView workbookViewId="0">
      <selection activeCell="C3" sqref="C3:C409"/>
    </sheetView>
  </sheetViews>
  <sheetFormatPr defaultColWidth="25.42578125" defaultRowHeight="15" x14ac:dyDescent="0.25"/>
  <cols>
    <col min="1" max="1" width="12" customWidth="1"/>
    <col min="2" max="2" width="53.5703125" customWidth="1"/>
  </cols>
  <sheetData>
    <row r="1" spans="1:2" x14ac:dyDescent="0.25">
      <c r="A1" t="s">
        <v>14461</v>
      </c>
    </row>
    <row r="2" spans="1:2" x14ac:dyDescent="0.25">
      <c r="A2" s="22" t="s">
        <v>136</v>
      </c>
      <c r="B2" s="22" t="s">
        <v>14462</v>
      </c>
    </row>
    <row r="3" spans="1:2" ht="15.75" x14ac:dyDescent="0.25">
      <c r="A3" s="142" t="s">
        <v>15</v>
      </c>
      <c r="B3" s="304" t="s">
        <v>14463</v>
      </c>
    </row>
    <row r="4" spans="1:2" ht="15.75" x14ac:dyDescent="0.25">
      <c r="A4" s="142" t="s">
        <v>15</v>
      </c>
      <c r="B4" s="7" t="s">
        <v>14464</v>
      </c>
    </row>
    <row r="5" spans="1:2" ht="15.75" x14ac:dyDescent="0.25">
      <c r="A5" s="142" t="s">
        <v>15</v>
      </c>
      <c r="B5" s="7" t="s">
        <v>14465</v>
      </c>
    </row>
    <row r="6" spans="1:2" ht="15.75" x14ac:dyDescent="0.25">
      <c r="A6" s="142" t="s">
        <v>15</v>
      </c>
      <c r="B6" s="7" t="s">
        <v>14466</v>
      </c>
    </row>
    <row r="7" spans="1:2" ht="15.75" x14ac:dyDescent="0.25">
      <c r="A7" s="142" t="s">
        <v>15</v>
      </c>
      <c r="B7" s="304" t="s">
        <v>14467</v>
      </c>
    </row>
    <row r="8" spans="1:2" ht="15.75" x14ac:dyDescent="0.25">
      <c r="A8" s="142" t="s">
        <v>15</v>
      </c>
      <c r="B8" s="304" t="s">
        <v>14468</v>
      </c>
    </row>
    <row r="9" spans="1:2" ht="15.75" x14ac:dyDescent="0.25">
      <c r="A9" s="142" t="s">
        <v>15</v>
      </c>
      <c r="B9" s="304" t="s">
        <v>14469</v>
      </c>
    </row>
    <row r="10" spans="1:2" ht="15.75" x14ac:dyDescent="0.25">
      <c r="A10" s="142" t="s">
        <v>15</v>
      </c>
      <c r="B10" s="304" t="s">
        <v>14470</v>
      </c>
    </row>
    <row r="11" spans="1:2" ht="15.75" x14ac:dyDescent="0.25">
      <c r="A11" s="142" t="s">
        <v>15</v>
      </c>
      <c r="B11" s="304" t="s">
        <v>14471</v>
      </c>
    </row>
    <row r="12" spans="1:2" ht="15.75" x14ac:dyDescent="0.25">
      <c r="A12" s="142" t="s">
        <v>15</v>
      </c>
      <c r="B12" s="304" t="s">
        <v>14472</v>
      </c>
    </row>
    <row r="13" spans="1:2" ht="15.75" x14ac:dyDescent="0.25">
      <c r="A13" s="142" t="s">
        <v>15</v>
      </c>
      <c r="B13" s="7" t="s">
        <v>14473</v>
      </c>
    </row>
    <row r="14" spans="1:2" ht="15.75" x14ac:dyDescent="0.25">
      <c r="A14" s="142" t="s">
        <v>15</v>
      </c>
      <c r="B14" s="304" t="s">
        <v>14474</v>
      </c>
    </row>
    <row r="15" spans="1:2" ht="15.75" x14ac:dyDescent="0.25">
      <c r="A15" s="142" t="s">
        <v>15</v>
      </c>
      <c r="B15" s="304" t="s">
        <v>14475</v>
      </c>
    </row>
    <row r="16" spans="1:2" ht="15.75" x14ac:dyDescent="0.25">
      <c r="A16" s="142" t="s">
        <v>15</v>
      </c>
      <c r="B16" s="7" t="s">
        <v>14476</v>
      </c>
    </row>
    <row r="17" spans="1:2" ht="15.75" x14ac:dyDescent="0.25">
      <c r="A17" s="142" t="s">
        <v>15</v>
      </c>
      <c r="B17" s="7" t="s">
        <v>14477</v>
      </c>
    </row>
    <row r="18" spans="1:2" ht="15.75" x14ac:dyDescent="0.25">
      <c r="A18" s="142" t="s">
        <v>15</v>
      </c>
      <c r="B18" s="7" t="s">
        <v>14478</v>
      </c>
    </row>
    <row r="19" spans="1:2" ht="15.75" x14ac:dyDescent="0.25">
      <c r="A19" s="142" t="s">
        <v>15</v>
      </c>
      <c r="B19" s="7" t="s">
        <v>14479</v>
      </c>
    </row>
    <row r="20" spans="1:2" ht="15.75" x14ac:dyDescent="0.25">
      <c r="A20" s="142" t="s">
        <v>15</v>
      </c>
      <c r="B20" s="7" t="s">
        <v>14480</v>
      </c>
    </row>
    <row r="21" spans="1:2" ht="15.75" x14ac:dyDescent="0.25">
      <c r="A21" s="142" t="s">
        <v>15</v>
      </c>
      <c r="B21" s="7" t="s">
        <v>14481</v>
      </c>
    </row>
    <row r="22" spans="1:2" ht="15.75" x14ac:dyDescent="0.25">
      <c r="A22" s="142" t="s">
        <v>15</v>
      </c>
      <c r="B22" s="304" t="s">
        <v>14482</v>
      </c>
    </row>
    <row r="23" spans="1:2" ht="15.75" x14ac:dyDescent="0.25">
      <c r="A23" s="142" t="s">
        <v>15</v>
      </c>
      <c r="B23" s="304" t="s">
        <v>14407</v>
      </c>
    </row>
    <row r="24" spans="1:2" ht="15.75" x14ac:dyDescent="0.25">
      <c r="A24" s="142" t="s">
        <v>15</v>
      </c>
      <c r="B24" s="7" t="s">
        <v>14483</v>
      </c>
    </row>
    <row r="25" spans="1:2" ht="15.75" x14ac:dyDescent="0.25">
      <c r="A25" s="142" t="s">
        <v>15</v>
      </c>
      <c r="B25" s="7" t="s">
        <v>14484</v>
      </c>
    </row>
    <row r="26" spans="1:2" ht="15.75" x14ac:dyDescent="0.25">
      <c r="A26" s="142" t="s">
        <v>15</v>
      </c>
      <c r="B26" s="7" t="s">
        <v>14485</v>
      </c>
    </row>
    <row r="27" spans="1:2" ht="15.75" x14ac:dyDescent="0.25">
      <c r="A27" s="142" t="s">
        <v>15</v>
      </c>
      <c r="B27" s="304" t="s">
        <v>14486</v>
      </c>
    </row>
    <row r="28" spans="1:2" ht="15.75" x14ac:dyDescent="0.25">
      <c r="A28" s="142" t="s">
        <v>15</v>
      </c>
      <c r="B28" s="304" t="s">
        <v>14487</v>
      </c>
    </row>
    <row r="29" spans="1:2" ht="15.75" x14ac:dyDescent="0.25">
      <c r="A29" s="142" t="s">
        <v>15</v>
      </c>
      <c r="B29" s="7" t="s">
        <v>14488</v>
      </c>
    </row>
    <row r="30" spans="1:2" ht="15.75" x14ac:dyDescent="0.25">
      <c r="A30" s="142" t="s">
        <v>15</v>
      </c>
      <c r="B30" s="304" t="s">
        <v>14489</v>
      </c>
    </row>
    <row r="31" spans="1:2" ht="15.75" x14ac:dyDescent="0.25">
      <c r="A31" s="142" t="s">
        <v>15</v>
      </c>
      <c r="B31" s="7" t="s">
        <v>14490</v>
      </c>
    </row>
    <row r="32" spans="1:2" ht="15.75" x14ac:dyDescent="0.25">
      <c r="A32" s="142" t="s">
        <v>15</v>
      </c>
      <c r="B32" s="7" t="s">
        <v>14491</v>
      </c>
    </row>
    <row r="33" spans="1:2" ht="15.75" x14ac:dyDescent="0.25">
      <c r="A33" s="142" t="s">
        <v>15</v>
      </c>
      <c r="B33" s="304" t="s">
        <v>14492</v>
      </c>
    </row>
    <row r="34" spans="1:2" ht="15.75" x14ac:dyDescent="0.25">
      <c r="A34" s="142" t="s">
        <v>15</v>
      </c>
      <c r="B34" s="304" t="s">
        <v>14493</v>
      </c>
    </row>
    <row r="35" spans="1:2" ht="15.75" x14ac:dyDescent="0.25">
      <c r="A35" s="142" t="s">
        <v>15</v>
      </c>
      <c r="B35" s="7" t="s">
        <v>14494</v>
      </c>
    </row>
    <row r="36" spans="1:2" ht="15.75" x14ac:dyDescent="0.25">
      <c r="A36" s="142" t="s">
        <v>15</v>
      </c>
      <c r="B36" s="7" t="s">
        <v>14495</v>
      </c>
    </row>
    <row r="37" spans="1:2" ht="15.75" x14ac:dyDescent="0.25">
      <c r="A37" s="142" t="s">
        <v>15</v>
      </c>
      <c r="B37" s="7" t="s">
        <v>14496</v>
      </c>
    </row>
    <row r="38" spans="1:2" ht="15.75" x14ac:dyDescent="0.25">
      <c r="A38" s="142" t="s">
        <v>15</v>
      </c>
      <c r="B38" s="7" t="s">
        <v>14497</v>
      </c>
    </row>
    <row r="39" spans="1:2" ht="15.75" x14ac:dyDescent="0.25">
      <c r="A39" s="142" t="s">
        <v>15</v>
      </c>
      <c r="B39" s="7" t="s">
        <v>14498</v>
      </c>
    </row>
    <row r="40" spans="1:2" ht="15.75" x14ac:dyDescent="0.25">
      <c r="A40" s="142" t="s">
        <v>15</v>
      </c>
      <c r="B40" s="7" t="s">
        <v>14499</v>
      </c>
    </row>
    <row r="41" spans="1:2" ht="15.75" x14ac:dyDescent="0.25">
      <c r="A41" s="142" t="s">
        <v>15</v>
      </c>
      <c r="B41" s="7" t="s">
        <v>14500</v>
      </c>
    </row>
    <row r="42" spans="1:2" ht="15.75" x14ac:dyDescent="0.25">
      <c r="A42" s="142" t="s">
        <v>15</v>
      </c>
      <c r="B42" s="7" t="s">
        <v>14501</v>
      </c>
    </row>
    <row r="43" spans="1:2" ht="15.75" x14ac:dyDescent="0.25">
      <c r="A43" s="142" t="s">
        <v>15</v>
      </c>
      <c r="B43" s="7" t="s">
        <v>14502</v>
      </c>
    </row>
    <row r="44" spans="1:2" ht="15.75" x14ac:dyDescent="0.25">
      <c r="A44" s="142" t="s">
        <v>15</v>
      </c>
      <c r="B44" s="304" t="s">
        <v>14503</v>
      </c>
    </row>
    <row r="45" spans="1:2" ht="15.75" x14ac:dyDescent="0.25">
      <c r="A45" s="142" t="s">
        <v>15</v>
      </c>
      <c r="B45" s="304" t="s">
        <v>14504</v>
      </c>
    </row>
    <row r="46" spans="1:2" ht="15.75" x14ac:dyDescent="0.25">
      <c r="A46" s="142" t="s">
        <v>15</v>
      </c>
      <c r="B46" s="304" t="s">
        <v>14505</v>
      </c>
    </row>
    <row r="47" spans="1:2" ht="15.75" x14ac:dyDescent="0.25">
      <c r="A47" s="142" t="s">
        <v>15</v>
      </c>
      <c r="B47" s="304" t="s">
        <v>14506</v>
      </c>
    </row>
    <row r="48" spans="1:2" ht="15.75" x14ac:dyDescent="0.25">
      <c r="A48" s="142" t="s">
        <v>15</v>
      </c>
      <c r="B48" s="304" t="s">
        <v>14507</v>
      </c>
    </row>
    <row r="49" spans="1:2" ht="15.75" x14ac:dyDescent="0.25">
      <c r="A49" s="142" t="s">
        <v>15</v>
      </c>
      <c r="B49" s="7" t="s">
        <v>14508</v>
      </c>
    </row>
    <row r="50" spans="1:2" ht="15.75" x14ac:dyDescent="0.25">
      <c r="A50" s="142" t="s">
        <v>15</v>
      </c>
      <c r="B50" s="304" t="s">
        <v>14509</v>
      </c>
    </row>
    <row r="51" spans="1:2" ht="15.75" x14ac:dyDescent="0.25">
      <c r="A51" s="142" t="s">
        <v>15</v>
      </c>
      <c r="B51" s="304" t="s">
        <v>14510</v>
      </c>
    </row>
    <row r="52" spans="1:2" ht="15.75" x14ac:dyDescent="0.25">
      <c r="A52" s="142" t="s">
        <v>15</v>
      </c>
      <c r="B52" s="7" t="s">
        <v>14511</v>
      </c>
    </row>
    <row r="53" spans="1:2" ht="15.75" x14ac:dyDescent="0.25">
      <c r="A53" s="142" t="s">
        <v>15</v>
      </c>
      <c r="B53" s="304" t="s">
        <v>14512</v>
      </c>
    </row>
    <row r="54" spans="1:2" ht="15.75" x14ac:dyDescent="0.25">
      <c r="A54" s="142" t="s">
        <v>15</v>
      </c>
      <c r="B54" s="7" t="s">
        <v>14513</v>
      </c>
    </row>
    <row r="55" spans="1:2" ht="15.75" x14ac:dyDescent="0.25">
      <c r="A55" s="142" t="s">
        <v>15</v>
      </c>
      <c r="B55" s="7" t="s">
        <v>14514</v>
      </c>
    </row>
    <row r="56" spans="1:2" ht="15.75" x14ac:dyDescent="0.25">
      <c r="A56" s="142" t="s">
        <v>15</v>
      </c>
      <c r="B56" s="7" t="s">
        <v>14515</v>
      </c>
    </row>
    <row r="57" spans="1:2" ht="15.75" x14ac:dyDescent="0.25">
      <c r="A57" s="142" t="s">
        <v>15</v>
      </c>
      <c r="B57" s="7" t="s">
        <v>14516</v>
      </c>
    </row>
    <row r="58" spans="1:2" ht="15.75" x14ac:dyDescent="0.25">
      <c r="A58" s="142" t="s">
        <v>15</v>
      </c>
      <c r="B58" s="7" t="s">
        <v>14517</v>
      </c>
    </row>
    <row r="59" spans="1:2" ht="15.75" x14ac:dyDescent="0.25">
      <c r="A59" s="142" t="s">
        <v>15</v>
      </c>
      <c r="B59" s="304" t="s">
        <v>14518</v>
      </c>
    </row>
    <row r="60" spans="1:2" ht="15.75" x14ac:dyDescent="0.25">
      <c r="A60" s="142" t="s">
        <v>15</v>
      </c>
      <c r="B60" s="7" t="s">
        <v>14519</v>
      </c>
    </row>
    <row r="61" spans="1:2" ht="15.75" x14ac:dyDescent="0.25">
      <c r="A61" s="142" t="s">
        <v>15</v>
      </c>
      <c r="B61" s="7" t="s">
        <v>14520</v>
      </c>
    </row>
    <row r="62" spans="1:2" ht="15.75" x14ac:dyDescent="0.25">
      <c r="A62" s="142" t="s">
        <v>15</v>
      </c>
      <c r="B62" s="7" t="s">
        <v>14521</v>
      </c>
    </row>
    <row r="63" spans="1:2" ht="15.75" x14ac:dyDescent="0.25">
      <c r="A63" s="142" t="s">
        <v>15</v>
      </c>
      <c r="B63" s="304" t="s">
        <v>14522</v>
      </c>
    </row>
    <row r="64" spans="1:2" ht="15.75" x14ac:dyDescent="0.25">
      <c r="A64" s="142" t="s">
        <v>15</v>
      </c>
      <c r="B64" s="7" t="s">
        <v>14523</v>
      </c>
    </row>
    <row r="65" spans="1:2" ht="15.75" x14ac:dyDescent="0.25">
      <c r="A65" s="142" t="s">
        <v>15</v>
      </c>
      <c r="B65" s="7" t="s">
        <v>14524</v>
      </c>
    </row>
    <row r="66" spans="1:2" ht="15.75" x14ac:dyDescent="0.25">
      <c r="A66" s="142" t="s">
        <v>15</v>
      </c>
      <c r="B66" s="7" t="s">
        <v>14525</v>
      </c>
    </row>
    <row r="67" spans="1:2" ht="15.75" x14ac:dyDescent="0.25">
      <c r="A67" s="142" t="s">
        <v>15</v>
      </c>
      <c r="B67" s="7" t="s">
        <v>14526</v>
      </c>
    </row>
    <row r="68" spans="1:2" ht="15.75" x14ac:dyDescent="0.25">
      <c r="A68" s="142" t="s">
        <v>15</v>
      </c>
      <c r="B68" s="7" t="s">
        <v>14527</v>
      </c>
    </row>
    <row r="69" spans="1:2" ht="15.75" x14ac:dyDescent="0.25">
      <c r="A69" s="142" t="s">
        <v>15</v>
      </c>
      <c r="B69" s="7" t="s">
        <v>14528</v>
      </c>
    </row>
    <row r="70" spans="1:2" ht="15.75" x14ac:dyDescent="0.25">
      <c r="A70" s="142" t="s">
        <v>15</v>
      </c>
      <c r="B70" s="7" t="s">
        <v>14529</v>
      </c>
    </row>
    <row r="71" spans="1:2" ht="15.75" x14ac:dyDescent="0.25">
      <c r="A71" s="142" t="s">
        <v>15</v>
      </c>
      <c r="B71" s="304" t="s">
        <v>14530</v>
      </c>
    </row>
    <row r="72" spans="1:2" ht="15.75" x14ac:dyDescent="0.25">
      <c r="A72" s="142" t="s">
        <v>15</v>
      </c>
      <c r="B72" s="304" t="s">
        <v>14531</v>
      </c>
    </row>
    <row r="73" spans="1:2" ht="15.75" x14ac:dyDescent="0.25">
      <c r="A73" s="142" t="s">
        <v>15</v>
      </c>
      <c r="B73" s="304" t="s">
        <v>14532</v>
      </c>
    </row>
    <row r="74" spans="1:2" ht="15.75" x14ac:dyDescent="0.25">
      <c r="A74" s="142" t="s">
        <v>15</v>
      </c>
      <c r="B74" s="7" t="s">
        <v>14533</v>
      </c>
    </row>
    <row r="75" spans="1:2" ht="15.75" x14ac:dyDescent="0.25">
      <c r="A75" s="142" t="s">
        <v>15</v>
      </c>
      <c r="B75" s="7" t="s">
        <v>14534</v>
      </c>
    </row>
    <row r="76" spans="1:2" ht="15.75" x14ac:dyDescent="0.25">
      <c r="A76" s="142" t="s">
        <v>15</v>
      </c>
      <c r="B76" s="7" t="s">
        <v>14535</v>
      </c>
    </row>
    <row r="77" spans="1:2" ht="15.75" x14ac:dyDescent="0.25">
      <c r="A77" s="142" t="s">
        <v>15</v>
      </c>
      <c r="B77" s="7" t="s">
        <v>14536</v>
      </c>
    </row>
    <row r="78" spans="1:2" ht="15.75" x14ac:dyDescent="0.25">
      <c r="A78" s="142" t="s">
        <v>15</v>
      </c>
      <c r="B78" s="7" t="s">
        <v>14537</v>
      </c>
    </row>
    <row r="79" spans="1:2" ht="15.75" x14ac:dyDescent="0.25">
      <c r="A79" s="142" t="s">
        <v>15</v>
      </c>
      <c r="B79" s="7" t="s">
        <v>14538</v>
      </c>
    </row>
    <row r="80" spans="1:2" ht="15.75" x14ac:dyDescent="0.25">
      <c r="A80" s="142" t="s">
        <v>15</v>
      </c>
      <c r="B80" s="7" t="s">
        <v>14539</v>
      </c>
    </row>
    <row r="81" spans="1:2" ht="15.75" x14ac:dyDescent="0.25">
      <c r="A81" s="142" t="s">
        <v>15</v>
      </c>
      <c r="B81" s="304" t="s">
        <v>14540</v>
      </c>
    </row>
    <row r="82" spans="1:2" ht="15.75" x14ac:dyDescent="0.25">
      <c r="A82" s="142" t="s">
        <v>15</v>
      </c>
      <c r="B82" s="7" t="s">
        <v>14541</v>
      </c>
    </row>
    <row r="83" spans="1:2" ht="15.75" x14ac:dyDescent="0.25">
      <c r="A83" s="142" t="s">
        <v>61</v>
      </c>
      <c r="B83" s="304" t="s">
        <v>14463</v>
      </c>
    </row>
    <row r="84" spans="1:2" ht="15.75" x14ac:dyDescent="0.25">
      <c r="A84" s="142" t="s">
        <v>61</v>
      </c>
      <c r="B84" s="7" t="s">
        <v>14466</v>
      </c>
    </row>
    <row r="85" spans="1:2" ht="15.75" x14ac:dyDescent="0.25">
      <c r="A85" s="142" t="s">
        <v>61</v>
      </c>
      <c r="B85" s="304" t="s">
        <v>14542</v>
      </c>
    </row>
    <row r="86" spans="1:2" ht="15.75" x14ac:dyDescent="0.25">
      <c r="A86" s="142" t="s">
        <v>61</v>
      </c>
      <c r="B86" s="304" t="s">
        <v>14543</v>
      </c>
    </row>
    <row r="87" spans="1:2" ht="15.75" x14ac:dyDescent="0.25">
      <c r="A87" s="142" t="s">
        <v>61</v>
      </c>
      <c r="B87" s="304" t="s">
        <v>14469</v>
      </c>
    </row>
    <row r="88" spans="1:2" ht="15.75" x14ac:dyDescent="0.25">
      <c r="A88" s="142" t="s">
        <v>61</v>
      </c>
      <c r="B88" s="304" t="s">
        <v>14544</v>
      </c>
    </row>
    <row r="89" spans="1:2" ht="15.75" x14ac:dyDescent="0.25">
      <c r="A89" s="142" t="s">
        <v>61</v>
      </c>
      <c r="B89" s="304" t="s">
        <v>14545</v>
      </c>
    </row>
    <row r="90" spans="1:2" ht="15.75" x14ac:dyDescent="0.25">
      <c r="A90" s="142" t="s">
        <v>61</v>
      </c>
      <c r="B90" s="7" t="s">
        <v>14546</v>
      </c>
    </row>
    <row r="91" spans="1:2" ht="15.75" x14ac:dyDescent="0.25">
      <c r="A91" s="142" t="s">
        <v>61</v>
      </c>
      <c r="B91" s="304" t="s">
        <v>14547</v>
      </c>
    </row>
    <row r="92" spans="1:2" ht="15.75" x14ac:dyDescent="0.25">
      <c r="A92" s="142" t="s">
        <v>61</v>
      </c>
      <c r="B92" s="304" t="s">
        <v>14471</v>
      </c>
    </row>
    <row r="93" spans="1:2" ht="15.75" x14ac:dyDescent="0.25">
      <c r="A93" s="142" t="s">
        <v>61</v>
      </c>
      <c r="B93" s="7" t="s">
        <v>14473</v>
      </c>
    </row>
    <row r="94" spans="1:2" ht="15.75" x14ac:dyDescent="0.25">
      <c r="A94" s="142" t="s">
        <v>61</v>
      </c>
      <c r="B94" s="7" t="s">
        <v>14548</v>
      </c>
    </row>
    <row r="95" spans="1:2" ht="15.75" x14ac:dyDescent="0.25">
      <c r="A95" s="142" t="s">
        <v>61</v>
      </c>
      <c r="B95" s="304" t="s">
        <v>14549</v>
      </c>
    </row>
    <row r="96" spans="1:2" ht="15.75" x14ac:dyDescent="0.25">
      <c r="A96" s="142" t="s">
        <v>61</v>
      </c>
      <c r="B96" s="7" t="s">
        <v>14550</v>
      </c>
    </row>
    <row r="97" spans="1:2" ht="15.75" x14ac:dyDescent="0.25">
      <c r="A97" s="142" t="s">
        <v>61</v>
      </c>
      <c r="B97" s="7" t="s">
        <v>14551</v>
      </c>
    </row>
    <row r="98" spans="1:2" ht="15.75" x14ac:dyDescent="0.25">
      <c r="A98" s="142" t="s">
        <v>61</v>
      </c>
      <c r="B98" s="7" t="s">
        <v>14552</v>
      </c>
    </row>
    <row r="99" spans="1:2" ht="15.75" x14ac:dyDescent="0.25">
      <c r="A99" s="142" t="s">
        <v>61</v>
      </c>
      <c r="B99" s="304" t="s">
        <v>14482</v>
      </c>
    </row>
    <row r="100" spans="1:2" ht="15.75" x14ac:dyDescent="0.25">
      <c r="A100" s="142" t="s">
        <v>61</v>
      </c>
      <c r="B100" s="304" t="s">
        <v>14407</v>
      </c>
    </row>
    <row r="101" spans="1:2" ht="15.75" x14ac:dyDescent="0.25">
      <c r="A101" s="142" t="s">
        <v>61</v>
      </c>
      <c r="B101" s="7" t="s">
        <v>14553</v>
      </c>
    </row>
    <row r="102" spans="1:2" ht="15.75" x14ac:dyDescent="0.25">
      <c r="A102" s="142" t="s">
        <v>61</v>
      </c>
      <c r="B102" s="304" t="s">
        <v>14554</v>
      </c>
    </row>
    <row r="103" spans="1:2" ht="15.75" x14ac:dyDescent="0.25">
      <c r="A103" s="142" t="s">
        <v>61</v>
      </c>
      <c r="B103" s="7" t="s">
        <v>14555</v>
      </c>
    </row>
    <row r="104" spans="1:2" ht="15.75" x14ac:dyDescent="0.25">
      <c r="A104" s="142" t="s">
        <v>61</v>
      </c>
      <c r="B104" s="304" t="s">
        <v>14556</v>
      </c>
    </row>
    <row r="105" spans="1:2" ht="15.75" x14ac:dyDescent="0.25">
      <c r="A105" s="142" t="s">
        <v>61</v>
      </c>
      <c r="B105" s="7" t="s">
        <v>14557</v>
      </c>
    </row>
    <row r="106" spans="1:2" ht="15.75" x14ac:dyDescent="0.25">
      <c r="A106" s="142" t="s">
        <v>61</v>
      </c>
      <c r="B106" s="304" t="s">
        <v>14487</v>
      </c>
    </row>
    <row r="107" spans="1:2" ht="15.75" x14ac:dyDescent="0.25">
      <c r="A107" s="142" t="s">
        <v>61</v>
      </c>
      <c r="B107" s="7" t="s">
        <v>14558</v>
      </c>
    </row>
    <row r="108" spans="1:2" ht="15.75" x14ac:dyDescent="0.25">
      <c r="A108" s="142" t="s">
        <v>61</v>
      </c>
      <c r="B108" s="7" t="s">
        <v>14488</v>
      </c>
    </row>
    <row r="109" spans="1:2" ht="15.75" x14ac:dyDescent="0.25">
      <c r="A109" s="142" t="s">
        <v>61</v>
      </c>
      <c r="B109" s="304" t="s">
        <v>14489</v>
      </c>
    </row>
    <row r="110" spans="1:2" ht="15.75" x14ac:dyDescent="0.25">
      <c r="A110" s="142" t="s">
        <v>61</v>
      </c>
      <c r="B110" s="7" t="s">
        <v>14559</v>
      </c>
    </row>
    <row r="111" spans="1:2" ht="15.75" x14ac:dyDescent="0.25">
      <c r="A111" s="142" t="s">
        <v>61</v>
      </c>
      <c r="B111" s="7" t="s">
        <v>14560</v>
      </c>
    </row>
    <row r="112" spans="1:2" ht="15.75" x14ac:dyDescent="0.25">
      <c r="A112" s="142" t="s">
        <v>61</v>
      </c>
      <c r="B112" s="304" t="s">
        <v>14561</v>
      </c>
    </row>
    <row r="113" spans="1:2" ht="15.75" x14ac:dyDescent="0.25">
      <c r="A113" s="142" t="s">
        <v>61</v>
      </c>
      <c r="B113" s="304" t="s">
        <v>14562</v>
      </c>
    </row>
    <row r="114" spans="1:2" ht="15.75" x14ac:dyDescent="0.25">
      <c r="A114" s="142" t="s">
        <v>61</v>
      </c>
      <c r="B114" s="7" t="s">
        <v>14563</v>
      </c>
    </row>
    <row r="115" spans="1:2" ht="15.75" x14ac:dyDescent="0.25">
      <c r="A115" s="142" t="s">
        <v>61</v>
      </c>
      <c r="B115" s="7" t="s">
        <v>14564</v>
      </c>
    </row>
    <row r="116" spans="1:2" ht="15.75" x14ac:dyDescent="0.25">
      <c r="A116" s="142" t="s">
        <v>61</v>
      </c>
      <c r="B116" s="304" t="s">
        <v>14565</v>
      </c>
    </row>
    <row r="117" spans="1:2" ht="15.75" x14ac:dyDescent="0.25">
      <c r="A117" s="142" t="s">
        <v>61</v>
      </c>
      <c r="B117" s="7" t="s">
        <v>14566</v>
      </c>
    </row>
    <row r="118" spans="1:2" ht="15.75" x14ac:dyDescent="0.25">
      <c r="A118" s="142" t="s">
        <v>61</v>
      </c>
      <c r="B118" s="7" t="s">
        <v>14567</v>
      </c>
    </row>
    <row r="119" spans="1:2" ht="15.75" x14ac:dyDescent="0.25">
      <c r="A119" s="142" t="s">
        <v>61</v>
      </c>
      <c r="B119" s="7" t="s">
        <v>14495</v>
      </c>
    </row>
    <row r="120" spans="1:2" ht="15.75" x14ac:dyDescent="0.25">
      <c r="A120" s="142" t="s">
        <v>61</v>
      </c>
      <c r="B120" s="7" t="s">
        <v>14496</v>
      </c>
    </row>
    <row r="121" spans="1:2" ht="15.75" x14ac:dyDescent="0.25">
      <c r="A121" s="142" t="s">
        <v>61</v>
      </c>
      <c r="B121" s="7" t="s">
        <v>14568</v>
      </c>
    </row>
    <row r="122" spans="1:2" ht="15.75" x14ac:dyDescent="0.25">
      <c r="A122" s="142" t="s">
        <v>61</v>
      </c>
      <c r="B122" s="7" t="s">
        <v>14569</v>
      </c>
    </row>
    <row r="123" spans="1:2" ht="15.75" x14ac:dyDescent="0.25">
      <c r="A123" s="142" t="s">
        <v>61</v>
      </c>
      <c r="B123" s="7" t="s">
        <v>14570</v>
      </c>
    </row>
    <row r="124" spans="1:2" ht="15.75" x14ac:dyDescent="0.25">
      <c r="A124" s="142" t="s">
        <v>61</v>
      </c>
      <c r="B124" s="7" t="s">
        <v>14571</v>
      </c>
    </row>
    <row r="125" spans="1:2" ht="15.75" x14ac:dyDescent="0.25">
      <c r="A125" s="142" t="s">
        <v>61</v>
      </c>
      <c r="B125" s="7" t="s">
        <v>14572</v>
      </c>
    </row>
    <row r="126" spans="1:2" ht="15.75" x14ac:dyDescent="0.25">
      <c r="A126" s="142" t="s">
        <v>61</v>
      </c>
      <c r="B126" s="7" t="s">
        <v>14573</v>
      </c>
    </row>
    <row r="127" spans="1:2" ht="15.75" x14ac:dyDescent="0.25">
      <c r="A127" s="142" t="s">
        <v>61</v>
      </c>
      <c r="B127" s="304" t="s">
        <v>14574</v>
      </c>
    </row>
    <row r="128" spans="1:2" ht="15.75" x14ac:dyDescent="0.25">
      <c r="A128" s="142" t="s">
        <v>61</v>
      </c>
      <c r="B128" s="7" t="s">
        <v>14500</v>
      </c>
    </row>
    <row r="129" spans="1:2" ht="15.75" x14ac:dyDescent="0.25">
      <c r="A129" s="142" t="s">
        <v>61</v>
      </c>
      <c r="B129" s="7" t="s">
        <v>14501</v>
      </c>
    </row>
    <row r="130" spans="1:2" ht="15.75" x14ac:dyDescent="0.25">
      <c r="A130" s="142" t="s">
        <v>61</v>
      </c>
      <c r="B130" s="7" t="s">
        <v>14502</v>
      </c>
    </row>
    <row r="131" spans="1:2" ht="15.75" x14ac:dyDescent="0.25">
      <c r="A131" s="142" t="s">
        <v>61</v>
      </c>
      <c r="B131" s="304" t="s">
        <v>14575</v>
      </c>
    </row>
    <row r="132" spans="1:2" ht="15.75" x14ac:dyDescent="0.25">
      <c r="A132" s="142" t="s">
        <v>61</v>
      </c>
      <c r="B132" s="304" t="s">
        <v>14576</v>
      </c>
    </row>
    <row r="133" spans="1:2" ht="15.75" x14ac:dyDescent="0.25">
      <c r="A133" s="142" t="s">
        <v>61</v>
      </c>
      <c r="B133" s="7" t="s">
        <v>14577</v>
      </c>
    </row>
    <row r="134" spans="1:2" ht="15.75" x14ac:dyDescent="0.25">
      <c r="A134" s="142" t="s">
        <v>61</v>
      </c>
      <c r="B134" s="304" t="s">
        <v>14578</v>
      </c>
    </row>
    <row r="135" spans="1:2" ht="15.75" x14ac:dyDescent="0.25">
      <c r="A135" s="142" t="s">
        <v>61</v>
      </c>
      <c r="B135" s="304" t="s">
        <v>14510</v>
      </c>
    </row>
    <row r="136" spans="1:2" ht="15.75" x14ac:dyDescent="0.25">
      <c r="A136" s="142" t="s">
        <v>61</v>
      </c>
      <c r="B136" s="304" t="s">
        <v>14579</v>
      </c>
    </row>
    <row r="137" spans="1:2" ht="15.75" x14ac:dyDescent="0.25">
      <c r="A137" s="142" t="s">
        <v>61</v>
      </c>
      <c r="B137" s="7" t="s">
        <v>14513</v>
      </c>
    </row>
    <row r="138" spans="1:2" ht="15.75" x14ac:dyDescent="0.25">
      <c r="A138" s="142" t="s">
        <v>61</v>
      </c>
      <c r="B138" s="304" t="s">
        <v>14580</v>
      </c>
    </row>
    <row r="139" spans="1:2" ht="15.75" x14ac:dyDescent="0.25">
      <c r="A139" s="142" t="s">
        <v>61</v>
      </c>
      <c r="B139" s="7" t="s">
        <v>14514</v>
      </c>
    </row>
    <row r="140" spans="1:2" ht="15.75" x14ac:dyDescent="0.25">
      <c r="A140" s="142" t="s">
        <v>61</v>
      </c>
      <c r="B140" s="7" t="s">
        <v>14581</v>
      </c>
    </row>
    <row r="141" spans="1:2" ht="15.75" x14ac:dyDescent="0.25">
      <c r="A141" s="142" t="s">
        <v>61</v>
      </c>
      <c r="B141" s="7" t="s">
        <v>14582</v>
      </c>
    </row>
    <row r="142" spans="1:2" ht="15.75" x14ac:dyDescent="0.25">
      <c r="A142" s="142" t="s">
        <v>61</v>
      </c>
      <c r="B142" s="7" t="s">
        <v>14583</v>
      </c>
    </row>
    <row r="143" spans="1:2" ht="15.75" x14ac:dyDescent="0.25">
      <c r="A143" s="142" t="s">
        <v>61</v>
      </c>
      <c r="B143" s="7" t="s">
        <v>14518</v>
      </c>
    </row>
    <row r="144" spans="1:2" ht="15.75" x14ac:dyDescent="0.25">
      <c r="A144" s="142" t="s">
        <v>61</v>
      </c>
      <c r="B144" s="304" t="s">
        <v>14584</v>
      </c>
    </row>
    <row r="145" spans="1:2" ht="15.75" x14ac:dyDescent="0.25">
      <c r="A145" s="142" t="s">
        <v>61</v>
      </c>
      <c r="B145" s="7" t="s">
        <v>14516</v>
      </c>
    </row>
    <row r="146" spans="1:2" ht="15.75" x14ac:dyDescent="0.25">
      <c r="A146" s="142" t="s">
        <v>61</v>
      </c>
      <c r="B146" s="7" t="s">
        <v>14520</v>
      </c>
    </row>
    <row r="147" spans="1:2" ht="15.75" x14ac:dyDescent="0.25">
      <c r="A147" s="142" t="s">
        <v>61</v>
      </c>
      <c r="B147" s="7" t="s">
        <v>14585</v>
      </c>
    </row>
    <row r="148" spans="1:2" ht="15.75" x14ac:dyDescent="0.25">
      <c r="A148" s="142" t="s">
        <v>61</v>
      </c>
      <c r="B148" s="7" t="s">
        <v>14586</v>
      </c>
    </row>
    <row r="149" spans="1:2" ht="15.75" x14ac:dyDescent="0.25">
      <c r="A149" s="142" t="s">
        <v>61</v>
      </c>
      <c r="B149" s="304" t="s">
        <v>14522</v>
      </c>
    </row>
    <row r="150" spans="1:2" ht="15.75" x14ac:dyDescent="0.25">
      <c r="A150" s="142" t="s">
        <v>61</v>
      </c>
      <c r="B150" s="7" t="s">
        <v>14587</v>
      </c>
    </row>
    <row r="151" spans="1:2" ht="15.75" x14ac:dyDescent="0.25">
      <c r="A151" s="142" t="s">
        <v>61</v>
      </c>
      <c r="B151" s="7" t="s">
        <v>14524</v>
      </c>
    </row>
    <row r="152" spans="1:2" ht="15.75" x14ac:dyDescent="0.25">
      <c r="A152" s="142" t="s">
        <v>61</v>
      </c>
      <c r="B152" s="7" t="s">
        <v>14525</v>
      </c>
    </row>
    <row r="153" spans="1:2" ht="15.75" x14ac:dyDescent="0.25">
      <c r="A153" s="142" t="s">
        <v>61</v>
      </c>
      <c r="B153" s="7" t="s">
        <v>14588</v>
      </c>
    </row>
    <row r="154" spans="1:2" ht="15.75" x14ac:dyDescent="0.25">
      <c r="A154" s="142" t="s">
        <v>61</v>
      </c>
      <c r="B154" s="7" t="s">
        <v>14589</v>
      </c>
    </row>
    <row r="155" spans="1:2" ht="15.75" x14ac:dyDescent="0.25">
      <c r="A155" s="142" t="s">
        <v>61</v>
      </c>
      <c r="B155" s="7" t="s">
        <v>14528</v>
      </c>
    </row>
    <row r="156" spans="1:2" ht="15.75" x14ac:dyDescent="0.25">
      <c r="A156" s="142" t="s">
        <v>61</v>
      </c>
      <c r="B156" s="7" t="s">
        <v>14529</v>
      </c>
    </row>
    <row r="157" spans="1:2" ht="15.75" x14ac:dyDescent="0.25">
      <c r="A157" s="142" t="s">
        <v>61</v>
      </c>
      <c r="B157" s="304" t="s">
        <v>14590</v>
      </c>
    </row>
    <row r="158" spans="1:2" ht="15.75" x14ac:dyDescent="0.25">
      <c r="A158" s="142" t="s">
        <v>61</v>
      </c>
      <c r="B158" s="7" t="s">
        <v>14591</v>
      </c>
    </row>
    <row r="159" spans="1:2" ht="15.75" x14ac:dyDescent="0.25">
      <c r="A159" s="142" t="s">
        <v>61</v>
      </c>
      <c r="B159" s="304" t="s">
        <v>14592</v>
      </c>
    </row>
    <row r="160" spans="1:2" ht="15.75" x14ac:dyDescent="0.25">
      <c r="A160" s="142" t="s">
        <v>61</v>
      </c>
      <c r="B160" s="7" t="s">
        <v>14593</v>
      </c>
    </row>
    <row r="161" spans="1:2" ht="15.75" x14ac:dyDescent="0.25">
      <c r="A161" s="142" t="s">
        <v>61</v>
      </c>
      <c r="B161" s="7" t="s">
        <v>14594</v>
      </c>
    </row>
    <row r="162" spans="1:2" ht="15.75" x14ac:dyDescent="0.25">
      <c r="A162" s="142" t="s">
        <v>61</v>
      </c>
      <c r="B162" s="7" t="s">
        <v>14595</v>
      </c>
    </row>
    <row r="163" spans="1:2" ht="15.75" x14ac:dyDescent="0.25">
      <c r="A163" s="142" t="s">
        <v>61</v>
      </c>
      <c r="B163" s="7" t="s">
        <v>12685</v>
      </c>
    </row>
    <row r="164" spans="1:2" ht="15.75" x14ac:dyDescent="0.25">
      <c r="A164" s="142" t="s">
        <v>61</v>
      </c>
      <c r="B164" s="304" t="s">
        <v>14596</v>
      </c>
    </row>
    <row r="165" spans="1:2" ht="15.75" x14ac:dyDescent="0.25">
      <c r="A165" s="142" t="s">
        <v>61</v>
      </c>
      <c r="B165" s="304" t="s">
        <v>14597</v>
      </c>
    </row>
    <row r="166" spans="1:2" ht="15.75" x14ac:dyDescent="0.25">
      <c r="A166" s="142" t="s">
        <v>61</v>
      </c>
      <c r="B166" s="7" t="s">
        <v>14535</v>
      </c>
    </row>
    <row r="167" spans="1:2" ht="15.75" x14ac:dyDescent="0.25">
      <c r="A167" s="142" t="s">
        <v>61</v>
      </c>
      <c r="B167" s="304" t="s">
        <v>14598</v>
      </c>
    </row>
    <row r="168" spans="1:2" ht="15.75" x14ac:dyDescent="0.25">
      <c r="A168" s="142" t="s">
        <v>61</v>
      </c>
      <c r="B168" s="7" t="s">
        <v>14536</v>
      </c>
    </row>
    <row r="169" spans="1:2" ht="15.75" x14ac:dyDescent="0.25">
      <c r="A169" s="142" t="s">
        <v>61</v>
      </c>
      <c r="B169" s="304" t="s">
        <v>14599</v>
      </c>
    </row>
    <row r="170" spans="1:2" ht="15.75" x14ac:dyDescent="0.25">
      <c r="A170" s="142" t="s">
        <v>61</v>
      </c>
      <c r="B170" s="304" t="s">
        <v>14600</v>
      </c>
    </row>
    <row r="171" spans="1:2" ht="15.75" x14ac:dyDescent="0.25">
      <c r="A171" s="142" t="s">
        <v>61</v>
      </c>
      <c r="B171" s="304" t="s">
        <v>14601</v>
      </c>
    </row>
    <row r="172" spans="1:2" ht="15.75" x14ac:dyDescent="0.25">
      <c r="A172" s="142" t="s">
        <v>80</v>
      </c>
      <c r="B172" s="7" t="s">
        <v>14602</v>
      </c>
    </row>
    <row r="173" spans="1:2" ht="15.75" x14ac:dyDescent="0.25">
      <c r="A173" s="142" t="s">
        <v>80</v>
      </c>
      <c r="B173" s="7" t="s">
        <v>14603</v>
      </c>
    </row>
    <row r="174" spans="1:2" ht="15.75" x14ac:dyDescent="0.25">
      <c r="A174" s="142" t="s">
        <v>80</v>
      </c>
      <c r="B174" s="7" t="s">
        <v>14466</v>
      </c>
    </row>
    <row r="175" spans="1:2" ht="15.75" x14ac:dyDescent="0.25">
      <c r="A175" s="142" t="s">
        <v>80</v>
      </c>
      <c r="B175" s="304" t="s">
        <v>14604</v>
      </c>
    </row>
    <row r="176" spans="1:2" ht="15.75" x14ac:dyDescent="0.25">
      <c r="A176" s="142" t="s">
        <v>80</v>
      </c>
      <c r="B176" s="304" t="s">
        <v>14605</v>
      </c>
    </row>
    <row r="177" spans="1:2" ht="15.75" x14ac:dyDescent="0.25">
      <c r="A177" s="142" t="s">
        <v>80</v>
      </c>
      <c r="B177" s="304" t="s">
        <v>14469</v>
      </c>
    </row>
    <row r="178" spans="1:2" ht="15.75" x14ac:dyDescent="0.25">
      <c r="A178" s="142" t="s">
        <v>80</v>
      </c>
      <c r="B178" s="304" t="s">
        <v>14606</v>
      </c>
    </row>
    <row r="179" spans="1:2" ht="15.75" x14ac:dyDescent="0.25">
      <c r="A179" s="142" t="s">
        <v>80</v>
      </c>
      <c r="B179" s="304" t="s">
        <v>14607</v>
      </c>
    </row>
    <row r="180" spans="1:2" ht="15.75" x14ac:dyDescent="0.25">
      <c r="A180" s="142" t="s">
        <v>80</v>
      </c>
      <c r="B180" s="304" t="s">
        <v>14608</v>
      </c>
    </row>
    <row r="181" spans="1:2" ht="15.75" x14ac:dyDescent="0.25">
      <c r="A181" s="142" t="s">
        <v>80</v>
      </c>
      <c r="B181" s="304" t="s">
        <v>14471</v>
      </c>
    </row>
    <row r="182" spans="1:2" ht="15.75" x14ac:dyDescent="0.25">
      <c r="A182" s="142" t="s">
        <v>80</v>
      </c>
      <c r="B182" s="7" t="s">
        <v>14609</v>
      </c>
    </row>
    <row r="183" spans="1:2" ht="15.75" x14ac:dyDescent="0.25">
      <c r="A183" s="142" t="s">
        <v>80</v>
      </c>
      <c r="B183" s="7" t="s">
        <v>14473</v>
      </c>
    </row>
    <row r="184" spans="1:2" ht="15.75" x14ac:dyDescent="0.25">
      <c r="A184" s="142" t="s">
        <v>80</v>
      </c>
      <c r="B184" s="304" t="s">
        <v>14475</v>
      </c>
    </row>
    <row r="185" spans="1:2" ht="15.75" x14ac:dyDescent="0.25">
      <c r="A185" s="142" t="s">
        <v>80</v>
      </c>
      <c r="B185" s="7" t="s">
        <v>14610</v>
      </c>
    </row>
    <row r="186" spans="1:2" ht="15.75" x14ac:dyDescent="0.25">
      <c r="A186" s="142" t="s">
        <v>80</v>
      </c>
      <c r="B186" s="7" t="s">
        <v>14611</v>
      </c>
    </row>
    <row r="187" spans="1:2" ht="15.75" x14ac:dyDescent="0.25">
      <c r="A187" s="142" t="s">
        <v>80</v>
      </c>
      <c r="B187" s="7" t="s">
        <v>14551</v>
      </c>
    </row>
    <row r="188" spans="1:2" ht="15.75" x14ac:dyDescent="0.25">
      <c r="A188" s="142" t="s">
        <v>80</v>
      </c>
      <c r="B188" s="7" t="s">
        <v>14612</v>
      </c>
    </row>
    <row r="189" spans="1:2" ht="15.75" x14ac:dyDescent="0.25">
      <c r="A189" s="142" t="s">
        <v>80</v>
      </c>
      <c r="B189" s="304" t="s">
        <v>14613</v>
      </c>
    </row>
    <row r="190" spans="1:2" ht="15.75" x14ac:dyDescent="0.25">
      <c r="A190" s="142" t="s">
        <v>80</v>
      </c>
      <c r="B190" s="7" t="s">
        <v>14614</v>
      </c>
    </row>
    <row r="191" spans="1:2" ht="15.75" x14ac:dyDescent="0.25">
      <c r="A191" s="142" t="s">
        <v>80</v>
      </c>
      <c r="B191" s="304" t="s">
        <v>14615</v>
      </c>
    </row>
    <row r="192" spans="1:2" ht="15.75" x14ac:dyDescent="0.25">
      <c r="A192" s="142" t="s">
        <v>80</v>
      </c>
      <c r="B192" s="304" t="s">
        <v>14616</v>
      </c>
    </row>
    <row r="193" spans="1:2" ht="15.75" x14ac:dyDescent="0.25">
      <c r="A193" s="142" t="s">
        <v>80</v>
      </c>
      <c r="B193" s="304" t="s">
        <v>14617</v>
      </c>
    </row>
    <row r="194" spans="1:2" ht="15.75" x14ac:dyDescent="0.25">
      <c r="A194" s="142" t="s">
        <v>80</v>
      </c>
      <c r="B194" s="304" t="s">
        <v>14618</v>
      </c>
    </row>
    <row r="195" spans="1:2" ht="15.75" x14ac:dyDescent="0.25">
      <c r="A195" s="142" t="s">
        <v>80</v>
      </c>
      <c r="B195" s="7" t="s">
        <v>14619</v>
      </c>
    </row>
    <row r="196" spans="1:2" ht="15.75" x14ac:dyDescent="0.25">
      <c r="A196" s="142" t="s">
        <v>80</v>
      </c>
      <c r="B196" s="7" t="s">
        <v>14620</v>
      </c>
    </row>
    <row r="197" spans="1:2" ht="15.75" x14ac:dyDescent="0.25">
      <c r="A197" s="142" t="s">
        <v>80</v>
      </c>
      <c r="B197" s="304" t="s">
        <v>14621</v>
      </c>
    </row>
    <row r="198" spans="1:2" ht="15.75" x14ac:dyDescent="0.25">
      <c r="A198" s="142" t="s">
        <v>80</v>
      </c>
      <c r="B198" s="304" t="s">
        <v>14622</v>
      </c>
    </row>
    <row r="199" spans="1:2" ht="15.75" x14ac:dyDescent="0.25">
      <c r="A199" s="142" t="s">
        <v>80</v>
      </c>
      <c r="B199" s="7" t="s">
        <v>14558</v>
      </c>
    </row>
    <row r="200" spans="1:2" ht="15.75" x14ac:dyDescent="0.25">
      <c r="A200" s="142" t="s">
        <v>80</v>
      </c>
      <c r="B200" s="7" t="s">
        <v>14623</v>
      </c>
    </row>
    <row r="201" spans="1:2" ht="15.75" x14ac:dyDescent="0.25">
      <c r="A201" s="142" t="s">
        <v>80</v>
      </c>
      <c r="B201" s="304" t="s">
        <v>14489</v>
      </c>
    </row>
    <row r="202" spans="1:2" ht="15.75" x14ac:dyDescent="0.25">
      <c r="A202" s="142" t="s">
        <v>80</v>
      </c>
      <c r="B202" s="305" t="s">
        <v>14624</v>
      </c>
    </row>
    <row r="203" spans="1:2" ht="15.75" x14ac:dyDescent="0.25">
      <c r="A203" s="142" t="s">
        <v>80</v>
      </c>
      <c r="B203" s="305" t="s">
        <v>14625</v>
      </c>
    </row>
    <row r="204" spans="1:2" ht="15.75" x14ac:dyDescent="0.25">
      <c r="A204" s="142" t="s">
        <v>80</v>
      </c>
      <c r="B204" s="305" t="s">
        <v>14626</v>
      </c>
    </row>
    <row r="205" spans="1:2" ht="15.75" x14ac:dyDescent="0.25">
      <c r="A205" s="142" t="s">
        <v>80</v>
      </c>
      <c r="B205" s="304" t="s">
        <v>14561</v>
      </c>
    </row>
    <row r="206" spans="1:2" ht="15.75" x14ac:dyDescent="0.25">
      <c r="A206" s="142" t="s">
        <v>80</v>
      </c>
      <c r="B206" s="304" t="s">
        <v>14562</v>
      </c>
    </row>
    <row r="207" spans="1:2" ht="15.75" x14ac:dyDescent="0.25">
      <c r="A207" s="142" t="s">
        <v>80</v>
      </c>
      <c r="B207" s="7" t="s">
        <v>14627</v>
      </c>
    </row>
    <row r="208" spans="1:2" ht="15.75" x14ac:dyDescent="0.25">
      <c r="A208" s="142" t="s">
        <v>80</v>
      </c>
      <c r="B208" s="7" t="s">
        <v>14628</v>
      </c>
    </row>
    <row r="209" spans="1:2" ht="15.75" x14ac:dyDescent="0.25">
      <c r="A209" s="142" t="s">
        <v>80</v>
      </c>
      <c r="B209" s="7" t="s">
        <v>14567</v>
      </c>
    </row>
    <row r="210" spans="1:2" ht="15.75" x14ac:dyDescent="0.25">
      <c r="A210" s="142" t="s">
        <v>80</v>
      </c>
      <c r="B210" s="7" t="s">
        <v>14495</v>
      </c>
    </row>
    <row r="211" spans="1:2" ht="15.75" x14ac:dyDescent="0.25">
      <c r="A211" s="142" t="s">
        <v>80</v>
      </c>
      <c r="B211" s="7" t="s">
        <v>14496</v>
      </c>
    </row>
    <row r="212" spans="1:2" ht="15.75" x14ac:dyDescent="0.25">
      <c r="A212" s="142" t="s">
        <v>80</v>
      </c>
      <c r="B212" s="7" t="s">
        <v>14629</v>
      </c>
    </row>
    <row r="213" spans="1:2" ht="15.75" x14ac:dyDescent="0.25">
      <c r="A213" s="142" t="s">
        <v>80</v>
      </c>
      <c r="B213" s="7" t="s">
        <v>14500</v>
      </c>
    </row>
    <row r="214" spans="1:2" ht="15.75" x14ac:dyDescent="0.25">
      <c r="A214" s="142" t="s">
        <v>80</v>
      </c>
      <c r="B214" s="7" t="s">
        <v>14501</v>
      </c>
    </row>
    <row r="215" spans="1:2" ht="15.75" x14ac:dyDescent="0.25">
      <c r="A215" s="142" t="s">
        <v>80</v>
      </c>
      <c r="B215" s="304" t="s">
        <v>14575</v>
      </c>
    </row>
    <row r="216" spans="1:2" ht="15.75" x14ac:dyDescent="0.25">
      <c r="A216" s="142" t="s">
        <v>80</v>
      </c>
      <c r="B216" s="304" t="s">
        <v>14630</v>
      </c>
    </row>
    <row r="217" spans="1:2" ht="15.75" x14ac:dyDescent="0.25">
      <c r="A217" s="142" t="s">
        <v>80</v>
      </c>
      <c r="B217" s="304" t="s">
        <v>14505</v>
      </c>
    </row>
    <row r="218" spans="1:2" ht="15.75" x14ac:dyDescent="0.25">
      <c r="A218" s="142" t="s">
        <v>80</v>
      </c>
      <c r="B218" s="304" t="s">
        <v>14631</v>
      </c>
    </row>
    <row r="219" spans="1:2" ht="15.75" x14ac:dyDescent="0.25">
      <c r="A219" s="142" t="s">
        <v>80</v>
      </c>
      <c r="B219" s="7" t="s">
        <v>14632</v>
      </c>
    </row>
    <row r="220" spans="1:2" ht="15.75" x14ac:dyDescent="0.25">
      <c r="A220" s="142" t="s">
        <v>80</v>
      </c>
      <c r="B220" s="7" t="s">
        <v>14633</v>
      </c>
    </row>
    <row r="221" spans="1:2" ht="15.75" x14ac:dyDescent="0.25">
      <c r="A221" s="142" t="s">
        <v>80</v>
      </c>
      <c r="B221" s="304" t="s">
        <v>14634</v>
      </c>
    </row>
    <row r="222" spans="1:2" ht="15.75" x14ac:dyDescent="0.25">
      <c r="A222" s="142" t="s">
        <v>80</v>
      </c>
      <c r="B222" s="304" t="s">
        <v>14635</v>
      </c>
    </row>
    <row r="223" spans="1:2" ht="15.75" x14ac:dyDescent="0.25">
      <c r="A223" s="142" t="s">
        <v>80</v>
      </c>
      <c r="B223" s="304" t="s">
        <v>14636</v>
      </c>
    </row>
    <row r="224" spans="1:2" ht="15.75" x14ac:dyDescent="0.25">
      <c r="A224" s="142" t="s">
        <v>80</v>
      </c>
      <c r="B224" s="7" t="s">
        <v>14637</v>
      </c>
    </row>
    <row r="225" spans="1:2" ht="15.75" x14ac:dyDescent="0.25">
      <c r="A225" s="142" t="s">
        <v>80</v>
      </c>
      <c r="B225" s="7" t="s">
        <v>14638</v>
      </c>
    </row>
    <row r="226" spans="1:2" ht="15.75" x14ac:dyDescent="0.25">
      <c r="A226" s="142" t="s">
        <v>80</v>
      </c>
      <c r="B226" s="7" t="s">
        <v>14639</v>
      </c>
    </row>
    <row r="227" spans="1:2" ht="15.75" x14ac:dyDescent="0.25">
      <c r="A227" s="142" t="s">
        <v>80</v>
      </c>
      <c r="B227" s="7" t="s">
        <v>14640</v>
      </c>
    </row>
    <row r="228" spans="1:2" ht="15.75" x14ac:dyDescent="0.25">
      <c r="A228" s="142" t="s">
        <v>80</v>
      </c>
      <c r="B228" s="7" t="s">
        <v>14641</v>
      </c>
    </row>
    <row r="229" spans="1:2" ht="15.75" x14ac:dyDescent="0.25">
      <c r="A229" s="142" t="s">
        <v>80</v>
      </c>
      <c r="B229" s="7" t="s">
        <v>14642</v>
      </c>
    </row>
    <row r="230" spans="1:2" ht="15.75" x14ac:dyDescent="0.25">
      <c r="A230" s="142" t="s">
        <v>80</v>
      </c>
      <c r="B230" s="304" t="s">
        <v>14643</v>
      </c>
    </row>
    <row r="231" spans="1:2" ht="15.75" x14ac:dyDescent="0.25">
      <c r="A231" s="142" t="s">
        <v>80</v>
      </c>
      <c r="B231" s="7" t="s">
        <v>14644</v>
      </c>
    </row>
    <row r="232" spans="1:2" ht="15.75" x14ac:dyDescent="0.25">
      <c r="A232" s="142" t="s">
        <v>80</v>
      </c>
      <c r="B232" s="7" t="s">
        <v>14582</v>
      </c>
    </row>
    <row r="233" spans="1:2" ht="15.75" x14ac:dyDescent="0.25">
      <c r="A233" s="142" t="s">
        <v>80</v>
      </c>
      <c r="B233" s="7" t="s">
        <v>14645</v>
      </c>
    </row>
    <row r="234" spans="1:2" ht="15.75" x14ac:dyDescent="0.25">
      <c r="A234" s="142" t="s">
        <v>80</v>
      </c>
      <c r="B234" s="7" t="s">
        <v>14646</v>
      </c>
    </row>
    <row r="235" spans="1:2" ht="15.75" x14ac:dyDescent="0.25">
      <c r="A235" s="142" t="s">
        <v>80</v>
      </c>
      <c r="B235" s="7" t="s">
        <v>14647</v>
      </c>
    </row>
    <row r="236" spans="1:2" ht="15.75" x14ac:dyDescent="0.25">
      <c r="A236" s="142" t="s">
        <v>80</v>
      </c>
      <c r="B236" s="304" t="s">
        <v>14648</v>
      </c>
    </row>
    <row r="237" spans="1:2" ht="15.75" x14ac:dyDescent="0.25">
      <c r="A237" s="142" t="s">
        <v>80</v>
      </c>
      <c r="B237" s="7" t="s">
        <v>14649</v>
      </c>
    </row>
    <row r="238" spans="1:2" ht="15.75" x14ac:dyDescent="0.25">
      <c r="A238" s="142" t="s">
        <v>80</v>
      </c>
      <c r="B238" s="7" t="s">
        <v>14650</v>
      </c>
    </row>
    <row r="239" spans="1:2" ht="15.75" x14ac:dyDescent="0.25">
      <c r="A239" s="142" t="s">
        <v>80</v>
      </c>
      <c r="B239" s="7" t="s">
        <v>14651</v>
      </c>
    </row>
    <row r="240" spans="1:2" ht="15.75" x14ac:dyDescent="0.25">
      <c r="A240" s="142" t="s">
        <v>80</v>
      </c>
      <c r="B240" s="7" t="s">
        <v>14652</v>
      </c>
    </row>
    <row r="241" spans="1:2" ht="15.75" x14ac:dyDescent="0.25">
      <c r="A241" s="142" t="s">
        <v>80</v>
      </c>
      <c r="B241" s="7" t="s">
        <v>14653</v>
      </c>
    </row>
    <row r="242" spans="1:2" ht="15.75" x14ac:dyDescent="0.25">
      <c r="A242" s="142" t="s">
        <v>80</v>
      </c>
      <c r="B242" s="7" t="s">
        <v>14654</v>
      </c>
    </row>
    <row r="243" spans="1:2" ht="15.75" x14ac:dyDescent="0.25">
      <c r="A243" s="142" t="s">
        <v>80</v>
      </c>
      <c r="B243" s="7" t="s">
        <v>14655</v>
      </c>
    </row>
    <row r="244" spans="1:2" ht="15.75" x14ac:dyDescent="0.25">
      <c r="A244" s="142" t="s">
        <v>80</v>
      </c>
      <c r="B244" s="7" t="s">
        <v>14529</v>
      </c>
    </row>
    <row r="245" spans="1:2" ht="15.75" x14ac:dyDescent="0.25">
      <c r="A245" s="142" t="s">
        <v>80</v>
      </c>
      <c r="B245" s="304" t="s">
        <v>14656</v>
      </c>
    </row>
    <row r="246" spans="1:2" ht="15.75" x14ac:dyDescent="0.25">
      <c r="A246" s="142" t="s">
        <v>80</v>
      </c>
      <c r="B246" s="7" t="s">
        <v>14533</v>
      </c>
    </row>
    <row r="247" spans="1:2" ht="15.75" x14ac:dyDescent="0.25">
      <c r="A247" s="142" t="s">
        <v>80</v>
      </c>
      <c r="B247" s="7" t="s">
        <v>14657</v>
      </c>
    </row>
    <row r="248" spans="1:2" ht="15.75" x14ac:dyDescent="0.25">
      <c r="A248" s="142" t="s">
        <v>80</v>
      </c>
      <c r="B248" s="7" t="s">
        <v>14535</v>
      </c>
    </row>
    <row r="249" spans="1:2" ht="15.75" x14ac:dyDescent="0.25">
      <c r="A249" s="142" t="s">
        <v>80</v>
      </c>
      <c r="B249" s="304" t="s">
        <v>14658</v>
      </c>
    </row>
    <row r="250" spans="1:2" ht="15.75" x14ac:dyDescent="0.25">
      <c r="A250" s="142" t="s">
        <v>80</v>
      </c>
      <c r="B250" s="7" t="s">
        <v>14659</v>
      </c>
    </row>
    <row r="251" spans="1:2" ht="15.75" x14ac:dyDescent="0.25">
      <c r="A251" s="142" t="s">
        <v>80</v>
      </c>
      <c r="B251" s="304" t="s">
        <v>14660</v>
      </c>
    </row>
    <row r="252" spans="1:2" ht="15.75" x14ac:dyDescent="0.25">
      <c r="A252" s="142" t="s">
        <v>80</v>
      </c>
      <c r="B252" s="7" t="s">
        <v>14541</v>
      </c>
    </row>
    <row r="253" spans="1:2" ht="15.75" x14ac:dyDescent="0.25">
      <c r="A253" s="142" t="s">
        <v>89</v>
      </c>
      <c r="B253" s="305" t="s">
        <v>14661</v>
      </c>
    </row>
    <row r="254" spans="1:2" ht="15.75" x14ac:dyDescent="0.25">
      <c r="A254" s="142" t="s">
        <v>89</v>
      </c>
      <c r="B254" s="305" t="s">
        <v>14662</v>
      </c>
    </row>
    <row r="255" spans="1:2" ht="15.75" x14ac:dyDescent="0.25">
      <c r="A255" s="142" t="s">
        <v>89</v>
      </c>
      <c r="B255" s="305" t="s">
        <v>14663</v>
      </c>
    </row>
    <row r="256" spans="1:2" ht="15.75" x14ac:dyDescent="0.25">
      <c r="A256" s="142" t="s">
        <v>89</v>
      </c>
      <c r="B256" s="304" t="s">
        <v>14664</v>
      </c>
    </row>
    <row r="257" spans="1:2" ht="15.75" x14ac:dyDescent="0.25">
      <c r="A257" s="142" t="s">
        <v>89</v>
      </c>
      <c r="B257" s="304" t="s">
        <v>14469</v>
      </c>
    </row>
    <row r="258" spans="1:2" ht="15.75" x14ac:dyDescent="0.25">
      <c r="A258" s="142" t="s">
        <v>89</v>
      </c>
      <c r="B258" s="304" t="s">
        <v>14665</v>
      </c>
    </row>
    <row r="259" spans="1:2" ht="15.75" x14ac:dyDescent="0.25">
      <c r="A259" s="142" t="s">
        <v>89</v>
      </c>
      <c r="B259" s="304" t="s">
        <v>14666</v>
      </c>
    </row>
    <row r="260" spans="1:2" ht="15.75" x14ac:dyDescent="0.25">
      <c r="A260" s="142" t="s">
        <v>89</v>
      </c>
      <c r="B260" s="304" t="s">
        <v>14471</v>
      </c>
    </row>
    <row r="261" spans="1:2" ht="15.75" x14ac:dyDescent="0.25">
      <c r="A261" s="142" t="s">
        <v>89</v>
      </c>
      <c r="B261" s="7" t="s">
        <v>14473</v>
      </c>
    </row>
    <row r="262" spans="1:2" ht="15.75" x14ac:dyDescent="0.25">
      <c r="A262" s="142" t="s">
        <v>89</v>
      </c>
      <c r="B262" s="7" t="s">
        <v>14667</v>
      </c>
    </row>
    <row r="263" spans="1:2" ht="15.75" x14ac:dyDescent="0.25">
      <c r="A263" s="142" t="s">
        <v>89</v>
      </c>
      <c r="B263" s="304" t="s">
        <v>14668</v>
      </c>
    </row>
    <row r="264" spans="1:2" ht="15.75" x14ac:dyDescent="0.25">
      <c r="A264" s="142" t="s">
        <v>89</v>
      </c>
      <c r="B264" s="304" t="s">
        <v>14669</v>
      </c>
    </row>
    <row r="265" spans="1:2" ht="15.75" x14ac:dyDescent="0.25">
      <c r="A265" s="142" t="s">
        <v>89</v>
      </c>
      <c r="B265" s="7" t="s">
        <v>14610</v>
      </c>
    </row>
    <row r="266" spans="1:2" ht="15.75" x14ac:dyDescent="0.25">
      <c r="A266" s="142" t="s">
        <v>89</v>
      </c>
      <c r="B266" s="7" t="s">
        <v>14670</v>
      </c>
    </row>
    <row r="267" spans="1:2" ht="15.75" x14ac:dyDescent="0.25">
      <c r="A267" s="142" t="s">
        <v>89</v>
      </c>
      <c r="B267" s="7" t="s">
        <v>14671</v>
      </c>
    </row>
    <row r="268" spans="1:2" ht="15.75" x14ac:dyDescent="0.25">
      <c r="A268" s="142" t="s">
        <v>89</v>
      </c>
      <c r="B268" s="304" t="s">
        <v>14482</v>
      </c>
    </row>
    <row r="269" spans="1:2" ht="15.75" x14ac:dyDescent="0.25">
      <c r="A269" s="142" t="s">
        <v>89</v>
      </c>
      <c r="B269" s="7" t="s">
        <v>14672</v>
      </c>
    </row>
    <row r="270" spans="1:2" ht="15.75" x14ac:dyDescent="0.25">
      <c r="A270" s="142" t="s">
        <v>89</v>
      </c>
      <c r="B270" s="304" t="s">
        <v>14673</v>
      </c>
    </row>
    <row r="271" spans="1:2" ht="15.75" x14ac:dyDescent="0.25">
      <c r="A271" s="142" t="s">
        <v>89</v>
      </c>
      <c r="B271" s="304" t="s">
        <v>14674</v>
      </c>
    </row>
    <row r="272" spans="1:2" ht="15.75" x14ac:dyDescent="0.25">
      <c r="A272" s="142" t="s">
        <v>89</v>
      </c>
      <c r="B272" s="304" t="s">
        <v>14675</v>
      </c>
    </row>
    <row r="273" spans="1:2" ht="15.75" x14ac:dyDescent="0.25">
      <c r="A273" s="142" t="s">
        <v>89</v>
      </c>
      <c r="B273" s="304" t="s">
        <v>14676</v>
      </c>
    </row>
    <row r="274" spans="1:2" ht="15.75" x14ac:dyDescent="0.25">
      <c r="A274" s="142" t="s">
        <v>89</v>
      </c>
      <c r="B274" s="304" t="s">
        <v>14677</v>
      </c>
    </row>
    <row r="275" spans="1:2" ht="15.75" x14ac:dyDescent="0.25">
      <c r="A275" s="142" t="s">
        <v>89</v>
      </c>
      <c r="B275" s="304" t="s">
        <v>14678</v>
      </c>
    </row>
    <row r="276" spans="1:2" ht="15.75" x14ac:dyDescent="0.25">
      <c r="A276" s="142" t="s">
        <v>89</v>
      </c>
      <c r="B276" s="304" t="s">
        <v>14679</v>
      </c>
    </row>
    <row r="277" spans="1:2" ht="15.75" x14ac:dyDescent="0.25">
      <c r="A277" s="142" t="s">
        <v>89</v>
      </c>
      <c r="B277" s="304" t="s">
        <v>14680</v>
      </c>
    </row>
    <row r="278" spans="1:2" ht="15.75" x14ac:dyDescent="0.25">
      <c r="A278" s="142" t="s">
        <v>89</v>
      </c>
      <c r="B278" s="7" t="s">
        <v>14681</v>
      </c>
    </row>
    <row r="279" spans="1:2" ht="15.75" x14ac:dyDescent="0.25">
      <c r="A279" s="142" t="s">
        <v>89</v>
      </c>
      <c r="B279" s="7" t="s">
        <v>14682</v>
      </c>
    </row>
    <row r="280" spans="1:2" ht="15.75" x14ac:dyDescent="0.25">
      <c r="A280" s="142" t="s">
        <v>89</v>
      </c>
      <c r="B280" s="7" t="s">
        <v>14683</v>
      </c>
    </row>
    <row r="281" spans="1:2" ht="15.75" x14ac:dyDescent="0.25">
      <c r="A281" s="142" t="s">
        <v>89</v>
      </c>
      <c r="B281" s="7" t="s">
        <v>14684</v>
      </c>
    </row>
    <row r="282" spans="1:2" ht="15.75" x14ac:dyDescent="0.25">
      <c r="A282" s="142" t="s">
        <v>89</v>
      </c>
      <c r="B282" s="304" t="s">
        <v>14487</v>
      </c>
    </row>
    <row r="283" spans="1:2" ht="15.75" x14ac:dyDescent="0.25">
      <c r="A283" s="142" t="s">
        <v>89</v>
      </c>
      <c r="B283" s="7" t="s">
        <v>14623</v>
      </c>
    </row>
    <row r="284" spans="1:2" ht="15.75" x14ac:dyDescent="0.25">
      <c r="A284" s="142" t="s">
        <v>89</v>
      </c>
      <c r="B284" s="304" t="s">
        <v>14489</v>
      </c>
    </row>
    <row r="285" spans="1:2" ht="15.75" x14ac:dyDescent="0.25">
      <c r="A285" s="142" t="s">
        <v>89</v>
      </c>
      <c r="B285" s="305" t="s">
        <v>14685</v>
      </c>
    </row>
    <row r="286" spans="1:2" ht="15.75" x14ac:dyDescent="0.25">
      <c r="A286" s="142" t="s">
        <v>89</v>
      </c>
      <c r="B286" s="7" t="s">
        <v>14686</v>
      </c>
    </row>
    <row r="287" spans="1:2" ht="15.75" x14ac:dyDescent="0.25">
      <c r="A287" s="142" t="s">
        <v>89</v>
      </c>
      <c r="B287" s="304" t="s">
        <v>14687</v>
      </c>
    </row>
    <row r="288" spans="1:2" ht="15.75" x14ac:dyDescent="0.25">
      <c r="A288" s="142" t="s">
        <v>89</v>
      </c>
      <c r="B288" s="7" t="s">
        <v>14627</v>
      </c>
    </row>
    <row r="289" spans="1:2" ht="15.75" x14ac:dyDescent="0.25">
      <c r="A289" s="142" t="s">
        <v>89</v>
      </c>
      <c r="B289" s="7" t="s">
        <v>14495</v>
      </c>
    </row>
    <row r="290" spans="1:2" ht="15.75" x14ac:dyDescent="0.25">
      <c r="A290" s="142" t="s">
        <v>89</v>
      </c>
      <c r="B290" s="7" t="s">
        <v>14496</v>
      </c>
    </row>
    <row r="291" spans="1:2" ht="15.75" x14ac:dyDescent="0.25">
      <c r="A291" s="142" t="s">
        <v>89</v>
      </c>
      <c r="B291" s="304" t="s">
        <v>14688</v>
      </c>
    </row>
    <row r="292" spans="1:2" ht="15.75" x14ac:dyDescent="0.25">
      <c r="A292" s="142" t="s">
        <v>89</v>
      </c>
      <c r="B292" s="304" t="s">
        <v>14689</v>
      </c>
    </row>
    <row r="293" spans="1:2" ht="15.75" x14ac:dyDescent="0.25">
      <c r="A293" s="142" t="s">
        <v>89</v>
      </c>
      <c r="B293" s="7" t="s">
        <v>14690</v>
      </c>
    </row>
    <row r="294" spans="1:2" ht="15.75" x14ac:dyDescent="0.25">
      <c r="A294" s="142" t="s">
        <v>89</v>
      </c>
      <c r="B294" s="7" t="s">
        <v>14691</v>
      </c>
    </row>
    <row r="295" spans="1:2" ht="15.75" x14ac:dyDescent="0.25">
      <c r="A295" s="142" t="s">
        <v>89</v>
      </c>
      <c r="B295" s="7" t="s">
        <v>14500</v>
      </c>
    </row>
    <row r="296" spans="1:2" ht="15.75" x14ac:dyDescent="0.25">
      <c r="A296" s="142" t="s">
        <v>89</v>
      </c>
      <c r="B296" s="7" t="s">
        <v>14502</v>
      </c>
    </row>
    <row r="297" spans="1:2" ht="15.75" x14ac:dyDescent="0.25">
      <c r="A297" s="142" t="s">
        <v>89</v>
      </c>
      <c r="B297" s="304" t="s">
        <v>14692</v>
      </c>
    </row>
    <row r="298" spans="1:2" ht="15.75" x14ac:dyDescent="0.25">
      <c r="A298" s="142" t="s">
        <v>89</v>
      </c>
      <c r="B298" s="304" t="s">
        <v>14693</v>
      </c>
    </row>
    <row r="299" spans="1:2" ht="15.75" x14ac:dyDescent="0.25">
      <c r="A299" s="142" t="s">
        <v>89</v>
      </c>
      <c r="B299" s="304" t="s">
        <v>14694</v>
      </c>
    </row>
    <row r="300" spans="1:2" ht="15.75" x14ac:dyDescent="0.25">
      <c r="A300" s="142" t="s">
        <v>89</v>
      </c>
      <c r="B300" s="304" t="s">
        <v>14695</v>
      </c>
    </row>
    <row r="301" spans="1:2" ht="15.75" x14ac:dyDescent="0.25">
      <c r="A301" s="142" t="s">
        <v>89</v>
      </c>
      <c r="B301" s="7" t="s">
        <v>14696</v>
      </c>
    </row>
    <row r="302" spans="1:2" ht="15.75" x14ac:dyDescent="0.25">
      <c r="A302" s="142" t="s">
        <v>89</v>
      </c>
      <c r="B302" s="304" t="s">
        <v>14697</v>
      </c>
    </row>
    <row r="303" spans="1:2" ht="15.75" x14ac:dyDescent="0.25">
      <c r="A303" s="142" t="s">
        <v>89</v>
      </c>
      <c r="B303" s="7" t="s">
        <v>14508</v>
      </c>
    </row>
    <row r="304" spans="1:2" ht="15.75" x14ac:dyDescent="0.25">
      <c r="A304" s="142" t="s">
        <v>89</v>
      </c>
      <c r="B304" s="304" t="s">
        <v>14698</v>
      </c>
    </row>
    <row r="305" spans="1:2" ht="15.75" x14ac:dyDescent="0.25">
      <c r="A305" s="142" t="s">
        <v>89</v>
      </c>
      <c r="B305" s="7" t="s">
        <v>14699</v>
      </c>
    </row>
    <row r="306" spans="1:2" ht="15.75" x14ac:dyDescent="0.25">
      <c r="A306" s="142" t="s">
        <v>89</v>
      </c>
      <c r="B306" s="7" t="s">
        <v>14640</v>
      </c>
    </row>
    <row r="307" spans="1:2" ht="15.75" x14ac:dyDescent="0.25">
      <c r="A307" s="142" t="s">
        <v>89</v>
      </c>
      <c r="B307" s="7" t="s">
        <v>14700</v>
      </c>
    </row>
    <row r="308" spans="1:2" ht="15.75" x14ac:dyDescent="0.25">
      <c r="A308" s="142" t="s">
        <v>89</v>
      </c>
      <c r="B308" s="7" t="s">
        <v>14646</v>
      </c>
    </row>
    <row r="309" spans="1:2" ht="15.75" x14ac:dyDescent="0.25">
      <c r="A309" s="142" t="s">
        <v>89</v>
      </c>
      <c r="B309" s="7" t="s">
        <v>14521</v>
      </c>
    </row>
    <row r="310" spans="1:2" ht="15.75" x14ac:dyDescent="0.25">
      <c r="A310" s="142" t="s">
        <v>89</v>
      </c>
      <c r="B310" s="7" t="s">
        <v>14583</v>
      </c>
    </row>
    <row r="311" spans="1:2" ht="15.75" x14ac:dyDescent="0.25">
      <c r="A311" s="142" t="s">
        <v>89</v>
      </c>
      <c r="B311" s="7" t="s">
        <v>14645</v>
      </c>
    </row>
    <row r="312" spans="1:2" ht="15.75" x14ac:dyDescent="0.25">
      <c r="A312" s="142" t="s">
        <v>89</v>
      </c>
      <c r="B312" s="7" t="s">
        <v>14701</v>
      </c>
    </row>
    <row r="313" spans="1:2" ht="15.75" x14ac:dyDescent="0.25">
      <c r="A313" s="142" t="s">
        <v>89</v>
      </c>
      <c r="B313" s="7" t="s">
        <v>14647</v>
      </c>
    </row>
    <row r="314" spans="1:2" ht="15.75" x14ac:dyDescent="0.25">
      <c r="A314" s="142" t="s">
        <v>89</v>
      </c>
      <c r="B314" s="304" t="s">
        <v>14522</v>
      </c>
    </row>
    <row r="315" spans="1:2" ht="15.75" x14ac:dyDescent="0.25">
      <c r="A315" s="142" t="s">
        <v>89</v>
      </c>
      <c r="B315" s="304" t="s">
        <v>14702</v>
      </c>
    </row>
    <row r="316" spans="1:2" ht="15.75" x14ac:dyDescent="0.25">
      <c r="A316" s="142" t="s">
        <v>89</v>
      </c>
      <c r="B316" s="7" t="s">
        <v>14524</v>
      </c>
    </row>
    <row r="317" spans="1:2" ht="15.75" x14ac:dyDescent="0.25">
      <c r="A317" s="142" t="s">
        <v>89</v>
      </c>
      <c r="B317" s="7" t="s">
        <v>14703</v>
      </c>
    </row>
    <row r="318" spans="1:2" ht="15.75" x14ac:dyDescent="0.25">
      <c r="A318" s="142" t="s">
        <v>89</v>
      </c>
      <c r="B318" s="7" t="s">
        <v>14528</v>
      </c>
    </row>
    <row r="319" spans="1:2" ht="15.75" x14ac:dyDescent="0.25">
      <c r="A319" s="142" t="s">
        <v>89</v>
      </c>
      <c r="B319" s="7" t="s">
        <v>14529</v>
      </c>
    </row>
    <row r="320" spans="1:2" ht="15.75" x14ac:dyDescent="0.25">
      <c r="A320" s="142" t="s">
        <v>89</v>
      </c>
      <c r="B320" s="304" t="s">
        <v>14704</v>
      </c>
    </row>
    <row r="321" spans="1:2" ht="15.75" x14ac:dyDescent="0.25">
      <c r="A321" s="142" t="s">
        <v>89</v>
      </c>
      <c r="B321" s="7" t="s">
        <v>14593</v>
      </c>
    </row>
    <row r="322" spans="1:2" ht="15.75" x14ac:dyDescent="0.25">
      <c r="A322" s="142" t="s">
        <v>89</v>
      </c>
      <c r="B322" s="7" t="s">
        <v>14705</v>
      </c>
    </row>
    <row r="323" spans="1:2" ht="15.75" x14ac:dyDescent="0.25">
      <c r="A323" s="142" t="s">
        <v>89</v>
      </c>
      <c r="B323" s="7" t="s">
        <v>14706</v>
      </c>
    </row>
    <row r="324" spans="1:2" ht="15.75" x14ac:dyDescent="0.25">
      <c r="A324" s="142" t="s">
        <v>89</v>
      </c>
      <c r="B324" s="304" t="s">
        <v>14707</v>
      </c>
    </row>
    <row r="325" spans="1:2" ht="15.75" x14ac:dyDescent="0.25">
      <c r="A325" s="142" t="s">
        <v>89</v>
      </c>
      <c r="B325" s="7" t="s">
        <v>14708</v>
      </c>
    </row>
    <row r="326" spans="1:2" ht="15.75" x14ac:dyDescent="0.25">
      <c r="A326" s="142" t="s">
        <v>89</v>
      </c>
      <c r="B326" s="304" t="s">
        <v>14599</v>
      </c>
    </row>
    <row r="327" spans="1:2" ht="15.75" x14ac:dyDescent="0.25">
      <c r="A327" s="142" t="s">
        <v>89</v>
      </c>
      <c r="B327" s="304" t="s">
        <v>14600</v>
      </c>
    </row>
    <row r="328" spans="1:2" ht="15.75" x14ac:dyDescent="0.25">
      <c r="A328" s="142" t="s">
        <v>89</v>
      </c>
      <c r="B328" s="304" t="s">
        <v>14709</v>
      </c>
    </row>
    <row r="329" spans="1:2" ht="15.75" x14ac:dyDescent="0.25">
      <c r="A329" s="142" t="s">
        <v>89</v>
      </c>
      <c r="B329" s="7" t="s">
        <v>14710</v>
      </c>
    </row>
    <row r="330" spans="1:2" ht="15.75" x14ac:dyDescent="0.25">
      <c r="A330" s="142" t="s">
        <v>109</v>
      </c>
      <c r="B330" s="7" t="s">
        <v>14711</v>
      </c>
    </row>
    <row r="331" spans="1:2" ht="15.75" x14ac:dyDescent="0.25">
      <c r="A331" s="142" t="s">
        <v>109</v>
      </c>
      <c r="B331" s="305" t="s">
        <v>14712</v>
      </c>
    </row>
    <row r="332" spans="1:2" ht="15.75" x14ac:dyDescent="0.25">
      <c r="A332" s="142" t="s">
        <v>109</v>
      </c>
      <c r="B332" s="7" t="s">
        <v>14466</v>
      </c>
    </row>
    <row r="333" spans="1:2" ht="15.75" x14ac:dyDescent="0.25">
      <c r="A333" s="142" t="s">
        <v>109</v>
      </c>
      <c r="B333" s="7" t="s">
        <v>14713</v>
      </c>
    </row>
    <row r="334" spans="1:2" ht="15.75" x14ac:dyDescent="0.25">
      <c r="A334" s="142" t="s">
        <v>109</v>
      </c>
      <c r="B334" s="304" t="s">
        <v>14714</v>
      </c>
    </row>
    <row r="335" spans="1:2" ht="15.75" x14ac:dyDescent="0.25">
      <c r="A335" s="142" t="s">
        <v>109</v>
      </c>
      <c r="B335" s="304" t="s">
        <v>14715</v>
      </c>
    </row>
    <row r="336" spans="1:2" ht="15.75" x14ac:dyDescent="0.25">
      <c r="A336" s="142" t="s">
        <v>109</v>
      </c>
      <c r="B336" s="304" t="s">
        <v>14606</v>
      </c>
    </row>
    <row r="337" spans="1:2" ht="15.75" x14ac:dyDescent="0.25">
      <c r="A337" s="142" t="s">
        <v>109</v>
      </c>
      <c r="B337" s="7" t="s">
        <v>14546</v>
      </c>
    </row>
    <row r="338" spans="1:2" ht="15.75" x14ac:dyDescent="0.25">
      <c r="A338" s="142" t="s">
        <v>109</v>
      </c>
      <c r="B338" s="304" t="s">
        <v>14716</v>
      </c>
    </row>
    <row r="339" spans="1:2" ht="15.75" x14ac:dyDescent="0.25">
      <c r="A339" s="142" t="s">
        <v>109</v>
      </c>
      <c r="B339" s="304" t="s">
        <v>14717</v>
      </c>
    </row>
    <row r="340" spans="1:2" ht="15.75" x14ac:dyDescent="0.25">
      <c r="A340" s="142" t="s">
        <v>109</v>
      </c>
      <c r="B340" s="7" t="s">
        <v>14473</v>
      </c>
    </row>
    <row r="341" spans="1:2" ht="15.75" x14ac:dyDescent="0.25">
      <c r="A341" s="142" t="s">
        <v>109</v>
      </c>
      <c r="B341" s="304" t="s">
        <v>14612</v>
      </c>
    </row>
    <row r="342" spans="1:2" ht="15.75" x14ac:dyDescent="0.25">
      <c r="A342" s="142" t="s">
        <v>109</v>
      </c>
      <c r="B342" s="304" t="s">
        <v>14718</v>
      </c>
    </row>
    <row r="343" spans="1:2" ht="15.75" x14ac:dyDescent="0.25">
      <c r="A343" s="142" t="s">
        <v>109</v>
      </c>
      <c r="B343" s="304" t="s">
        <v>14614</v>
      </c>
    </row>
    <row r="344" spans="1:2" ht="15.75" x14ac:dyDescent="0.25">
      <c r="A344" s="142" t="s">
        <v>109</v>
      </c>
      <c r="B344" s="305" t="s">
        <v>14625</v>
      </c>
    </row>
    <row r="345" spans="1:2" ht="15.75" x14ac:dyDescent="0.25">
      <c r="A345" s="142" t="s">
        <v>109</v>
      </c>
      <c r="B345" s="304" t="s">
        <v>14719</v>
      </c>
    </row>
    <row r="346" spans="1:2" ht="15.75" x14ac:dyDescent="0.25">
      <c r="A346" s="142" t="s">
        <v>109</v>
      </c>
      <c r="B346" s="7" t="s">
        <v>14720</v>
      </c>
    </row>
    <row r="347" spans="1:2" ht="15.75" x14ac:dyDescent="0.25">
      <c r="A347" s="142" t="s">
        <v>109</v>
      </c>
      <c r="B347" s="304" t="s">
        <v>14680</v>
      </c>
    </row>
    <row r="348" spans="1:2" ht="15.75" x14ac:dyDescent="0.25">
      <c r="A348" s="142" t="s">
        <v>109</v>
      </c>
      <c r="B348" s="7" t="s">
        <v>14619</v>
      </c>
    </row>
    <row r="349" spans="1:2" ht="15.75" x14ac:dyDescent="0.25">
      <c r="A349" s="142" t="s">
        <v>109</v>
      </c>
      <c r="B349" s="7" t="s">
        <v>14721</v>
      </c>
    </row>
    <row r="350" spans="1:2" ht="15.75" x14ac:dyDescent="0.25">
      <c r="A350" s="142" t="s">
        <v>109</v>
      </c>
      <c r="B350" s="7" t="s">
        <v>14484</v>
      </c>
    </row>
    <row r="351" spans="1:2" ht="15.75" x14ac:dyDescent="0.25">
      <c r="A351" s="142" t="s">
        <v>109</v>
      </c>
      <c r="B351" s="304" t="s">
        <v>14722</v>
      </c>
    </row>
    <row r="352" spans="1:2" ht="15.75" x14ac:dyDescent="0.25">
      <c r="A352" s="142" t="s">
        <v>109</v>
      </c>
      <c r="B352" s="304" t="s">
        <v>14487</v>
      </c>
    </row>
    <row r="353" spans="1:2" ht="15.75" x14ac:dyDescent="0.25">
      <c r="A353" s="142" t="s">
        <v>109</v>
      </c>
      <c r="B353" s="7" t="s">
        <v>14723</v>
      </c>
    </row>
    <row r="354" spans="1:2" ht="15.75" x14ac:dyDescent="0.25">
      <c r="A354" s="142" t="s">
        <v>109</v>
      </c>
      <c r="B354" s="7" t="s">
        <v>14724</v>
      </c>
    </row>
    <row r="355" spans="1:2" ht="15.75" x14ac:dyDescent="0.25">
      <c r="A355" s="142" t="s">
        <v>109</v>
      </c>
      <c r="B355" s="304" t="s">
        <v>14725</v>
      </c>
    </row>
    <row r="356" spans="1:2" ht="15.75" x14ac:dyDescent="0.25">
      <c r="A356" s="142" t="s">
        <v>109</v>
      </c>
      <c r="B356" s="304" t="s">
        <v>14489</v>
      </c>
    </row>
    <row r="357" spans="1:2" ht="15.75" x14ac:dyDescent="0.25">
      <c r="A357" s="142" t="s">
        <v>109</v>
      </c>
      <c r="B357" s="305" t="s">
        <v>14685</v>
      </c>
    </row>
    <row r="358" spans="1:2" ht="15.75" x14ac:dyDescent="0.25">
      <c r="A358" s="142" t="s">
        <v>109</v>
      </c>
      <c r="B358" s="7" t="s">
        <v>14726</v>
      </c>
    </row>
    <row r="359" spans="1:2" ht="15.75" x14ac:dyDescent="0.25">
      <c r="A359" s="142" t="s">
        <v>109</v>
      </c>
      <c r="B359" s="304" t="s">
        <v>14687</v>
      </c>
    </row>
    <row r="360" spans="1:2" ht="15.75" x14ac:dyDescent="0.25">
      <c r="A360" s="142" t="s">
        <v>109</v>
      </c>
      <c r="B360" s="7" t="s">
        <v>14495</v>
      </c>
    </row>
    <row r="361" spans="1:2" ht="15.75" x14ac:dyDescent="0.25">
      <c r="A361" s="142" t="s">
        <v>109</v>
      </c>
      <c r="B361" s="7" t="s">
        <v>14496</v>
      </c>
    </row>
    <row r="362" spans="1:2" ht="15.75" x14ac:dyDescent="0.25">
      <c r="A362" s="142" t="s">
        <v>109</v>
      </c>
      <c r="B362" s="7" t="s">
        <v>14727</v>
      </c>
    </row>
    <row r="363" spans="1:2" ht="15.75" x14ac:dyDescent="0.25">
      <c r="A363" s="142" t="s">
        <v>109</v>
      </c>
      <c r="B363" s="304" t="s">
        <v>14728</v>
      </c>
    </row>
    <row r="364" spans="1:2" ht="15.75" x14ac:dyDescent="0.25">
      <c r="A364" s="142" t="s">
        <v>109</v>
      </c>
      <c r="B364" s="7" t="s">
        <v>14500</v>
      </c>
    </row>
    <row r="365" spans="1:2" ht="15.75" x14ac:dyDescent="0.25">
      <c r="A365" s="142" t="s">
        <v>109</v>
      </c>
      <c r="B365" s="7" t="s">
        <v>14501</v>
      </c>
    </row>
    <row r="366" spans="1:2" ht="15.75" x14ac:dyDescent="0.25">
      <c r="A366" s="142" t="s">
        <v>109</v>
      </c>
      <c r="B366" s="304" t="s">
        <v>14692</v>
      </c>
    </row>
    <row r="367" spans="1:2" ht="15.75" x14ac:dyDescent="0.25">
      <c r="A367" s="142" t="s">
        <v>109</v>
      </c>
      <c r="B367" s="304" t="s">
        <v>14694</v>
      </c>
    </row>
    <row r="368" spans="1:2" ht="15.75" x14ac:dyDescent="0.25">
      <c r="A368" s="142" t="s">
        <v>109</v>
      </c>
      <c r="B368" s="304" t="s">
        <v>14693</v>
      </c>
    </row>
    <row r="369" spans="1:2" ht="15.75" x14ac:dyDescent="0.25">
      <c r="A369" s="142" t="s">
        <v>109</v>
      </c>
      <c r="B369" s="304" t="s">
        <v>14729</v>
      </c>
    </row>
    <row r="370" spans="1:2" ht="15.75" x14ac:dyDescent="0.25">
      <c r="A370" s="142" t="s">
        <v>109</v>
      </c>
      <c r="B370" s="304" t="s">
        <v>14634</v>
      </c>
    </row>
    <row r="371" spans="1:2" ht="15.75" x14ac:dyDescent="0.25">
      <c r="A371" s="142" t="s">
        <v>109</v>
      </c>
      <c r="B371" s="304" t="s">
        <v>14730</v>
      </c>
    </row>
    <row r="372" spans="1:2" ht="15.75" x14ac:dyDescent="0.25">
      <c r="A372" s="142" t="s">
        <v>109</v>
      </c>
      <c r="B372" s="304" t="s">
        <v>14698</v>
      </c>
    </row>
    <row r="373" spans="1:2" ht="15.75" x14ac:dyDescent="0.25">
      <c r="A373" s="142" t="s">
        <v>109</v>
      </c>
      <c r="B373" s="7" t="s">
        <v>14731</v>
      </c>
    </row>
    <row r="374" spans="1:2" ht="15.75" x14ac:dyDescent="0.25">
      <c r="A374" s="142" t="s">
        <v>109</v>
      </c>
      <c r="B374" s="7" t="s">
        <v>14641</v>
      </c>
    </row>
    <row r="375" spans="1:2" ht="15.75" x14ac:dyDescent="0.25">
      <c r="A375" s="142" t="s">
        <v>109</v>
      </c>
      <c r="B375" s="7" t="s">
        <v>14732</v>
      </c>
    </row>
    <row r="376" spans="1:2" ht="15.75" x14ac:dyDescent="0.25">
      <c r="A376" s="142" t="s">
        <v>109</v>
      </c>
      <c r="B376" s="7" t="s">
        <v>14733</v>
      </c>
    </row>
    <row r="377" spans="1:2" ht="15.75" x14ac:dyDescent="0.25">
      <c r="A377" s="142" t="s">
        <v>109</v>
      </c>
      <c r="B377" s="7" t="s">
        <v>14516</v>
      </c>
    </row>
    <row r="378" spans="1:2" ht="15.75" x14ac:dyDescent="0.25">
      <c r="A378" s="142" t="s">
        <v>109</v>
      </c>
      <c r="B378" s="7" t="s">
        <v>14521</v>
      </c>
    </row>
    <row r="379" spans="1:2" ht="15.75" x14ac:dyDescent="0.25">
      <c r="A379" s="142" t="s">
        <v>109</v>
      </c>
      <c r="B379" s="304" t="s">
        <v>14734</v>
      </c>
    </row>
    <row r="380" spans="1:2" ht="15.75" x14ac:dyDescent="0.25">
      <c r="A380" s="142" t="s">
        <v>109</v>
      </c>
      <c r="B380" s="7" t="s">
        <v>14735</v>
      </c>
    </row>
    <row r="381" spans="1:2" ht="15.75" x14ac:dyDescent="0.25">
      <c r="A381" s="142" t="s">
        <v>109</v>
      </c>
      <c r="B381" s="7" t="s">
        <v>14582</v>
      </c>
    </row>
    <row r="382" spans="1:2" ht="15.75" x14ac:dyDescent="0.25">
      <c r="A382" s="142" t="s">
        <v>109</v>
      </c>
      <c r="B382" s="7" t="s">
        <v>14736</v>
      </c>
    </row>
    <row r="383" spans="1:2" ht="15.75" x14ac:dyDescent="0.25">
      <c r="A383" s="142" t="s">
        <v>109</v>
      </c>
      <c r="B383" s="7" t="s">
        <v>14737</v>
      </c>
    </row>
    <row r="384" spans="1:2" ht="15.75" x14ac:dyDescent="0.25">
      <c r="A384" s="142" t="s">
        <v>109</v>
      </c>
      <c r="B384" s="304" t="s">
        <v>14738</v>
      </c>
    </row>
    <row r="385" spans="1:2" ht="15.75" x14ac:dyDescent="0.25">
      <c r="A385" s="142" t="s">
        <v>109</v>
      </c>
      <c r="B385" s="7" t="s">
        <v>14739</v>
      </c>
    </row>
    <row r="386" spans="1:2" ht="15.75" x14ac:dyDescent="0.25">
      <c r="A386" s="142" t="s">
        <v>109</v>
      </c>
      <c r="B386" s="7" t="s">
        <v>14740</v>
      </c>
    </row>
    <row r="387" spans="1:2" ht="15.75" x14ac:dyDescent="0.25">
      <c r="A387" s="142" t="s">
        <v>109</v>
      </c>
      <c r="B387" s="7" t="s">
        <v>14741</v>
      </c>
    </row>
    <row r="388" spans="1:2" ht="15.75" x14ac:dyDescent="0.25">
      <c r="A388" s="142" t="s">
        <v>109</v>
      </c>
      <c r="B388" s="7" t="s">
        <v>14742</v>
      </c>
    </row>
    <row r="389" spans="1:2" ht="15.75" x14ac:dyDescent="0.25">
      <c r="A389" s="142" t="s">
        <v>109</v>
      </c>
      <c r="B389" s="7" t="s">
        <v>14743</v>
      </c>
    </row>
    <row r="390" spans="1:2" ht="15.75" x14ac:dyDescent="0.25">
      <c r="A390" s="142" t="s">
        <v>109</v>
      </c>
      <c r="B390" s="7" t="s">
        <v>14524</v>
      </c>
    </row>
    <row r="391" spans="1:2" ht="15.75" x14ac:dyDescent="0.25">
      <c r="A391" s="142" t="s">
        <v>109</v>
      </c>
      <c r="B391" s="7" t="s">
        <v>14525</v>
      </c>
    </row>
    <row r="392" spans="1:2" ht="15.75" x14ac:dyDescent="0.25">
      <c r="A392" s="142" t="s">
        <v>109</v>
      </c>
      <c r="B392" s="7" t="s">
        <v>14744</v>
      </c>
    </row>
    <row r="393" spans="1:2" ht="15.75" x14ac:dyDescent="0.25">
      <c r="A393" s="142" t="s">
        <v>109</v>
      </c>
      <c r="B393" s="7" t="s">
        <v>14588</v>
      </c>
    </row>
    <row r="394" spans="1:2" ht="15.75" x14ac:dyDescent="0.25">
      <c r="A394" s="142" t="s">
        <v>109</v>
      </c>
      <c r="B394" s="7" t="s">
        <v>14527</v>
      </c>
    </row>
    <row r="395" spans="1:2" ht="15.75" x14ac:dyDescent="0.25">
      <c r="A395" s="142" t="s">
        <v>109</v>
      </c>
      <c r="B395" s="7" t="s">
        <v>14745</v>
      </c>
    </row>
    <row r="396" spans="1:2" ht="15.75" x14ac:dyDescent="0.25">
      <c r="A396" s="142" t="s">
        <v>109</v>
      </c>
      <c r="B396" s="7" t="s">
        <v>14529</v>
      </c>
    </row>
    <row r="397" spans="1:2" ht="15.75" x14ac:dyDescent="0.25">
      <c r="A397" s="142" t="s">
        <v>109</v>
      </c>
      <c r="B397" s="304" t="s">
        <v>14746</v>
      </c>
    </row>
    <row r="398" spans="1:2" ht="15.75" x14ac:dyDescent="0.25">
      <c r="A398" s="142" t="s">
        <v>109</v>
      </c>
      <c r="B398" s="7" t="s">
        <v>14593</v>
      </c>
    </row>
    <row r="399" spans="1:2" ht="15.75" x14ac:dyDescent="0.25">
      <c r="A399" s="142" t="s">
        <v>109</v>
      </c>
      <c r="B399" s="7" t="s">
        <v>14747</v>
      </c>
    </row>
    <row r="400" spans="1:2" ht="15.75" x14ac:dyDescent="0.25">
      <c r="A400" s="142" t="s">
        <v>109</v>
      </c>
      <c r="B400" s="7" t="s">
        <v>14748</v>
      </c>
    </row>
    <row r="401" spans="1:2" ht="15.75" x14ac:dyDescent="0.25">
      <c r="A401" s="142" t="s">
        <v>109</v>
      </c>
      <c r="B401" s="7" t="s">
        <v>14749</v>
      </c>
    </row>
    <row r="402" spans="1:2" ht="15.75" x14ac:dyDescent="0.25">
      <c r="A402" s="142" t="s">
        <v>109</v>
      </c>
      <c r="B402" s="7" t="s">
        <v>14750</v>
      </c>
    </row>
    <row r="403" spans="1:2" ht="15.75" x14ac:dyDescent="0.25">
      <c r="A403" s="142" t="s">
        <v>109</v>
      </c>
      <c r="B403" s="304" t="s">
        <v>14659</v>
      </c>
    </row>
    <row r="404" spans="1:2" ht="15.75" x14ac:dyDescent="0.25">
      <c r="A404" s="142" t="s">
        <v>109</v>
      </c>
      <c r="B404" s="304" t="s">
        <v>14660</v>
      </c>
    </row>
    <row r="405" spans="1:2" ht="15.75" x14ac:dyDescent="0.25">
      <c r="A405" s="142" t="s">
        <v>109</v>
      </c>
      <c r="B405" s="304" t="s">
        <v>14751</v>
      </c>
    </row>
    <row r="406" spans="1:2" ht="15.75" x14ac:dyDescent="0.25">
      <c r="A406" s="142" t="s">
        <v>109</v>
      </c>
      <c r="B406" s="7" t="s">
        <v>14541</v>
      </c>
    </row>
    <row r="407" spans="1:2" ht="15.75" x14ac:dyDescent="0.25">
      <c r="A407" s="142" t="s">
        <v>109</v>
      </c>
      <c r="B407" s="304" t="s">
        <v>14752</v>
      </c>
    </row>
    <row r="408" spans="1:2" ht="15.75" x14ac:dyDescent="0.25">
      <c r="A408" s="142" t="s">
        <v>109</v>
      </c>
      <c r="B408" s="7" t="s">
        <v>14753</v>
      </c>
    </row>
    <row r="409" spans="1:2" ht="15.75" x14ac:dyDescent="0.25">
      <c r="A409" s="147" t="s">
        <v>109</v>
      </c>
      <c r="B409" s="292" t="s">
        <v>14754</v>
      </c>
    </row>
  </sheetData>
  <pageMargins left="0.7" right="0.7" top="0.75" bottom="0.75" header="0.3" footer="0.3"/>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
  <sheetViews>
    <sheetView workbookViewId="0">
      <selection activeCell="B1" sqref="B1"/>
    </sheetView>
  </sheetViews>
  <sheetFormatPr defaultColWidth="25.140625" defaultRowHeight="15" x14ac:dyDescent="0.25"/>
  <cols>
    <col min="2" max="2" width="17.85546875" customWidth="1"/>
    <col min="3" max="3" width="15.85546875" customWidth="1"/>
    <col min="4" max="4" width="16.28515625" customWidth="1"/>
    <col min="5" max="5" width="18.85546875" customWidth="1"/>
  </cols>
  <sheetData>
    <row r="1" spans="1:5" s="120" customFormat="1" ht="180" x14ac:dyDescent="0.25">
      <c r="A1" s="119" t="s">
        <v>14757</v>
      </c>
      <c r="B1" s="256" t="s">
        <v>14758</v>
      </c>
    </row>
    <row r="2" spans="1:5" s="119" customFormat="1" ht="30.75" thickBot="1" x14ac:dyDescent="0.3">
      <c r="A2" s="21" t="s">
        <v>14759</v>
      </c>
      <c r="B2" s="21" t="s">
        <v>14760</v>
      </c>
      <c r="C2" s="21" t="s">
        <v>14761</v>
      </c>
      <c r="D2" s="21" t="s">
        <v>14762</v>
      </c>
      <c r="E2" s="21" t="s">
        <v>14763</v>
      </c>
    </row>
    <row r="3" spans="1:5" s="120" customFormat="1" ht="15.75" thickBot="1" x14ac:dyDescent="0.3">
      <c r="A3" s="306" t="s">
        <v>14764</v>
      </c>
      <c r="B3" s="307" t="s">
        <v>383</v>
      </c>
      <c r="C3" s="308">
        <v>1995</v>
      </c>
      <c r="D3" s="308" t="s">
        <v>15</v>
      </c>
      <c r="E3" s="309">
        <v>10000</v>
      </c>
    </row>
    <row r="4" spans="1:5" s="120" customFormat="1" ht="15.75" thickBot="1" x14ac:dyDescent="0.3">
      <c r="A4" s="310" t="s">
        <v>14765</v>
      </c>
      <c r="B4" s="311" t="s">
        <v>448</v>
      </c>
      <c r="C4" s="312">
        <v>1996</v>
      </c>
      <c r="D4" s="312" t="s">
        <v>15</v>
      </c>
      <c r="E4" s="313">
        <v>25000</v>
      </c>
    </row>
    <row r="5" spans="1:5" s="120" customFormat="1" ht="15.75" thickBot="1" x14ac:dyDescent="0.3">
      <c r="A5" s="314" t="s">
        <v>14766</v>
      </c>
      <c r="B5" s="311" t="s">
        <v>14767</v>
      </c>
      <c r="C5" s="312">
        <v>2001</v>
      </c>
      <c r="D5" s="312" t="s">
        <v>15</v>
      </c>
      <c r="E5" s="313">
        <v>30000</v>
      </c>
    </row>
    <row r="6" spans="1:5" s="120" customFormat="1" ht="15.75" thickBot="1" x14ac:dyDescent="0.3">
      <c r="A6" s="314" t="s">
        <v>12426</v>
      </c>
      <c r="B6" s="311" t="s">
        <v>488</v>
      </c>
      <c r="C6" s="312">
        <v>2003</v>
      </c>
      <c r="D6" s="312" t="s">
        <v>15</v>
      </c>
      <c r="E6" s="313">
        <v>8500</v>
      </c>
    </row>
    <row r="7" spans="1:5" s="120" customFormat="1" ht="15.75" thickBot="1" x14ac:dyDescent="0.3">
      <c r="A7" s="314" t="s">
        <v>14768</v>
      </c>
      <c r="B7" s="311" t="s">
        <v>476</v>
      </c>
      <c r="C7" s="312">
        <v>2005</v>
      </c>
      <c r="D7" s="312" t="s">
        <v>15</v>
      </c>
      <c r="E7" s="313">
        <v>11000</v>
      </c>
    </row>
    <row r="8" spans="1:5" s="120" customFormat="1" ht="15.75" thickBot="1" x14ac:dyDescent="0.3">
      <c r="A8" s="314" t="s">
        <v>14769</v>
      </c>
      <c r="B8" s="311" t="s">
        <v>478</v>
      </c>
      <c r="C8" s="312">
        <v>2007</v>
      </c>
      <c r="D8" s="312" t="s">
        <v>15</v>
      </c>
      <c r="E8" s="313">
        <v>26500</v>
      </c>
    </row>
    <row r="9" spans="1:5" s="120" customFormat="1" ht="15.75" thickBot="1" x14ac:dyDescent="0.3">
      <c r="A9" s="315" t="s">
        <v>14770</v>
      </c>
      <c r="B9" s="316" t="s">
        <v>14771</v>
      </c>
      <c r="C9" s="317">
        <v>2013</v>
      </c>
      <c r="D9" s="317" t="s">
        <v>15</v>
      </c>
      <c r="E9" s="318">
        <v>81750</v>
      </c>
    </row>
    <row r="10" spans="1:5" ht="15.75" thickBot="1" x14ac:dyDescent="0.3">
      <c r="A10" s="314" t="s">
        <v>14768</v>
      </c>
      <c r="B10" s="311" t="s">
        <v>476</v>
      </c>
      <c r="C10" s="312">
        <v>2005</v>
      </c>
      <c r="D10" s="312" t="s">
        <v>61</v>
      </c>
      <c r="E10" s="313">
        <v>20000</v>
      </c>
    </row>
    <row r="11" spans="1:5" ht="15.75" thickBot="1" x14ac:dyDescent="0.3">
      <c r="A11" s="319" t="s">
        <v>14770</v>
      </c>
      <c r="B11" s="320" t="s">
        <v>14771</v>
      </c>
      <c r="C11" s="321">
        <v>2014</v>
      </c>
      <c r="D11" s="321" t="s">
        <v>61</v>
      </c>
      <c r="E11" s="322">
        <v>75250</v>
      </c>
    </row>
    <row r="12" spans="1:5" ht="15.75" thickBot="1" x14ac:dyDescent="0.3">
      <c r="A12" s="319" t="s">
        <v>14770</v>
      </c>
      <c r="B12" s="323" t="s">
        <v>14771</v>
      </c>
      <c r="C12" s="321">
        <v>2015</v>
      </c>
      <c r="D12" s="321" t="s">
        <v>80</v>
      </c>
      <c r="E12" s="322">
        <v>71850</v>
      </c>
    </row>
    <row r="13" spans="1:5" ht="15.75" thickBot="1" x14ac:dyDescent="0.3">
      <c r="A13" s="319" t="s">
        <v>14770</v>
      </c>
      <c r="B13" s="324" t="s">
        <v>14771</v>
      </c>
      <c r="C13" s="325">
        <v>2016</v>
      </c>
      <c r="D13" s="325" t="s">
        <v>89</v>
      </c>
      <c r="E13" s="326">
        <v>68000</v>
      </c>
    </row>
    <row r="14" spans="1:5" ht="15.75" thickBot="1" x14ac:dyDescent="0.3">
      <c r="A14" s="327" t="s">
        <v>14772</v>
      </c>
      <c r="B14" s="328" t="s">
        <v>14773</v>
      </c>
      <c r="C14" s="329">
        <v>2002</v>
      </c>
      <c r="D14" s="329" t="s">
        <v>109</v>
      </c>
      <c r="E14" s="330">
        <v>25200</v>
      </c>
    </row>
    <row r="15" spans="1:5" ht="15.75" thickBot="1" x14ac:dyDescent="0.3">
      <c r="A15" s="319" t="s">
        <v>14770</v>
      </c>
      <c r="B15" s="324" t="s">
        <v>14771</v>
      </c>
      <c r="C15" s="325">
        <v>2017</v>
      </c>
      <c r="D15" s="325" t="s">
        <v>109</v>
      </c>
      <c r="E15" s="326">
        <v>74800</v>
      </c>
    </row>
    <row r="16" spans="1:5" x14ac:dyDescent="0.25">
      <c r="E16" s="249"/>
    </row>
  </sheetData>
  <pageMargins left="0.7" right="0.7" top="0.75" bottom="0.75" header="0.3" footer="0.3"/>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0"/>
  <sheetViews>
    <sheetView topLeftCell="A10" workbookViewId="0">
      <selection activeCell="F21" sqref="F21"/>
    </sheetView>
  </sheetViews>
  <sheetFormatPr defaultColWidth="29.28515625" defaultRowHeight="15" x14ac:dyDescent="0.25"/>
  <cols>
    <col min="1" max="1" width="12.85546875" customWidth="1"/>
    <col min="2" max="2" width="16" customWidth="1"/>
    <col min="3" max="3" width="18" customWidth="1"/>
    <col min="4" max="4" width="20.42578125" customWidth="1"/>
    <col min="5" max="5" width="17.28515625" customWidth="1"/>
  </cols>
  <sheetData>
    <row r="1" spans="1:5" x14ac:dyDescent="0.25">
      <c r="A1" t="s">
        <v>14776</v>
      </c>
    </row>
    <row r="2" spans="1:5" s="119" customFormat="1" ht="40.5" customHeight="1" x14ac:dyDescent="0.25">
      <c r="A2" s="21" t="s">
        <v>136</v>
      </c>
      <c r="B2" s="21" t="s">
        <v>14777</v>
      </c>
      <c r="C2" s="21" t="s">
        <v>14778</v>
      </c>
      <c r="D2" s="21" t="s">
        <v>14779</v>
      </c>
      <c r="E2" s="21" t="s">
        <v>14780</v>
      </c>
    </row>
    <row r="3" spans="1:5" ht="15.75" x14ac:dyDescent="0.25">
      <c r="A3" s="331" t="s">
        <v>15</v>
      </c>
      <c r="B3" s="504">
        <v>2</v>
      </c>
      <c r="C3" s="332" t="s">
        <v>14781</v>
      </c>
      <c r="D3" s="333">
        <v>100</v>
      </c>
      <c r="E3" s="333">
        <v>1637</v>
      </c>
    </row>
    <row r="4" spans="1:5" ht="15.75" x14ac:dyDescent="0.25">
      <c r="A4" s="331" t="s">
        <v>15</v>
      </c>
      <c r="B4" s="505"/>
      <c r="C4" s="332" t="s">
        <v>14782</v>
      </c>
      <c r="D4" s="333">
        <v>40</v>
      </c>
      <c r="E4" s="333">
        <v>1637</v>
      </c>
    </row>
    <row r="5" spans="1:5" ht="15.75" x14ac:dyDescent="0.25">
      <c r="A5" s="331" t="s">
        <v>61</v>
      </c>
      <c r="B5" s="504">
        <v>4</v>
      </c>
      <c r="C5" s="332" t="s">
        <v>14783</v>
      </c>
      <c r="D5" s="333">
        <v>7</v>
      </c>
      <c r="E5" s="333">
        <v>1505</v>
      </c>
    </row>
    <row r="6" spans="1:5" ht="15.75" x14ac:dyDescent="0.25">
      <c r="A6" s="331" t="s">
        <v>61</v>
      </c>
      <c r="B6" s="501"/>
      <c r="C6" s="332" t="s">
        <v>14784</v>
      </c>
      <c r="D6" s="333">
        <v>7</v>
      </c>
      <c r="E6" s="333">
        <v>1505</v>
      </c>
    </row>
    <row r="7" spans="1:5" ht="15.75" x14ac:dyDescent="0.25">
      <c r="A7" s="331" t="s">
        <v>61</v>
      </c>
      <c r="B7" s="501"/>
      <c r="C7" s="332" t="s">
        <v>14785</v>
      </c>
      <c r="D7" s="333">
        <v>7</v>
      </c>
      <c r="E7" s="333">
        <v>1505</v>
      </c>
    </row>
    <row r="8" spans="1:5" ht="15.75" x14ac:dyDescent="0.25">
      <c r="A8" s="331" t="s">
        <v>61</v>
      </c>
      <c r="B8" s="505"/>
      <c r="C8" s="332" t="s">
        <v>14786</v>
      </c>
      <c r="D8" s="333">
        <v>125</v>
      </c>
      <c r="E8" s="333">
        <v>1505</v>
      </c>
    </row>
    <row r="9" spans="1:5" ht="15.75" x14ac:dyDescent="0.25">
      <c r="A9" s="334" t="s">
        <v>80</v>
      </c>
      <c r="B9" s="504">
        <v>8</v>
      </c>
      <c r="C9" s="335" t="s">
        <v>14787</v>
      </c>
      <c r="D9" s="333">
        <v>7</v>
      </c>
      <c r="E9" s="333">
        <v>1437</v>
      </c>
    </row>
    <row r="10" spans="1:5" ht="15.75" x14ac:dyDescent="0.25">
      <c r="A10" s="334" t="s">
        <v>80</v>
      </c>
      <c r="B10" s="501"/>
      <c r="C10" s="335" t="s">
        <v>14788</v>
      </c>
      <c r="D10" s="333">
        <v>7</v>
      </c>
      <c r="E10" s="333">
        <v>1437</v>
      </c>
    </row>
    <row r="11" spans="1:5" ht="15.75" x14ac:dyDescent="0.25">
      <c r="A11" s="334" t="s">
        <v>80</v>
      </c>
      <c r="B11" s="501"/>
      <c r="C11" s="336" t="s">
        <v>14789</v>
      </c>
      <c r="D11" s="333">
        <v>7</v>
      </c>
      <c r="E11" s="333">
        <v>1437</v>
      </c>
    </row>
    <row r="12" spans="1:5" ht="15.75" x14ac:dyDescent="0.25">
      <c r="A12" s="334" t="s">
        <v>80</v>
      </c>
      <c r="B12" s="501"/>
      <c r="C12" s="335" t="s">
        <v>14790</v>
      </c>
      <c r="D12" s="333">
        <v>7</v>
      </c>
      <c r="E12" s="333">
        <v>1437</v>
      </c>
    </row>
    <row r="13" spans="1:5" ht="15.75" x14ac:dyDescent="0.25">
      <c r="A13" s="334" t="s">
        <v>80</v>
      </c>
      <c r="B13" s="501"/>
      <c r="C13" s="335" t="s">
        <v>14791</v>
      </c>
      <c r="D13" s="333">
        <v>7</v>
      </c>
      <c r="E13" s="333">
        <v>1437</v>
      </c>
    </row>
    <row r="14" spans="1:5" ht="15.75" x14ac:dyDescent="0.25">
      <c r="A14" s="334" t="s">
        <v>80</v>
      </c>
      <c r="B14" s="501"/>
      <c r="C14" s="335" t="s">
        <v>14792</v>
      </c>
      <c r="D14" s="333">
        <v>7</v>
      </c>
      <c r="E14" s="333">
        <v>1437</v>
      </c>
    </row>
    <row r="15" spans="1:5" ht="15.75" x14ac:dyDescent="0.25">
      <c r="A15" s="334" t="s">
        <v>80</v>
      </c>
      <c r="B15" s="501"/>
      <c r="C15" s="335" t="s">
        <v>14793</v>
      </c>
      <c r="D15" s="333">
        <v>7</v>
      </c>
      <c r="E15" s="333">
        <v>1437</v>
      </c>
    </row>
    <row r="16" spans="1:5" ht="15.75" x14ac:dyDescent="0.25">
      <c r="A16" s="334" t="s">
        <v>80</v>
      </c>
      <c r="B16" s="505"/>
      <c r="C16" s="335" t="s">
        <v>14794</v>
      </c>
      <c r="D16" s="333">
        <v>96</v>
      </c>
      <c r="E16" s="333">
        <v>1437</v>
      </c>
    </row>
    <row r="17" spans="1:5" ht="15.75" x14ac:dyDescent="0.25">
      <c r="A17" s="334" t="s">
        <v>89</v>
      </c>
      <c r="B17" s="504">
        <v>6</v>
      </c>
      <c r="C17" s="335" t="s">
        <v>14795</v>
      </c>
      <c r="D17" s="333">
        <v>6</v>
      </c>
      <c r="E17" s="333">
        <v>1360</v>
      </c>
    </row>
    <row r="18" spans="1:5" ht="15.75" x14ac:dyDescent="0.25">
      <c r="A18" s="334" t="s">
        <v>89</v>
      </c>
      <c r="B18" s="501"/>
      <c r="C18" s="335" t="s">
        <v>14796</v>
      </c>
      <c r="D18" s="333">
        <v>6</v>
      </c>
      <c r="E18" s="333">
        <v>1360</v>
      </c>
    </row>
    <row r="19" spans="1:5" ht="15.75" x14ac:dyDescent="0.25">
      <c r="A19" s="334" t="s">
        <v>89</v>
      </c>
      <c r="B19" s="501"/>
      <c r="C19" s="335" t="s">
        <v>14797</v>
      </c>
      <c r="D19" s="333">
        <v>6</v>
      </c>
      <c r="E19" s="333">
        <v>1360</v>
      </c>
    </row>
    <row r="20" spans="1:5" ht="15.75" x14ac:dyDescent="0.25">
      <c r="A20" s="334" t="s">
        <v>89</v>
      </c>
      <c r="B20" s="501"/>
      <c r="C20" s="335" t="s">
        <v>14798</v>
      </c>
      <c r="D20" s="333">
        <v>6</v>
      </c>
      <c r="E20" s="333">
        <v>1360</v>
      </c>
    </row>
    <row r="21" spans="1:5" ht="15.75" x14ac:dyDescent="0.25">
      <c r="A21" s="334" t="s">
        <v>89</v>
      </c>
      <c r="B21" s="501"/>
      <c r="C21" s="335" t="s">
        <v>14799</v>
      </c>
      <c r="D21" s="333">
        <v>6</v>
      </c>
      <c r="E21" s="333">
        <v>1360</v>
      </c>
    </row>
    <row r="22" spans="1:5" ht="15.75" x14ac:dyDescent="0.25">
      <c r="A22" s="334" t="s">
        <v>89</v>
      </c>
      <c r="B22" s="505"/>
      <c r="C22" s="335" t="s">
        <v>14800</v>
      </c>
      <c r="D22" s="333">
        <v>125</v>
      </c>
      <c r="E22" s="333">
        <v>1360</v>
      </c>
    </row>
    <row r="23" spans="1:5" ht="15.75" x14ac:dyDescent="0.25">
      <c r="A23" s="334" t="s">
        <v>109</v>
      </c>
      <c r="B23" s="504">
        <v>8</v>
      </c>
      <c r="C23" s="335" t="s">
        <v>14801</v>
      </c>
      <c r="D23" s="333">
        <v>6</v>
      </c>
      <c r="E23" s="333">
        <v>1496</v>
      </c>
    </row>
    <row r="24" spans="1:5" ht="15.75" x14ac:dyDescent="0.25">
      <c r="A24" s="334" t="s">
        <v>109</v>
      </c>
      <c r="B24" s="501"/>
      <c r="C24" s="335" t="s">
        <v>14802</v>
      </c>
      <c r="D24" s="333">
        <v>9</v>
      </c>
      <c r="E24" s="333">
        <v>1496</v>
      </c>
    </row>
    <row r="25" spans="1:5" ht="15.75" x14ac:dyDescent="0.25">
      <c r="A25" s="334" t="s">
        <v>109</v>
      </c>
      <c r="B25" s="501"/>
      <c r="C25" s="335" t="s">
        <v>14803</v>
      </c>
      <c r="D25" s="333">
        <v>9</v>
      </c>
      <c r="E25" s="333">
        <v>1496</v>
      </c>
    </row>
    <row r="26" spans="1:5" ht="15.75" x14ac:dyDescent="0.25">
      <c r="A26" s="334" t="s">
        <v>109</v>
      </c>
      <c r="B26" s="501"/>
      <c r="C26" s="335" t="s">
        <v>14804</v>
      </c>
      <c r="D26" s="333">
        <v>9</v>
      </c>
      <c r="E26" s="333">
        <v>1496</v>
      </c>
    </row>
    <row r="27" spans="1:5" ht="15.75" x14ac:dyDescent="0.25">
      <c r="A27" s="334" t="s">
        <v>109</v>
      </c>
      <c r="B27" s="501"/>
      <c r="C27" s="335" t="s">
        <v>14805</v>
      </c>
      <c r="D27" s="333">
        <v>10</v>
      </c>
      <c r="E27" s="333">
        <v>1496</v>
      </c>
    </row>
    <row r="28" spans="1:5" ht="15.75" x14ac:dyDescent="0.25">
      <c r="A28" s="334" t="s">
        <v>109</v>
      </c>
      <c r="B28" s="501"/>
      <c r="C28" s="335" t="s">
        <v>14806</v>
      </c>
      <c r="D28" s="333">
        <v>8</v>
      </c>
      <c r="E28" s="333">
        <v>1496</v>
      </c>
    </row>
    <row r="29" spans="1:5" ht="15.75" x14ac:dyDescent="0.25">
      <c r="A29" s="334" t="s">
        <v>109</v>
      </c>
      <c r="B29" s="501"/>
      <c r="C29" s="335" t="s">
        <v>14807</v>
      </c>
      <c r="D29" s="333">
        <v>9</v>
      </c>
      <c r="E29" s="333">
        <v>1496</v>
      </c>
    </row>
    <row r="30" spans="1:5" ht="15.75" x14ac:dyDescent="0.25">
      <c r="A30" s="334" t="s">
        <v>109</v>
      </c>
      <c r="B30" s="505"/>
      <c r="C30" s="335" t="s">
        <v>14808</v>
      </c>
      <c r="D30" s="333">
        <v>110</v>
      </c>
      <c r="E30" s="333">
        <v>1496</v>
      </c>
    </row>
  </sheetData>
  <mergeCells count="5">
    <mergeCell ref="B3:B4"/>
    <mergeCell ref="B5:B8"/>
    <mergeCell ref="B9:B16"/>
    <mergeCell ref="B17:B22"/>
    <mergeCell ref="B23:B30"/>
  </mergeCells>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workbookViewId="0">
      <selection activeCell="D10" sqref="D10"/>
    </sheetView>
  </sheetViews>
  <sheetFormatPr defaultColWidth="22.5703125" defaultRowHeight="15" x14ac:dyDescent="0.25"/>
  <cols>
    <col min="1" max="1" width="38.85546875" customWidth="1"/>
    <col min="2" max="2" width="36.28515625" customWidth="1"/>
    <col min="3" max="3" width="18.85546875" customWidth="1"/>
  </cols>
  <sheetData>
    <row r="1" spans="1:3" x14ac:dyDescent="0.25">
      <c r="A1" t="s">
        <v>14811</v>
      </c>
    </row>
    <row r="2" spans="1:3" x14ac:dyDescent="0.25">
      <c r="A2" t="s">
        <v>14812</v>
      </c>
    </row>
    <row r="3" spans="1:3" s="120" customFormat="1" x14ac:dyDescent="0.25">
      <c r="A3" s="120" t="s">
        <v>14813</v>
      </c>
    </row>
    <row r="4" spans="1:3" s="119" customFormat="1" ht="30" x14ac:dyDescent="0.25">
      <c r="A4" s="95" t="s">
        <v>14814</v>
      </c>
      <c r="B4" s="95" t="s">
        <v>14815</v>
      </c>
      <c r="C4" s="95" t="s">
        <v>13500</v>
      </c>
    </row>
    <row r="5" spans="1:3" ht="15" customHeight="1" x14ac:dyDescent="0.25">
      <c r="A5" s="121" t="s">
        <v>14816</v>
      </c>
      <c r="B5" s="20" t="s">
        <v>14817</v>
      </c>
      <c r="C5" s="337">
        <v>2005</v>
      </c>
    </row>
    <row r="6" spans="1:3" x14ac:dyDescent="0.25">
      <c r="A6" s="121" t="s">
        <v>14818</v>
      </c>
      <c r="B6" s="20" t="s">
        <v>14817</v>
      </c>
      <c r="C6" s="338">
        <v>2005</v>
      </c>
    </row>
    <row r="7" spans="1:3" x14ac:dyDescent="0.25">
      <c r="A7" s="121" t="s">
        <v>14819</v>
      </c>
      <c r="B7" s="339" t="s">
        <v>14820</v>
      </c>
      <c r="C7" s="337">
        <v>2005</v>
      </c>
    </row>
    <row r="8" spans="1:3" ht="15" customHeight="1" x14ac:dyDescent="0.25">
      <c r="A8" s="121" t="s">
        <v>14821</v>
      </c>
      <c r="B8" s="20" t="s">
        <v>14817</v>
      </c>
      <c r="C8" s="337">
        <v>2005</v>
      </c>
    </row>
    <row r="9" spans="1:3" x14ac:dyDescent="0.25">
      <c r="A9" s="121" t="s">
        <v>14822</v>
      </c>
      <c r="B9" s="340" t="s">
        <v>14823</v>
      </c>
      <c r="C9" s="337">
        <v>2005</v>
      </c>
    </row>
    <row r="10" spans="1:3" x14ac:dyDescent="0.25">
      <c r="A10" s="1"/>
      <c r="B10" s="1"/>
      <c r="C10" s="1"/>
    </row>
  </sheetData>
  <pageMargins left="0.7" right="0.7" top="0.75" bottom="0.75" header="0.3" footer="0.3"/>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78"/>
  <sheetViews>
    <sheetView topLeftCell="A205" workbookViewId="0">
      <selection activeCell="D207" sqref="D207"/>
    </sheetView>
  </sheetViews>
  <sheetFormatPr defaultColWidth="21.140625" defaultRowHeight="15" x14ac:dyDescent="0.25"/>
  <cols>
    <col min="6" max="6" width="9.140625" customWidth="1"/>
  </cols>
  <sheetData>
    <row r="1" spans="1:6" x14ac:dyDescent="0.25">
      <c r="A1" t="s">
        <v>14826</v>
      </c>
    </row>
    <row r="2" spans="1:6" s="119" customFormat="1" ht="60" x14ac:dyDescent="0.25">
      <c r="A2" s="21" t="s">
        <v>136</v>
      </c>
      <c r="B2" s="21" t="s">
        <v>14827</v>
      </c>
      <c r="C2" s="21" t="s">
        <v>14828</v>
      </c>
      <c r="D2" s="21" t="s">
        <v>14829</v>
      </c>
      <c r="E2" s="21" t="s">
        <v>14830</v>
      </c>
      <c r="F2" s="21" t="s">
        <v>14831</v>
      </c>
    </row>
    <row r="3" spans="1:6" x14ac:dyDescent="0.25">
      <c r="A3" s="269" t="s">
        <v>15</v>
      </c>
      <c r="B3" s="269" t="s">
        <v>14832</v>
      </c>
      <c r="C3" s="161" t="s">
        <v>375</v>
      </c>
      <c r="D3" s="269" t="s">
        <v>14833</v>
      </c>
      <c r="E3" s="161" t="s">
        <v>14834</v>
      </c>
      <c r="F3" s="341">
        <v>250</v>
      </c>
    </row>
    <row r="4" spans="1:6" x14ac:dyDescent="0.25">
      <c r="A4" s="269" t="s">
        <v>15</v>
      </c>
      <c r="B4" s="269" t="s">
        <v>14835</v>
      </c>
      <c r="C4" s="269" t="s">
        <v>14836</v>
      </c>
      <c r="D4" s="269" t="s">
        <v>14833</v>
      </c>
      <c r="E4" s="161" t="s">
        <v>14834</v>
      </c>
      <c r="F4" s="341">
        <v>250</v>
      </c>
    </row>
    <row r="5" spans="1:6" x14ac:dyDescent="0.25">
      <c r="A5" s="269" t="s">
        <v>15</v>
      </c>
      <c r="B5" s="269" t="s">
        <v>14837</v>
      </c>
      <c r="C5" s="269" t="s">
        <v>14838</v>
      </c>
      <c r="D5" s="269" t="s">
        <v>14833</v>
      </c>
      <c r="E5" s="161" t="s">
        <v>14834</v>
      </c>
      <c r="F5" s="341">
        <v>250</v>
      </c>
    </row>
    <row r="6" spans="1:6" x14ac:dyDescent="0.25">
      <c r="A6" s="269" t="s">
        <v>15</v>
      </c>
      <c r="B6" s="269" t="s">
        <v>14839</v>
      </c>
      <c r="C6" s="161" t="s">
        <v>488</v>
      </c>
      <c r="D6" s="269" t="s">
        <v>14833</v>
      </c>
      <c r="E6" s="161" t="s">
        <v>14834</v>
      </c>
      <c r="F6" s="341">
        <v>250</v>
      </c>
    </row>
    <row r="7" spans="1:6" x14ac:dyDescent="0.25">
      <c r="A7" s="269" t="s">
        <v>15</v>
      </c>
      <c r="B7" s="269" t="s">
        <v>14840</v>
      </c>
      <c r="C7" s="161" t="s">
        <v>432</v>
      </c>
      <c r="D7" s="269" t="s">
        <v>14841</v>
      </c>
      <c r="E7" s="161" t="s">
        <v>14842</v>
      </c>
      <c r="F7" s="341">
        <v>2768</v>
      </c>
    </row>
    <row r="8" spans="1:6" x14ac:dyDescent="0.25">
      <c r="A8" s="269" t="s">
        <v>15</v>
      </c>
      <c r="B8" s="161" t="s">
        <v>14843</v>
      </c>
      <c r="C8" s="269" t="s">
        <v>476</v>
      </c>
      <c r="D8" s="269" t="s">
        <v>14844</v>
      </c>
      <c r="E8" s="161" t="s">
        <v>14845</v>
      </c>
      <c r="F8" s="341">
        <v>2800</v>
      </c>
    </row>
    <row r="9" spans="1:6" x14ac:dyDescent="0.25">
      <c r="A9" s="269" t="s">
        <v>15</v>
      </c>
      <c r="B9" s="342" t="s">
        <v>14846</v>
      </c>
      <c r="C9" s="269" t="s">
        <v>14847</v>
      </c>
      <c r="D9" s="269" t="s">
        <v>14848</v>
      </c>
      <c r="E9" s="161" t="s">
        <v>11941</v>
      </c>
      <c r="F9" s="341">
        <v>465</v>
      </c>
    </row>
    <row r="10" spans="1:6" x14ac:dyDescent="0.25">
      <c r="A10" s="269" t="s">
        <v>15</v>
      </c>
      <c r="B10" s="161" t="s">
        <v>14849</v>
      </c>
      <c r="C10" s="269" t="s">
        <v>14850</v>
      </c>
      <c r="D10" s="269" t="s">
        <v>14848</v>
      </c>
      <c r="E10" s="161" t="s">
        <v>11941</v>
      </c>
      <c r="F10" s="341">
        <v>465</v>
      </c>
    </row>
    <row r="11" spans="1:6" x14ac:dyDescent="0.25">
      <c r="A11" s="269" t="s">
        <v>15</v>
      </c>
      <c r="B11" s="269" t="s">
        <v>14851</v>
      </c>
      <c r="C11" s="269" t="s">
        <v>708</v>
      </c>
      <c r="D11" s="299" t="s">
        <v>14852</v>
      </c>
      <c r="E11" s="343" t="s">
        <v>14853</v>
      </c>
      <c r="F11" s="341">
        <v>300</v>
      </c>
    </row>
    <row r="12" spans="1:6" x14ac:dyDescent="0.25">
      <c r="A12" s="269" t="s">
        <v>15</v>
      </c>
      <c r="B12" s="269" t="s">
        <v>14854</v>
      </c>
      <c r="C12" s="161" t="s">
        <v>381</v>
      </c>
      <c r="D12" s="269" t="s">
        <v>14855</v>
      </c>
      <c r="E12" s="269" t="s">
        <v>14856</v>
      </c>
      <c r="F12" s="341">
        <v>3750</v>
      </c>
    </row>
    <row r="13" spans="1:6" x14ac:dyDescent="0.25">
      <c r="A13" s="269" t="s">
        <v>15</v>
      </c>
      <c r="B13" s="269" t="s">
        <v>392</v>
      </c>
      <c r="C13" s="161" t="s">
        <v>393</v>
      </c>
      <c r="D13" s="269" t="s">
        <v>14857</v>
      </c>
      <c r="E13" s="269" t="s">
        <v>14858</v>
      </c>
      <c r="F13" s="341">
        <v>1400</v>
      </c>
    </row>
    <row r="14" spans="1:6" x14ac:dyDescent="0.25">
      <c r="A14" s="269" t="s">
        <v>15</v>
      </c>
      <c r="B14" s="269" t="s">
        <v>14859</v>
      </c>
      <c r="C14" s="161" t="s">
        <v>14860</v>
      </c>
      <c r="D14" s="269" t="s">
        <v>14861</v>
      </c>
      <c r="E14" s="269" t="s">
        <v>14862</v>
      </c>
      <c r="F14" s="341">
        <v>1500</v>
      </c>
    </row>
    <row r="15" spans="1:6" x14ac:dyDescent="0.25">
      <c r="A15" s="269" t="s">
        <v>15</v>
      </c>
      <c r="B15" s="269" t="s">
        <v>14863</v>
      </c>
      <c r="C15" s="161" t="s">
        <v>408</v>
      </c>
      <c r="D15" s="269" t="s">
        <v>14864</v>
      </c>
      <c r="E15" s="269" t="s">
        <v>14865</v>
      </c>
      <c r="F15" s="341">
        <v>250</v>
      </c>
    </row>
    <row r="16" spans="1:6" x14ac:dyDescent="0.25">
      <c r="A16" s="269" t="s">
        <v>15</v>
      </c>
      <c r="B16" s="269" t="s">
        <v>14866</v>
      </c>
      <c r="C16" s="161" t="s">
        <v>385</v>
      </c>
      <c r="D16" s="269" t="s">
        <v>14864</v>
      </c>
      <c r="E16" s="269" t="s">
        <v>14865</v>
      </c>
      <c r="F16" s="341">
        <v>250</v>
      </c>
    </row>
    <row r="17" spans="1:6" x14ac:dyDescent="0.25">
      <c r="A17" s="269" t="s">
        <v>15</v>
      </c>
      <c r="B17" s="269" t="s">
        <v>12131</v>
      </c>
      <c r="C17" s="161" t="s">
        <v>490</v>
      </c>
      <c r="D17" s="161" t="s">
        <v>14867</v>
      </c>
      <c r="E17" s="269" t="s">
        <v>14868</v>
      </c>
      <c r="F17" s="341">
        <v>1800</v>
      </c>
    </row>
    <row r="18" spans="1:6" x14ac:dyDescent="0.25">
      <c r="A18" s="269" t="s">
        <v>15</v>
      </c>
      <c r="B18" s="299" t="s">
        <v>14869</v>
      </c>
      <c r="C18" s="269" t="s">
        <v>14870</v>
      </c>
      <c r="D18" s="269" t="s">
        <v>14871</v>
      </c>
      <c r="E18" s="269" t="s">
        <v>14872</v>
      </c>
      <c r="F18" s="341">
        <v>2000</v>
      </c>
    </row>
    <row r="19" spans="1:6" x14ac:dyDescent="0.25">
      <c r="A19" s="269" t="s">
        <v>15</v>
      </c>
      <c r="B19" s="269" t="s">
        <v>14873</v>
      </c>
      <c r="C19" s="161" t="s">
        <v>424</v>
      </c>
      <c r="D19" s="161" t="s">
        <v>14874</v>
      </c>
      <c r="E19" s="269" t="s">
        <v>14868</v>
      </c>
      <c r="F19" s="341">
        <v>1300</v>
      </c>
    </row>
    <row r="20" spans="1:6" x14ac:dyDescent="0.25">
      <c r="A20" s="269" t="s">
        <v>15</v>
      </c>
      <c r="B20" s="269" t="s">
        <v>14875</v>
      </c>
      <c r="C20" s="161" t="s">
        <v>432</v>
      </c>
      <c r="D20" s="269" t="s">
        <v>14876</v>
      </c>
      <c r="E20" s="161" t="s">
        <v>14877</v>
      </c>
      <c r="F20" s="341">
        <v>1350</v>
      </c>
    </row>
    <row r="21" spans="1:6" x14ac:dyDescent="0.25">
      <c r="A21" s="269" t="s">
        <v>15</v>
      </c>
      <c r="B21" s="299" t="s">
        <v>14878</v>
      </c>
      <c r="C21" s="161" t="s">
        <v>14879</v>
      </c>
      <c r="D21" s="269" t="s">
        <v>14880</v>
      </c>
      <c r="E21" s="161" t="s">
        <v>14881</v>
      </c>
      <c r="F21" s="341">
        <v>7330</v>
      </c>
    </row>
    <row r="22" spans="1:6" x14ac:dyDescent="0.25">
      <c r="A22" s="269" t="s">
        <v>15</v>
      </c>
      <c r="B22" s="269" t="s">
        <v>14851</v>
      </c>
      <c r="C22" s="269" t="s">
        <v>708</v>
      </c>
      <c r="D22" s="269" t="s">
        <v>14880</v>
      </c>
      <c r="E22" s="161" t="s">
        <v>14881</v>
      </c>
      <c r="F22" s="341">
        <v>7330</v>
      </c>
    </row>
    <row r="23" spans="1:6" x14ac:dyDescent="0.25">
      <c r="A23" s="269" t="s">
        <v>15</v>
      </c>
      <c r="B23" s="269" t="s">
        <v>14866</v>
      </c>
      <c r="C23" s="269" t="s">
        <v>14882</v>
      </c>
      <c r="D23" s="269" t="s">
        <v>14883</v>
      </c>
      <c r="E23" s="269" t="s">
        <v>14884</v>
      </c>
      <c r="F23" s="341">
        <v>1000</v>
      </c>
    </row>
    <row r="24" spans="1:6" x14ac:dyDescent="0.25">
      <c r="A24" s="269" t="s">
        <v>15</v>
      </c>
      <c r="B24" s="269" t="s">
        <v>14885</v>
      </c>
      <c r="C24" s="161" t="s">
        <v>14886</v>
      </c>
      <c r="D24" s="269" t="s">
        <v>14876</v>
      </c>
      <c r="E24" s="161" t="s">
        <v>14877</v>
      </c>
      <c r="F24" s="341">
        <v>1000</v>
      </c>
    </row>
    <row r="25" spans="1:6" x14ac:dyDescent="0.25">
      <c r="A25" s="269" t="s">
        <v>15</v>
      </c>
      <c r="B25" s="269" t="s">
        <v>14866</v>
      </c>
      <c r="C25" s="161" t="s">
        <v>385</v>
      </c>
      <c r="D25" s="344" t="s">
        <v>14887</v>
      </c>
      <c r="E25" s="161" t="s">
        <v>14888</v>
      </c>
      <c r="F25" s="341" t="s">
        <v>14889</v>
      </c>
    </row>
    <row r="26" spans="1:6" x14ac:dyDescent="0.25">
      <c r="A26" s="269" t="s">
        <v>15</v>
      </c>
      <c r="B26" s="269" t="s">
        <v>14890</v>
      </c>
      <c r="C26" s="269" t="s">
        <v>14891</v>
      </c>
      <c r="D26" s="269" t="s">
        <v>14892</v>
      </c>
      <c r="E26" s="161" t="s">
        <v>12012</v>
      </c>
      <c r="F26" s="341">
        <v>100</v>
      </c>
    </row>
    <row r="27" spans="1:6" x14ac:dyDescent="0.25">
      <c r="A27" s="269" t="s">
        <v>15</v>
      </c>
      <c r="B27" s="269" t="s">
        <v>14893</v>
      </c>
      <c r="C27" s="269" t="s">
        <v>362</v>
      </c>
      <c r="D27" s="269" t="s">
        <v>14894</v>
      </c>
      <c r="E27" s="161" t="s">
        <v>14895</v>
      </c>
      <c r="F27" s="341">
        <v>750</v>
      </c>
    </row>
    <row r="28" spans="1:6" x14ac:dyDescent="0.25">
      <c r="A28" s="269" t="s">
        <v>15</v>
      </c>
      <c r="B28" s="269" t="s">
        <v>14896</v>
      </c>
      <c r="C28" s="161" t="s">
        <v>14767</v>
      </c>
      <c r="D28" s="269" t="s">
        <v>14897</v>
      </c>
      <c r="E28" s="161" t="s">
        <v>14898</v>
      </c>
      <c r="F28" s="341">
        <v>375</v>
      </c>
    </row>
    <row r="29" spans="1:6" x14ac:dyDescent="0.25">
      <c r="A29" s="269" t="s">
        <v>15</v>
      </c>
      <c r="B29" s="269" t="s">
        <v>11592</v>
      </c>
      <c r="C29" s="161" t="s">
        <v>368</v>
      </c>
      <c r="D29" s="344" t="s">
        <v>14899</v>
      </c>
      <c r="E29" s="161" t="s">
        <v>14900</v>
      </c>
      <c r="F29" s="341">
        <v>500</v>
      </c>
    </row>
    <row r="30" spans="1:6" x14ac:dyDescent="0.25">
      <c r="A30" s="269" t="s">
        <v>15</v>
      </c>
      <c r="B30" s="299" t="s">
        <v>14901</v>
      </c>
      <c r="C30" s="161" t="s">
        <v>14902</v>
      </c>
      <c r="D30" s="269" t="s">
        <v>14903</v>
      </c>
      <c r="E30" s="345" t="s">
        <v>14904</v>
      </c>
      <c r="F30" s="341">
        <v>625</v>
      </c>
    </row>
    <row r="31" spans="1:6" x14ac:dyDescent="0.25">
      <c r="A31" s="269" t="s">
        <v>15</v>
      </c>
      <c r="B31" s="269" t="s">
        <v>14905</v>
      </c>
      <c r="C31" s="161" t="s">
        <v>492</v>
      </c>
      <c r="D31" s="269" t="s">
        <v>14903</v>
      </c>
      <c r="E31" s="345" t="s">
        <v>14904</v>
      </c>
      <c r="F31" s="341">
        <v>625</v>
      </c>
    </row>
    <row r="32" spans="1:6" x14ac:dyDescent="0.25">
      <c r="A32" s="269" t="s">
        <v>15</v>
      </c>
      <c r="B32" s="269" t="s">
        <v>14851</v>
      </c>
      <c r="C32" s="161" t="s">
        <v>441</v>
      </c>
      <c r="D32" s="269" t="s">
        <v>14906</v>
      </c>
      <c r="E32" s="161" t="s">
        <v>14907</v>
      </c>
      <c r="F32" s="341">
        <v>750</v>
      </c>
    </row>
    <row r="33" spans="1:6" x14ac:dyDescent="0.25">
      <c r="A33" s="269" t="s">
        <v>15</v>
      </c>
      <c r="B33" s="269" t="s">
        <v>11798</v>
      </c>
      <c r="C33" s="161" t="s">
        <v>494</v>
      </c>
      <c r="D33" s="269" t="s">
        <v>14908</v>
      </c>
      <c r="E33" s="161" t="s">
        <v>14907</v>
      </c>
      <c r="F33" s="341">
        <v>750</v>
      </c>
    </row>
    <row r="34" spans="1:6" x14ac:dyDescent="0.25">
      <c r="A34" s="269" t="s">
        <v>15</v>
      </c>
      <c r="B34" s="269" t="s">
        <v>11957</v>
      </c>
      <c r="C34" s="161" t="s">
        <v>14909</v>
      </c>
      <c r="D34" s="269" t="s">
        <v>14906</v>
      </c>
      <c r="E34" s="161" t="s">
        <v>14907</v>
      </c>
      <c r="F34" s="341">
        <v>750</v>
      </c>
    </row>
    <row r="35" spans="1:6" x14ac:dyDescent="0.25">
      <c r="A35" s="269" t="s">
        <v>15</v>
      </c>
      <c r="B35" s="269" t="s">
        <v>12566</v>
      </c>
      <c r="C35" s="269" t="s">
        <v>412</v>
      </c>
      <c r="D35" s="269" t="s">
        <v>14910</v>
      </c>
      <c r="E35" s="161" t="s">
        <v>14911</v>
      </c>
      <c r="F35" s="341">
        <v>2008</v>
      </c>
    </row>
    <row r="36" spans="1:6" x14ac:dyDescent="0.25">
      <c r="A36" s="269" t="s">
        <v>15</v>
      </c>
      <c r="B36" s="269" t="s">
        <v>14912</v>
      </c>
      <c r="C36" s="161" t="s">
        <v>478</v>
      </c>
      <c r="D36" s="269" t="s">
        <v>14913</v>
      </c>
      <c r="E36" s="161" t="s">
        <v>11920</v>
      </c>
      <c r="F36" s="341">
        <v>1150</v>
      </c>
    </row>
    <row r="37" spans="1:6" x14ac:dyDescent="0.25">
      <c r="A37" s="269" t="s">
        <v>15</v>
      </c>
      <c r="B37" s="299" t="s">
        <v>14914</v>
      </c>
      <c r="C37" s="161" t="s">
        <v>14915</v>
      </c>
      <c r="D37" s="269" t="s">
        <v>14913</v>
      </c>
      <c r="E37" s="161" t="s">
        <v>11920</v>
      </c>
      <c r="F37" s="341">
        <v>1150</v>
      </c>
    </row>
    <row r="38" spans="1:6" x14ac:dyDescent="0.25">
      <c r="A38" s="269" t="s">
        <v>15</v>
      </c>
      <c r="B38" s="269" t="s">
        <v>14916</v>
      </c>
      <c r="C38" s="161" t="s">
        <v>473</v>
      </c>
      <c r="D38" s="269" t="s">
        <v>14917</v>
      </c>
      <c r="E38" s="161" t="s">
        <v>14918</v>
      </c>
      <c r="F38" s="341">
        <v>700</v>
      </c>
    </row>
    <row r="39" spans="1:6" x14ac:dyDescent="0.25">
      <c r="A39" s="269" t="s">
        <v>15</v>
      </c>
      <c r="B39" s="269" t="s">
        <v>14890</v>
      </c>
      <c r="C39" s="161" t="s">
        <v>435</v>
      </c>
      <c r="D39" s="269" t="s">
        <v>14919</v>
      </c>
      <c r="E39" s="269" t="s">
        <v>14920</v>
      </c>
      <c r="F39" s="341">
        <v>150</v>
      </c>
    </row>
    <row r="40" spans="1:6" x14ac:dyDescent="0.25">
      <c r="A40" s="269" t="s">
        <v>15</v>
      </c>
      <c r="B40" s="269" t="s">
        <v>14921</v>
      </c>
      <c r="C40" s="161" t="s">
        <v>408</v>
      </c>
      <c r="D40" s="269" t="s">
        <v>14922</v>
      </c>
      <c r="E40" s="269" t="s">
        <v>14923</v>
      </c>
      <c r="F40" s="341">
        <v>300</v>
      </c>
    </row>
    <row r="41" spans="1:6" x14ac:dyDescent="0.25">
      <c r="A41" s="269" t="s">
        <v>15</v>
      </c>
      <c r="B41" s="269" t="s">
        <v>14851</v>
      </c>
      <c r="C41" s="269" t="s">
        <v>708</v>
      </c>
      <c r="D41" s="269" t="s">
        <v>14924</v>
      </c>
      <c r="E41" s="161" t="s">
        <v>14925</v>
      </c>
      <c r="F41" s="341">
        <v>400</v>
      </c>
    </row>
    <row r="42" spans="1:6" x14ac:dyDescent="0.25">
      <c r="A42" s="269" t="s">
        <v>15</v>
      </c>
      <c r="B42" s="269" t="s">
        <v>14832</v>
      </c>
      <c r="C42" s="161" t="s">
        <v>375</v>
      </c>
      <c r="D42" s="269" t="s">
        <v>14926</v>
      </c>
      <c r="E42" s="161" t="s">
        <v>14927</v>
      </c>
      <c r="F42" s="341">
        <v>820</v>
      </c>
    </row>
    <row r="43" spans="1:6" x14ac:dyDescent="0.25">
      <c r="A43" s="269" t="s">
        <v>15</v>
      </c>
      <c r="B43" s="269" t="s">
        <v>14835</v>
      </c>
      <c r="C43" s="269" t="s">
        <v>14836</v>
      </c>
      <c r="D43" s="269" t="s">
        <v>14926</v>
      </c>
      <c r="E43" s="161" t="s">
        <v>14927</v>
      </c>
      <c r="F43" s="341">
        <v>820</v>
      </c>
    </row>
    <row r="44" spans="1:6" x14ac:dyDescent="0.25">
      <c r="A44" s="269" t="s">
        <v>15</v>
      </c>
      <c r="B44" s="269" t="s">
        <v>14837</v>
      </c>
      <c r="C44" s="269" t="s">
        <v>14838</v>
      </c>
      <c r="D44" s="269" t="s">
        <v>14926</v>
      </c>
      <c r="E44" s="161" t="s">
        <v>14927</v>
      </c>
      <c r="F44" s="341">
        <v>820</v>
      </c>
    </row>
    <row r="45" spans="1:6" x14ac:dyDescent="0.25">
      <c r="A45" s="269" t="s">
        <v>15</v>
      </c>
      <c r="B45" s="269" t="s">
        <v>12131</v>
      </c>
      <c r="C45" s="161" t="s">
        <v>490</v>
      </c>
      <c r="D45" s="161" t="s">
        <v>14928</v>
      </c>
      <c r="E45" s="269" t="s">
        <v>14929</v>
      </c>
      <c r="F45" s="341">
        <v>1750</v>
      </c>
    </row>
    <row r="46" spans="1:6" x14ac:dyDescent="0.25">
      <c r="A46" s="269" t="s">
        <v>15</v>
      </c>
      <c r="B46" s="269" t="s">
        <v>14930</v>
      </c>
      <c r="C46" s="161" t="s">
        <v>14931</v>
      </c>
      <c r="D46" s="269" t="s">
        <v>14932</v>
      </c>
      <c r="E46" s="161" t="s">
        <v>14933</v>
      </c>
      <c r="F46" s="341">
        <v>1200</v>
      </c>
    </row>
    <row r="47" spans="1:6" x14ac:dyDescent="0.25">
      <c r="A47" s="269" t="s">
        <v>15</v>
      </c>
      <c r="B47" s="269" t="s">
        <v>14930</v>
      </c>
      <c r="C47" s="161" t="s">
        <v>14931</v>
      </c>
      <c r="D47" s="269" t="s">
        <v>14934</v>
      </c>
      <c r="E47" s="161" t="s">
        <v>14935</v>
      </c>
      <c r="F47" s="341">
        <v>950</v>
      </c>
    </row>
    <row r="48" spans="1:6" x14ac:dyDescent="0.25">
      <c r="A48" s="269" t="s">
        <v>15</v>
      </c>
      <c r="B48" s="269" t="s">
        <v>14936</v>
      </c>
      <c r="C48" s="161" t="s">
        <v>14937</v>
      </c>
      <c r="D48" s="269" t="s">
        <v>14938</v>
      </c>
      <c r="E48" s="161" t="s">
        <v>14939</v>
      </c>
      <c r="F48" s="341">
        <v>375</v>
      </c>
    </row>
    <row r="49" spans="1:6" x14ac:dyDescent="0.25">
      <c r="A49" s="269" t="s">
        <v>15</v>
      </c>
      <c r="B49" s="269" t="s">
        <v>11592</v>
      </c>
      <c r="C49" s="161" t="s">
        <v>368</v>
      </c>
      <c r="D49" s="269" t="s">
        <v>14940</v>
      </c>
      <c r="E49" s="161" t="s">
        <v>14941</v>
      </c>
      <c r="F49" s="341">
        <v>1050</v>
      </c>
    </row>
    <row r="50" spans="1:6" x14ac:dyDescent="0.25">
      <c r="A50" s="269" t="s">
        <v>61</v>
      </c>
      <c r="B50" s="269" t="s">
        <v>659</v>
      </c>
      <c r="C50" s="269" t="s">
        <v>391</v>
      </c>
      <c r="D50" s="269" t="s">
        <v>14942</v>
      </c>
      <c r="E50" s="161" t="s">
        <v>14943</v>
      </c>
      <c r="F50" s="341">
        <v>500</v>
      </c>
    </row>
    <row r="51" spans="1:6" x14ac:dyDescent="0.25">
      <c r="A51" s="269" t="s">
        <v>61</v>
      </c>
      <c r="B51" s="269" t="s">
        <v>14944</v>
      </c>
      <c r="C51" s="269" t="s">
        <v>427</v>
      </c>
      <c r="D51" s="269" t="s">
        <v>14945</v>
      </c>
      <c r="E51" s="161" t="s">
        <v>14946</v>
      </c>
      <c r="F51" s="341">
        <v>650</v>
      </c>
    </row>
    <row r="52" spans="1:6" x14ac:dyDescent="0.25">
      <c r="A52" s="269" t="s">
        <v>61</v>
      </c>
      <c r="B52" s="269" t="s">
        <v>696</v>
      </c>
      <c r="C52" s="269" t="s">
        <v>379</v>
      </c>
      <c r="D52" s="269" t="s">
        <v>14947</v>
      </c>
      <c r="E52" s="161" t="s">
        <v>14948</v>
      </c>
      <c r="F52" s="341">
        <v>1305</v>
      </c>
    </row>
    <row r="53" spans="1:6" x14ac:dyDescent="0.25">
      <c r="A53" s="269" t="s">
        <v>61</v>
      </c>
      <c r="B53" s="269" t="s">
        <v>14949</v>
      </c>
      <c r="C53" s="269" t="s">
        <v>351</v>
      </c>
      <c r="D53" s="269" t="s">
        <v>14947</v>
      </c>
      <c r="E53" s="161" t="s">
        <v>14950</v>
      </c>
      <c r="F53" s="341">
        <v>1305</v>
      </c>
    </row>
    <row r="54" spans="1:6" x14ac:dyDescent="0.25">
      <c r="A54" s="269" t="s">
        <v>61</v>
      </c>
      <c r="B54" s="269" t="s">
        <v>14951</v>
      </c>
      <c r="C54" s="161" t="s">
        <v>14952</v>
      </c>
      <c r="D54" s="269" t="s">
        <v>14953</v>
      </c>
      <c r="E54" s="161" t="s">
        <v>14954</v>
      </c>
      <c r="F54" s="341">
        <v>500</v>
      </c>
    </row>
    <row r="55" spans="1:6" x14ac:dyDescent="0.25">
      <c r="A55" s="269" t="s">
        <v>61</v>
      </c>
      <c r="B55" s="269" t="s">
        <v>14955</v>
      </c>
      <c r="C55" s="269" t="s">
        <v>14956</v>
      </c>
      <c r="D55" s="269" t="s">
        <v>14957</v>
      </c>
      <c r="E55" s="269" t="s">
        <v>14958</v>
      </c>
      <c r="F55" s="341">
        <v>2951</v>
      </c>
    </row>
    <row r="56" spans="1:6" x14ac:dyDescent="0.25">
      <c r="A56" s="269" t="s">
        <v>61</v>
      </c>
      <c r="B56" s="299" t="s">
        <v>14959</v>
      </c>
      <c r="C56" s="269" t="s">
        <v>14960</v>
      </c>
      <c r="D56" s="269" t="s">
        <v>14957</v>
      </c>
      <c r="E56" s="269" t="s">
        <v>14958</v>
      </c>
      <c r="F56" s="341">
        <v>2951</v>
      </c>
    </row>
    <row r="57" spans="1:6" x14ac:dyDescent="0.25">
      <c r="A57" s="269" t="s">
        <v>61</v>
      </c>
      <c r="B57" s="269" t="s">
        <v>14961</v>
      </c>
      <c r="C57" s="269" t="s">
        <v>459</v>
      </c>
      <c r="D57" s="269" t="s">
        <v>14957</v>
      </c>
      <c r="E57" s="269" t="s">
        <v>14958</v>
      </c>
      <c r="F57" s="341">
        <v>2951</v>
      </c>
    </row>
    <row r="58" spans="1:6" x14ac:dyDescent="0.25">
      <c r="A58" s="269" t="s">
        <v>61</v>
      </c>
      <c r="B58" s="269" t="s">
        <v>14962</v>
      </c>
      <c r="C58" s="269" t="s">
        <v>467</v>
      </c>
      <c r="D58" s="269" t="s">
        <v>14963</v>
      </c>
      <c r="E58" s="269" t="s">
        <v>14964</v>
      </c>
      <c r="F58" s="341">
        <v>300</v>
      </c>
    </row>
    <row r="59" spans="1:6" x14ac:dyDescent="0.25">
      <c r="A59" s="269" t="s">
        <v>61</v>
      </c>
      <c r="B59" s="269" t="s">
        <v>14965</v>
      </c>
      <c r="C59" s="269" t="s">
        <v>410</v>
      </c>
      <c r="D59" s="269" t="s">
        <v>14963</v>
      </c>
      <c r="E59" s="269" t="s">
        <v>14964</v>
      </c>
      <c r="F59" s="341">
        <v>300</v>
      </c>
    </row>
    <row r="60" spans="1:6" x14ac:dyDescent="0.25">
      <c r="A60" s="269" t="s">
        <v>61</v>
      </c>
      <c r="B60" s="269" t="s">
        <v>14966</v>
      </c>
      <c r="C60" s="269" t="s">
        <v>14967</v>
      </c>
      <c r="D60" s="269" t="s">
        <v>14968</v>
      </c>
      <c r="E60" s="269" t="s">
        <v>14969</v>
      </c>
      <c r="F60" s="341">
        <v>250</v>
      </c>
    </row>
    <row r="61" spans="1:6" x14ac:dyDescent="0.25">
      <c r="A61" s="269" t="s">
        <v>61</v>
      </c>
      <c r="B61" s="269" t="s">
        <v>14970</v>
      </c>
      <c r="C61" s="161" t="s">
        <v>14971</v>
      </c>
      <c r="D61" s="269" t="s">
        <v>14968</v>
      </c>
      <c r="E61" s="269" t="s">
        <v>14969</v>
      </c>
      <c r="F61" s="341">
        <v>250</v>
      </c>
    </row>
    <row r="62" spans="1:6" x14ac:dyDescent="0.25">
      <c r="A62" s="269" t="s">
        <v>61</v>
      </c>
      <c r="B62" s="269" t="s">
        <v>14972</v>
      </c>
      <c r="C62" s="269" t="s">
        <v>465</v>
      </c>
      <c r="D62" s="269" t="s">
        <v>14973</v>
      </c>
      <c r="E62" s="269" t="s">
        <v>14974</v>
      </c>
      <c r="F62" s="341">
        <v>300</v>
      </c>
    </row>
    <row r="63" spans="1:6" x14ac:dyDescent="0.25">
      <c r="A63" s="269" t="s">
        <v>61</v>
      </c>
      <c r="B63" s="269" t="s">
        <v>12060</v>
      </c>
      <c r="C63" s="269" t="s">
        <v>14975</v>
      </c>
      <c r="D63" s="269" t="s">
        <v>14976</v>
      </c>
      <c r="E63" s="269" t="s">
        <v>14977</v>
      </c>
      <c r="F63" s="341">
        <v>150</v>
      </c>
    </row>
    <row r="64" spans="1:6" x14ac:dyDescent="0.25">
      <c r="A64" s="269" t="s">
        <v>61</v>
      </c>
      <c r="B64" s="269" t="s">
        <v>370</v>
      </c>
      <c r="C64" s="269" t="s">
        <v>371</v>
      </c>
      <c r="D64" s="269" t="s">
        <v>14976</v>
      </c>
      <c r="E64" s="269" t="s">
        <v>14977</v>
      </c>
      <c r="F64" s="341">
        <v>150</v>
      </c>
    </row>
    <row r="65" spans="1:6" x14ac:dyDescent="0.25">
      <c r="A65" s="269" t="s">
        <v>61</v>
      </c>
      <c r="B65" s="269" t="s">
        <v>14978</v>
      </c>
      <c r="C65" s="269" t="s">
        <v>14979</v>
      </c>
      <c r="D65" s="269" t="s">
        <v>14980</v>
      </c>
      <c r="E65" s="269" t="s">
        <v>14981</v>
      </c>
      <c r="F65" s="341">
        <v>150</v>
      </c>
    </row>
    <row r="66" spans="1:6" x14ac:dyDescent="0.25">
      <c r="A66" s="269" t="s">
        <v>61</v>
      </c>
      <c r="B66" s="269" t="s">
        <v>14982</v>
      </c>
      <c r="C66" s="269" t="s">
        <v>524</v>
      </c>
      <c r="D66" s="269" t="s">
        <v>14980</v>
      </c>
      <c r="E66" s="269" t="s">
        <v>14981</v>
      </c>
      <c r="F66" s="341">
        <v>150</v>
      </c>
    </row>
    <row r="67" spans="1:6" x14ac:dyDescent="0.25">
      <c r="A67" s="269" t="s">
        <v>61</v>
      </c>
      <c r="B67" s="269" t="s">
        <v>14983</v>
      </c>
      <c r="C67" s="269" t="s">
        <v>14984</v>
      </c>
      <c r="D67" s="269" t="s">
        <v>14980</v>
      </c>
      <c r="E67" s="269" t="s">
        <v>14981</v>
      </c>
      <c r="F67" s="341">
        <v>150</v>
      </c>
    </row>
    <row r="68" spans="1:6" x14ac:dyDescent="0.25">
      <c r="A68" s="269" t="s">
        <v>61</v>
      </c>
      <c r="B68" s="269" t="s">
        <v>12131</v>
      </c>
      <c r="C68" s="161" t="s">
        <v>490</v>
      </c>
      <c r="D68" s="269" t="s">
        <v>14985</v>
      </c>
      <c r="E68" s="161" t="s">
        <v>14986</v>
      </c>
      <c r="F68" s="341">
        <v>900</v>
      </c>
    </row>
    <row r="69" spans="1:6" x14ac:dyDescent="0.25">
      <c r="A69" s="269" t="s">
        <v>61</v>
      </c>
      <c r="B69" s="269" t="s">
        <v>14987</v>
      </c>
      <c r="C69" s="269" t="s">
        <v>14988</v>
      </c>
      <c r="D69" s="269" t="s">
        <v>14989</v>
      </c>
      <c r="E69" s="269" t="s">
        <v>14990</v>
      </c>
      <c r="F69" s="341">
        <v>500</v>
      </c>
    </row>
    <row r="70" spans="1:6" x14ac:dyDescent="0.25">
      <c r="A70" s="269" t="s">
        <v>61</v>
      </c>
      <c r="B70" s="269" t="s">
        <v>14840</v>
      </c>
      <c r="C70" s="269" t="s">
        <v>432</v>
      </c>
      <c r="D70" s="269" t="s">
        <v>14991</v>
      </c>
      <c r="E70" s="269" t="s">
        <v>14992</v>
      </c>
      <c r="F70" s="341">
        <v>100</v>
      </c>
    </row>
    <row r="71" spans="1:6" x14ac:dyDescent="0.25">
      <c r="A71" s="269" t="s">
        <v>61</v>
      </c>
      <c r="B71" s="269" t="s">
        <v>14993</v>
      </c>
      <c r="C71" s="269" t="s">
        <v>556</v>
      </c>
      <c r="D71" s="269" t="s">
        <v>14989</v>
      </c>
      <c r="E71" s="269" t="s">
        <v>14990</v>
      </c>
      <c r="F71" s="341">
        <v>350</v>
      </c>
    </row>
    <row r="72" spans="1:6" x14ac:dyDescent="0.25">
      <c r="A72" s="269" t="s">
        <v>61</v>
      </c>
      <c r="B72" s="269" t="s">
        <v>11798</v>
      </c>
      <c r="C72" s="269" t="s">
        <v>494</v>
      </c>
      <c r="D72" s="269" t="s">
        <v>14994</v>
      </c>
      <c r="E72" s="269" t="s">
        <v>14995</v>
      </c>
      <c r="F72" s="341">
        <v>750</v>
      </c>
    </row>
    <row r="73" spans="1:6" x14ac:dyDescent="0.25">
      <c r="A73" s="269" t="s">
        <v>61</v>
      </c>
      <c r="B73" s="269" t="s">
        <v>14851</v>
      </c>
      <c r="C73" s="269" t="s">
        <v>708</v>
      </c>
      <c r="D73" s="269" t="s">
        <v>14994</v>
      </c>
      <c r="E73" s="269" t="s">
        <v>14995</v>
      </c>
      <c r="F73" s="341">
        <v>750</v>
      </c>
    </row>
    <row r="74" spans="1:6" x14ac:dyDescent="0.25">
      <c r="A74" s="269" t="s">
        <v>61</v>
      </c>
      <c r="B74" s="269" t="s">
        <v>14996</v>
      </c>
      <c r="C74" s="161" t="s">
        <v>399</v>
      </c>
      <c r="D74" s="269" t="s">
        <v>14997</v>
      </c>
      <c r="E74" s="161" t="s">
        <v>14998</v>
      </c>
      <c r="F74" s="341">
        <v>250</v>
      </c>
    </row>
    <row r="75" spans="1:6" x14ac:dyDescent="0.25">
      <c r="A75" s="269" t="s">
        <v>61</v>
      </c>
      <c r="B75" s="269" t="s">
        <v>14999</v>
      </c>
      <c r="C75" s="269" t="s">
        <v>351</v>
      </c>
      <c r="D75" s="269" t="s">
        <v>15000</v>
      </c>
      <c r="E75" s="161" t="s">
        <v>15001</v>
      </c>
      <c r="F75" s="341">
        <v>4800</v>
      </c>
    </row>
    <row r="76" spans="1:6" x14ac:dyDescent="0.25">
      <c r="A76" s="269" t="s">
        <v>61</v>
      </c>
      <c r="B76" s="269" t="s">
        <v>15002</v>
      </c>
      <c r="C76" s="269" t="s">
        <v>526</v>
      </c>
      <c r="D76" s="269" t="s">
        <v>14994</v>
      </c>
      <c r="E76" s="269" t="s">
        <v>14995</v>
      </c>
      <c r="F76" s="341">
        <v>580</v>
      </c>
    </row>
    <row r="77" spans="1:6" x14ac:dyDescent="0.25">
      <c r="A77" s="269" t="s">
        <v>61</v>
      </c>
      <c r="B77" s="269" t="s">
        <v>15003</v>
      </c>
      <c r="C77" s="269" t="s">
        <v>15004</v>
      </c>
      <c r="D77" s="269" t="s">
        <v>14994</v>
      </c>
      <c r="E77" s="269" t="s">
        <v>14995</v>
      </c>
      <c r="F77" s="341">
        <v>580</v>
      </c>
    </row>
    <row r="78" spans="1:6" x14ac:dyDescent="0.25">
      <c r="A78" s="269" t="s">
        <v>61</v>
      </c>
      <c r="B78" s="269" t="s">
        <v>392</v>
      </c>
      <c r="C78" s="161" t="s">
        <v>393</v>
      </c>
      <c r="D78" s="269" t="s">
        <v>14994</v>
      </c>
      <c r="E78" s="269" t="s">
        <v>14995</v>
      </c>
      <c r="F78" s="341">
        <v>590</v>
      </c>
    </row>
    <row r="79" spans="1:6" x14ac:dyDescent="0.25">
      <c r="A79" s="269" t="s">
        <v>61</v>
      </c>
      <c r="B79" s="299" t="s">
        <v>15005</v>
      </c>
      <c r="C79" s="161" t="s">
        <v>15006</v>
      </c>
      <c r="D79" s="269" t="s">
        <v>15007</v>
      </c>
      <c r="E79" s="161" t="s">
        <v>15008</v>
      </c>
      <c r="F79" s="341">
        <v>1400</v>
      </c>
    </row>
    <row r="80" spans="1:6" x14ac:dyDescent="0.25">
      <c r="A80" s="269" t="s">
        <v>61</v>
      </c>
      <c r="B80" s="269" t="s">
        <v>15009</v>
      </c>
      <c r="C80" s="269" t="s">
        <v>528</v>
      </c>
      <c r="D80" s="269" t="s">
        <v>15010</v>
      </c>
      <c r="E80" s="269" t="s">
        <v>15011</v>
      </c>
      <c r="F80" s="341">
        <v>500</v>
      </c>
    </row>
    <row r="81" spans="1:6" x14ac:dyDescent="0.25">
      <c r="A81" s="269" t="s">
        <v>61</v>
      </c>
      <c r="B81" s="269" t="s">
        <v>15002</v>
      </c>
      <c r="C81" s="269" t="s">
        <v>526</v>
      </c>
      <c r="D81" s="269" t="s">
        <v>15010</v>
      </c>
      <c r="E81" s="269" t="s">
        <v>15011</v>
      </c>
      <c r="F81" s="341">
        <v>500</v>
      </c>
    </row>
    <row r="82" spans="1:6" x14ac:dyDescent="0.25">
      <c r="A82" s="269" t="s">
        <v>61</v>
      </c>
      <c r="B82" s="161" t="s">
        <v>15012</v>
      </c>
      <c r="C82" s="269" t="s">
        <v>15013</v>
      </c>
      <c r="D82" s="161" t="s">
        <v>15014</v>
      </c>
      <c r="E82" s="161" t="s">
        <v>15015</v>
      </c>
      <c r="F82" s="341">
        <v>1100</v>
      </c>
    </row>
    <row r="83" spans="1:6" x14ac:dyDescent="0.25">
      <c r="A83" s="269" t="s">
        <v>61</v>
      </c>
      <c r="B83" s="269" t="s">
        <v>11957</v>
      </c>
      <c r="C83" s="269" t="s">
        <v>14909</v>
      </c>
      <c r="D83" s="269" t="s">
        <v>15016</v>
      </c>
      <c r="E83" s="161" t="s">
        <v>15017</v>
      </c>
      <c r="F83" s="341">
        <v>450</v>
      </c>
    </row>
    <row r="84" spans="1:6" x14ac:dyDescent="0.25">
      <c r="A84" s="269" t="s">
        <v>61</v>
      </c>
      <c r="B84" s="269" t="s">
        <v>696</v>
      </c>
      <c r="C84" s="269" t="s">
        <v>379</v>
      </c>
      <c r="D84" s="269" t="s">
        <v>15018</v>
      </c>
      <c r="E84" s="346" t="s">
        <v>15019</v>
      </c>
      <c r="F84" s="341">
        <v>4270</v>
      </c>
    </row>
    <row r="85" spans="1:6" x14ac:dyDescent="0.25">
      <c r="A85" s="269" t="s">
        <v>61</v>
      </c>
      <c r="B85" s="269" t="s">
        <v>15020</v>
      </c>
      <c r="C85" s="161" t="s">
        <v>518</v>
      </c>
      <c r="D85" s="269" t="s">
        <v>15021</v>
      </c>
      <c r="E85" s="269" t="s">
        <v>14992</v>
      </c>
      <c r="F85" s="341">
        <v>1672</v>
      </c>
    </row>
    <row r="86" spans="1:6" x14ac:dyDescent="0.25">
      <c r="A86" s="269" t="s">
        <v>61</v>
      </c>
      <c r="B86" s="269" t="s">
        <v>15022</v>
      </c>
      <c r="C86" s="269" t="s">
        <v>359</v>
      </c>
      <c r="D86" s="269" t="s">
        <v>15021</v>
      </c>
      <c r="E86" s="269" t="s">
        <v>14992</v>
      </c>
      <c r="F86" s="341">
        <v>750</v>
      </c>
    </row>
    <row r="87" spans="1:6" x14ac:dyDescent="0.25">
      <c r="A87" s="269" t="s">
        <v>61</v>
      </c>
      <c r="B87" s="269" t="s">
        <v>15023</v>
      </c>
      <c r="C87" s="269" t="s">
        <v>444</v>
      </c>
      <c r="D87" s="269" t="s">
        <v>15024</v>
      </c>
      <c r="E87" s="269" t="s">
        <v>15025</v>
      </c>
      <c r="F87" s="341">
        <v>950</v>
      </c>
    </row>
    <row r="88" spans="1:6" x14ac:dyDescent="0.25">
      <c r="A88" s="269" t="s">
        <v>61</v>
      </c>
      <c r="B88" s="344" t="s">
        <v>15026</v>
      </c>
      <c r="C88" s="269" t="s">
        <v>688</v>
      </c>
      <c r="D88" s="269" t="s">
        <v>15027</v>
      </c>
      <c r="E88" s="269" t="s">
        <v>15025</v>
      </c>
      <c r="F88" s="341">
        <v>950</v>
      </c>
    </row>
    <row r="89" spans="1:6" x14ac:dyDescent="0.25">
      <c r="A89" s="269" t="s">
        <v>61</v>
      </c>
      <c r="B89" s="161" t="s">
        <v>14965</v>
      </c>
      <c r="C89" s="269" t="s">
        <v>410</v>
      </c>
      <c r="D89" s="161" t="s">
        <v>15028</v>
      </c>
      <c r="E89" s="269" t="s">
        <v>15029</v>
      </c>
      <c r="F89" s="341">
        <v>3050</v>
      </c>
    </row>
    <row r="90" spans="1:6" x14ac:dyDescent="0.25">
      <c r="A90" s="269" t="s">
        <v>61</v>
      </c>
      <c r="B90" s="299" t="s">
        <v>15030</v>
      </c>
      <c r="C90" s="161" t="s">
        <v>14879</v>
      </c>
      <c r="D90" s="344" t="s">
        <v>15031</v>
      </c>
      <c r="E90" s="161" t="s">
        <v>15032</v>
      </c>
      <c r="F90" s="341">
        <v>500</v>
      </c>
    </row>
    <row r="91" spans="1:6" x14ac:dyDescent="0.25">
      <c r="A91" s="269" t="s">
        <v>61</v>
      </c>
      <c r="B91" s="269" t="s">
        <v>15033</v>
      </c>
      <c r="C91" s="269" t="s">
        <v>15034</v>
      </c>
      <c r="D91" s="269" t="s">
        <v>15035</v>
      </c>
      <c r="E91" s="269" t="s">
        <v>15036</v>
      </c>
      <c r="F91" s="341">
        <v>500</v>
      </c>
    </row>
    <row r="92" spans="1:6" x14ac:dyDescent="0.25">
      <c r="A92" s="269" t="s">
        <v>61</v>
      </c>
      <c r="B92" s="269" t="s">
        <v>15037</v>
      </c>
      <c r="C92" s="269" t="s">
        <v>15038</v>
      </c>
      <c r="D92" s="269" t="s">
        <v>15039</v>
      </c>
      <c r="E92" s="269" t="s">
        <v>15036</v>
      </c>
      <c r="F92" s="341">
        <v>500</v>
      </c>
    </row>
    <row r="93" spans="1:6" x14ac:dyDescent="0.25">
      <c r="A93" s="269" t="s">
        <v>61</v>
      </c>
      <c r="B93" s="299" t="s">
        <v>15040</v>
      </c>
      <c r="C93" s="269" t="s">
        <v>15041</v>
      </c>
      <c r="D93" s="269" t="s">
        <v>15039</v>
      </c>
      <c r="E93" s="269" t="s">
        <v>15036</v>
      </c>
      <c r="F93" s="341">
        <v>500</v>
      </c>
    </row>
    <row r="94" spans="1:6" x14ac:dyDescent="0.25">
      <c r="A94" s="269" t="s">
        <v>61</v>
      </c>
      <c r="B94" s="269" t="s">
        <v>15042</v>
      </c>
      <c r="C94" s="269" t="s">
        <v>15043</v>
      </c>
      <c r="D94" s="269" t="s">
        <v>15039</v>
      </c>
      <c r="E94" s="269" t="s">
        <v>15036</v>
      </c>
      <c r="F94" s="341">
        <v>500</v>
      </c>
    </row>
    <row r="95" spans="1:6" x14ac:dyDescent="0.25">
      <c r="A95" s="269" t="s">
        <v>61</v>
      </c>
      <c r="B95" s="269" t="s">
        <v>15033</v>
      </c>
      <c r="C95" s="269" t="s">
        <v>15034</v>
      </c>
      <c r="D95" s="269" t="s">
        <v>15044</v>
      </c>
      <c r="E95" s="269" t="s">
        <v>15045</v>
      </c>
      <c r="F95" s="341">
        <v>375</v>
      </c>
    </row>
    <row r="96" spans="1:6" x14ac:dyDescent="0.25">
      <c r="A96" s="269" t="s">
        <v>61</v>
      </c>
      <c r="B96" s="269" t="s">
        <v>15042</v>
      </c>
      <c r="C96" s="269" t="s">
        <v>15043</v>
      </c>
      <c r="D96" s="269" t="s">
        <v>15044</v>
      </c>
      <c r="E96" s="269" t="s">
        <v>15045</v>
      </c>
      <c r="F96" s="341">
        <v>375</v>
      </c>
    </row>
    <row r="97" spans="1:6" x14ac:dyDescent="0.25">
      <c r="A97" s="269" t="s">
        <v>61</v>
      </c>
      <c r="B97" s="269" t="s">
        <v>14944</v>
      </c>
      <c r="C97" s="269" t="s">
        <v>427</v>
      </c>
      <c r="D97" s="344" t="s">
        <v>15046</v>
      </c>
      <c r="E97" s="161" t="s">
        <v>14939</v>
      </c>
      <c r="F97" s="341">
        <v>300</v>
      </c>
    </row>
    <row r="98" spans="1:6" x14ac:dyDescent="0.25">
      <c r="A98" s="269" t="s">
        <v>61</v>
      </c>
      <c r="B98" s="299" t="s">
        <v>14878</v>
      </c>
      <c r="C98" s="161" t="s">
        <v>14879</v>
      </c>
      <c r="D98" s="344" t="s">
        <v>15047</v>
      </c>
      <c r="E98" s="161" t="s">
        <v>15048</v>
      </c>
      <c r="F98" s="341">
        <v>550</v>
      </c>
    </row>
    <row r="99" spans="1:6" x14ac:dyDescent="0.25">
      <c r="A99" s="269" t="s">
        <v>61</v>
      </c>
      <c r="B99" s="299" t="s">
        <v>15049</v>
      </c>
      <c r="C99" s="161" t="s">
        <v>15050</v>
      </c>
      <c r="D99" s="344" t="s">
        <v>15051</v>
      </c>
      <c r="E99" s="161" t="s">
        <v>15052</v>
      </c>
      <c r="F99" s="341">
        <v>200</v>
      </c>
    </row>
    <row r="100" spans="1:6" x14ac:dyDescent="0.25">
      <c r="A100" s="269" t="s">
        <v>61</v>
      </c>
      <c r="B100" s="269" t="s">
        <v>14965</v>
      </c>
      <c r="C100" s="269" t="s">
        <v>410</v>
      </c>
      <c r="D100" s="269" t="s">
        <v>15053</v>
      </c>
      <c r="E100" s="269" t="s">
        <v>15054</v>
      </c>
      <c r="F100" s="341">
        <v>500</v>
      </c>
    </row>
    <row r="101" spans="1:6" x14ac:dyDescent="0.25">
      <c r="A101" s="269" t="s">
        <v>61</v>
      </c>
      <c r="B101" s="269" t="s">
        <v>11798</v>
      </c>
      <c r="C101" s="269" t="s">
        <v>494</v>
      </c>
      <c r="D101" s="269" t="s">
        <v>15055</v>
      </c>
      <c r="E101" s="161" t="s">
        <v>15056</v>
      </c>
      <c r="F101" s="341">
        <v>1025</v>
      </c>
    </row>
    <row r="102" spans="1:6" x14ac:dyDescent="0.25">
      <c r="A102" s="269" t="s">
        <v>61</v>
      </c>
      <c r="B102" s="269" t="s">
        <v>14851</v>
      </c>
      <c r="C102" s="269" t="s">
        <v>708</v>
      </c>
      <c r="D102" s="344" t="s">
        <v>15057</v>
      </c>
      <c r="E102" s="346" t="s">
        <v>15058</v>
      </c>
      <c r="F102" s="341">
        <v>1025</v>
      </c>
    </row>
    <row r="103" spans="1:6" x14ac:dyDescent="0.25">
      <c r="A103" s="269" t="s">
        <v>61</v>
      </c>
      <c r="B103" s="269" t="s">
        <v>14885</v>
      </c>
      <c r="C103" s="161" t="s">
        <v>14886</v>
      </c>
      <c r="D103" s="269" t="s">
        <v>15059</v>
      </c>
      <c r="E103" s="161" t="s">
        <v>15060</v>
      </c>
      <c r="F103" s="341">
        <v>750</v>
      </c>
    </row>
    <row r="104" spans="1:6" x14ac:dyDescent="0.25">
      <c r="A104" s="269" t="s">
        <v>61</v>
      </c>
      <c r="B104" s="269" t="s">
        <v>15042</v>
      </c>
      <c r="C104" s="161" t="s">
        <v>15043</v>
      </c>
      <c r="D104" s="269" t="s">
        <v>15061</v>
      </c>
      <c r="E104" s="269" t="s">
        <v>15062</v>
      </c>
      <c r="F104" s="341">
        <v>1500</v>
      </c>
    </row>
    <row r="105" spans="1:6" x14ac:dyDescent="0.25">
      <c r="A105" s="269" t="s">
        <v>61</v>
      </c>
      <c r="B105" s="299" t="s">
        <v>15063</v>
      </c>
      <c r="C105" s="161" t="s">
        <v>15064</v>
      </c>
      <c r="D105" s="269" t="s">
        <v>15065</v>
      </c>
      <c r="E105" s="161" t="s">
        <v>15066</v>
      </c>
      <c r="F105" s="341">
        <v>200</v>
      </c>
    </row>
    <row r="106" spans="1:6" x14ac:dyDescent="0.25">
      <c r="A106" s="269" t="s">
        <v>61</v>
      </c>
      <c r="B106" s="269" t="s">
        <v>15067</v>
      </c>
      <c r="C106" s="269" t="s">
        <v>15068</v>
      </c>
      <c r="D106" s="269" t="s">
        <v>15069</v>
      </c>
      <c r="E106" s="269" t="s">
        <v>15070</v>
      </c>
      <c r="F106" s="341">
        <v>1000</v>
      </c>
    </row>
    <row r="107" spans="1:6" x14ac:dyDescent="0.25">
      <c r="A107" s="269" t="s">
        <v>61</v>
      </c>
      <c r="B107" s="161" t="s">
        <v>15071</v>
      </c>
      <c r="C107" s="269" t="s">
        <v>538</v>
      </c>
      <c r="D107" s="161" t="s">
        <v>15072</v>
      </c>
      <c r="E107" s="161" t="s">
        <v>15073</v>
      </c>
      <c r="F107" s="341">
        <v>300</v>
      </c>
    </row>
    <row r="108" spans="1:6" x14ac:dyDescent="0.25">
      <c r="A108" s="269" t="s">
        <v>61</v>
      </c>
      <c r="B108" s="299" t="s">
        <v>15063</v>
      </c>
      <c r="C108" s="269" t="s">
        <v>15064</v>
      </c>
      <c r="D108" s="269" t="s">
        <v>12395</v>
      </c>
      <c r="E108" s="346" t="s">
        <v>15074</v>
      </c>
      <c r="F108" s="341">
        <v>900</v>
      </c>
    </row>
    <row r="109" spans="1:6" x14ac:dyDescent="0.25">
      <c r="A109" s="269" t="s">
        <v>61</v>
      </c>
      <c r="B109" s="299" t="s">
        <v>15063</v>
      </c>
      <c r="C109" s="269" t="s">
        <v>15064</v>
      </c>
      <c r="D109" s="269" t="s">
        <v>12395</v>
      </c>
      <c r="E109" s="161" t="s">
        <v>15075</v>
      </c>
      <c r="F109" s="341">
        <v>750</v>
      </c>
    </row>
    <row r="110" spans="1:6" x14ac:dyDescent="0.25">
      <c r="A110" s="269" t="s">
        <v>61</v>
      </c>
      <c r="B110" s="299" t="s">
        <v>15076</v>
      </c>
      <c r="C110" s="161" t="s">
        <v>15077</v>
      </c>
      <c r="D110" s="269" t="s">
        <v>15078</v>
      </c>
      <c r="E110" s="161" t="s">
        <v>15079</v>
      </c>
      <c r="F110" s="341">
        <v>250</v>
      </c>
    </row>
    <row r="111" spans="1:6" x14ac:dyDescent="0.25">
      <c r="A111" s="269" t="s">
        <v>61</v>
      </c>
      <c r="B111" s="269" t="s">
        <v>14970</v>
      </c>
      <c r="C111" s="161" t="s">
        <v>14971</v>
      </c>
      <c r="D111" s="269" t="s">
        <v>15078</v>
      </c>
      <c r="E111" s="161" t="s">
        <v>15079</v>
      </c>
      <c r="F111" s="341">
        <v>250</v>
      </c>
    </row>
    <row r="112" spans="1:6" x14ac:dyDescent="0.25">
      <c r="A112" s="269" t="s">
        <v>61</v>
      </c>
      <c r="B112" s="269" t="s">
        <v>12566</v>
      </c>
      <c r="C112" s="269" t="s">
        <v>412</v>
      </c>
      <c r="D112" s="269" t="s">
        <v>15080</v>
      </c>
      <c r="E112" s="161" t="s">
        <v>15081</v>
      </c>
      <c r="F112" s="341">
        <v>500</v>
      </c>
    </row>
    <row r="113" spans="1:6" x14ac:dyDescent="0.25">
      <c r="A113" s="269" t="s">
        <v>61</v>
      </c>
      <c r="B113" s="299" t="s">
        <v>15082</v>
      </c>
      <c r="C113" s="269" t="s">
        <v>15083</v>
      </c>
      <c r="D113" s="269" t="s">
        <v>15084</v>
      </c>
      <c r="E113" s="161" t="s">
        <v>15085</v>
      </c>
      <c r="F113" s="341">
        <v>350</v>
      </c>
    </row>
    <row r="114" spans="1:6" x14ac:dyDescent="0.25">
      <c r="A114" s="269" t="s">
        <v>61</v>
      </c>
      <c r="B114" s="161" t="s">
        <v>14893</v>
      </c>
      <c r="C114" s="269" t="s">
        <v>362</v>
      </c>
      <c r="D114" s="161" t="s">
        <v>15086</v>
      </c>
      <c r="E114" s="269" t="s">
        <v>15087</v>
      </c>
      <c r="F114" s="341">
        <v>1750</v>
      </c>
    </row>
    <row r="115" spans="1:6" x14ac:dyDescent="0.25">
      <c r="A115" s="269" t="s">
        <v>61</v>
      </c>
      <c r="B115" s="161" t="s">
        <v>15088</v>
      </c>
      <c r="C115" s="269" t="s">
        <v>408</v>
      </c>
      <c r="D115" s="269" t="s">
        <v>15089</v>
      </c>
      <c r="E115" s="269" t="s">
        <v>15090</v>
      </c>
      <c r="F115" s="341">
        <v>500</v>
      </c>
    </row>
    <row r="116" spans="1:6" x14ac:dyDescent="0.25">
      <c r="A116" s="269" t="s">
        <v>61</v>
      </c>
      <c r="B116" s="269" t="s">
        <v>15091</v>
      </c>
      <c r="C116" s="269" t="s">
        <v>385</v>
      </c>
      <c r="D116" s="269" t="s">
        <v>15089</v>
      </c>
      <c r="E116" s="269" t="s">
        <v>15090</v>
      </c>
      <c r="F116" s="341">
        <v>500</v>
      </c>
    </row>
    <row r="117" spans="1:6" x14ac:dyDescent="0.25">
      <c r="A117" s="269" t="s">
        <v>61</v>
      </c>
      <c r="B117" s="269" t="s">
        <v>15092</v>
      </c>
      <c r="C117" s="269" t="s">
        <v>522</v>
      </c>
      <c r="D117" s="269" t="s">
        <v>15093</v>
      </c>
      <c r="E117" s="269" t="s">
        <v>15094</v>
      </c>
      <c r="F117" s="341">
        <v>765</v>
      </c>
    </row>
    <row r="118" spans="1:6" x14ac:dyDescent="0.25">
      <c r="A118" s="269" t="s">
        <v>61</v>
      </c>
      <c r="B118" s="269" t="s">
        <v>15076</v>
      </c>
      <c r="C118" s="161" t="s">
        <v>15077</v>
      </c>
      <c r="D118" s="269" t="s">
        <v>15093</v>
      </c>
      <c r="E118" s="269" t="s">
        <v>15094</v>
      </c>
      <c r="F118" s="341">
        <v>765</v>
      </c>
    </row>
    <row r="119" spans="1:6" x14ac:dyDescent="0.25">
      <c r="A119" s="269" t="s">
        <v>61</v>
      </c>
      <c r="B119" s="269" t="s">
        <v>14970</v>
      </c>
      <c r="C119" s="161" t="s">
        <v>14971</v>
      </c>
      <c r="D119" s="269" t="s">
        <v>15093</v>
      </c>
      <c r="E119" s="269" t="s">
        <v>15094</v>
      </c>
      <c r="F119" s="341">
        <v>768</v>
      </c>
    </row>
    <row r="120" spans="1:6" x14ac:dyDescent="0.25">
      <c r="A120" s="269" t="s">
        <v>61</v>
      </c>
      <c r="B120" s="269" t="s">
        <v>15095</v>
      </c>
      <c r="C120" s="161" t="s">
        <v>405</v>
      </c>
      <c r="D120" s="269" t="s">
        <v>15096</v>
      </c>
      <c r="E120" s="161" t="s">
        <v>15097</v>
      </c>
      <c r="F120" s="341">
        <v>750</v>
      </c>
    </row>
    <row r="121" spans="1:6" x14ac:dyDescent="0.25">
      <c r="A121" s="269" t="s">
        <v>61</v>
      </c>
      <c r="B121" s="269" t="s">
        <v>15033</v>
      </c>
      <c r="C121" s="269" t="s">
        <v>15034</v>
      </c>
      <c r="D121" s="269" t="s">
        <v>15098</v>
      </c>
      <c r="E121" s="161" t="s">
        <v>14992</v>
      </c>
      <c r="F121" s="341">
        <v>1250</v>
      </c>
    </row>
    <row r="122" spans="1:6" x14ac:dyDescent="0.25">
      <c r="A122" s="269" t="s">
        <v>61</v>
      </c>
      <c r="B122" s="299" t="s">
        <v>14878</v>
      </c>
      <c r="C122" s="161" t="s">
        <v>14879</v>
      </c>
      <c r="D122" s="269" t="s">
        <v>15099</v>
      </c>
      <c r="E122" s="161" t="s">
        <v>15100</v>
      </c>
      <c r="F122" s="341">
        <v>500</v>
      </c>
    </row>
    <row r="123" spans="1:6" x14ac:dyDescent="0.25">
      <c r="A123" s="269" t="s">
        <v>61</v>
      </c>
      <c r="B123" s="161" t="s">
        <v>14893</v>
      </c>
      <c r="C123" s="269" t="s">
        <v>362</v>
      </c>
      <c r="D123" s="161" t="s">
        <v>15086</v>
      </c>
      <c r="E123" s="269" t="s">
        <v>15101</v>
      </c>
      <c r="F123" s="341">
        <v>2850</v>
      </c>
    </row>
    <row r="124" spans="1:6" x14ac:dyDescent="0.25">
      <c r="A124" s="269" t="s">
        <v>80</v>
      </c>
      <c r="B124" s="269" t="s">
        <v>15102</v>
      </c>
      <c r="C124" s="269" t="s">
        <v>15103</v>
      </c>
      <c r="D124" s="269" t="s">
        <v>15104</v>
      </c>
      <c r="E124" s="269" t="s">
        <v>15105</v>
      </c>
      <c r="F124" s="341">
        <v>500</v>
      </c>
    </row>
    <row r="125" spans="1:6" x14ac:dyDescent="0.25">
      <c r="A125" s="269" t="s">
        <v>80</v>
      </c>
      <c r="B125" s="269" t="s">
        <v>15106</v>
      </c>
      <c r="C125" s="269" t="s">
        <v>492</v>
      </c>
      <c r="D125" s="269" t="s">
        <v>15104</v>
      </c>
      <c r="E125" s="269" t="s">
        <v>15105</v>
      </c>
      <c r="F125" s="341">
        <v>500</v>
      </c>
    </row>
    <row r="126" spans="1:6" x14ac:dyDescent="0.25">
      <c r="A126" s="269" t="s">
        <v>80</v>
      </c>
      <c r="B126" s="269" t="s">
        <v>15107</v>
      </c>
      <c r="C126" s="269" t="s">
        <v>15108</v>
      </c>
      <c r="D126" s="269" t="s">
        <v>15109</v>
      </c>
      <c r="E126" s="269" t="s">
        <v>15110</v>
      </c>
      <c r="F126" s="341">
        <v>1250</v>
      </c>
    </row>
    <row r="127" spans="1:6" x14ac:dyDescent="0.25">
      <c r="A127" s="269" t="s">
        <v>80</v>
      </c>
      <c r="B127" s="269" t="s">
        <v>14875</v>
      </c>
      <c r="C127" s="269" t="s">
        <v>684</v>
      </c>
      <c r="D127" s="269" t="s">
        <v>15111</v>
      </c>
      <c r="E127" s="269" t="s">
        <v>15112</v>
      </c>
      <c r="F127" s="341">
        <v>900</v>
      </c>
    </row>
    <row r="128" spans="1:6" x14ac:dyDescent="0.25">
      <c r="A128" s="269" t="s">
        <v>80</v>
      </c>
      <c r="B128" s="269" t="s">
        <v>15113</v>
      </c>
      <c r="C128" s="269" t="s">
        <v>379</v>
      </c>
      <c r="D128" s="161" t="s">
        <v>15114</v>
      </c>
      <c r="E128" s="269" t="s">
        <v>15115</v>
      </c>
      <c r="F128" s="341">
        <v>7725</v>
      </c>
    </row>
    <row r="129" spans="1:6" x14ac:dyDescent="0.25">
      <c r="A129" s="269" t="s">
        <v>80</v>
      </c>
      <c r="B129" s="269" t="s">
        <v>15116</v>
      </c>
      <c r="C129" s="269" t="s">
        <v>15117</v>
      </c>
      <c r="D129" s="269" t="s">
        <v>15118</v>
      </c>
      <c r="E129" s="269" t="s">
        <v>15119</v>
      </c>
      <c r="F129" s="341">
        <v>1500</v>
      </c>
    </row>
    <row r="130" spans="1:6" x14ac:dyDescent="0.25">
      <c r="A130" s="269" t="s">
        <v>80</v>
      </c>
      <c r="B130" s="269" t="s">
        <v>15120</v>
      </c>
      <c r="C130" s="269" t="s">
        <v>459</v>
      </c>
      <c r="D130" s="269" t="s">
        <v>15118</v>
      </c>
      <c r="E130" s="269" t="s">
        <v>15119</v>
      </c>
      <c r="F130" s="341">
        <v>1500</v>
      </c>
    </row>
    <row r="131" spans="1:6" x14ac:dyDescent="0.25">
      <c r="A131" s="269" t="s">
        <v>80</v>
      </c>
      <c r="B131" s="269" t="s">
        <v>15012</v>
      </c>
      <c r="C131" s="269" t="s">
        <v>412</v>
      </c>
      <c r="D131" s="161" t="s">
        <v>15121</v>
      </c>
      <c r="E131" s="269" t="s">
        <v>15122</v>
      </c>
      <c r="F131" s="341">
        <v>750</v>
      </c>
    </row>
    <row r="132" spans="1:6" x14ac:dyDescent="0.25">
      <c r="A132" s="269" t="s">
        <v>80</v>
      </c>
      <c r="B132" s="161" t="s">
        <v>15123</v>
      </c>
      <c r="C132" s="269" t="s">
        <v>432</v>
      </c>
      <c r="D132" s="161" t="s">
        <v>15121</v>
      </c>
      <c r="E132" s="269" t="s">
        <v>15122</v>
      </c>
      <c r="F132" s="341">
        <v>750</v>
      </c>
    </row>
    <row r="133" spans="1:6" x14ac:dyDescent="0.25">
      <c r="A133" s="269" t="s">
        <v>80</v>
      </c>
      <c r="B133" s="269" t="s">
        <v>15124</v>
      </c>
      <c r="C133" s="269" t="s">
        <v>402</v>
      </c>
      <c r="D133" s="269" t="s">
        <v>15125</v>
      </c>
      <c r="E133" s="269" t="s">
        <v>15126</v>
      </c>
      <c r="F133" s="341">
        <v>500</v>
      </c>
    </row>
    <row r="134" spans="1:6" x14ac:dyDescent="0.25">
      <c r="A134" s="269" t="s">
        <v>80</v>
      </c>
      <c r="B134" s="269" t="s">
        <v>15127</v>
      </c>
      <c r="C134" s="269" t="s">
        <v>486</v>
      </c>
      <c r="D134" s="269" t="s">
        <v>15128</v>
      </c>
      <c r="E134" s="269" t="s">
        <v>15129</v>
      </c>
      <c r="F134" s="341">
        <v>400</v>
      </c>
    </row>
    <row r="135" spans="1:6" x14ac:dyDescent="0.25">
      <c r="A135" s="269" t="s">
        <v>80</v>
      </c>
      <c r="B135" s="269" t="s">
        <v>12135</v>
      </c>
      <c r="C135" s="269" t="s">
        <v>556</v>
      </c>
      <c r="D135" s="269" t="s">
        <v>15128</v>
      </c>
      <c r="E135" s="269" t="s">
        <v>15129</v>
      </c>
      <c r="F135" s="341">
        <v>400</v>
      </c>
    </row>
    <row r="136" spans="1:6" x14ac:dyDescent="0.25">
      <c r="A136" s="269" t="s">
        <v>80</v>
      </c>
      <c r="B136" s="161" t="s">
        <v>15012</v>
      </c>
      <c r="C136" s="269" t="s">
        <v>412</v>
      </c>
      <c r="D136" s="161" t="s">
        <v>15130</v>
      </c>
      <c r="E136" s="269" t="s">
        <v>12756</v>
      </c>
      <c r="F136" s="341">
        <v>300</v>
      </c>
    </row>
    <row r="137" spans="1:6" x14ac:dyDescent="0.25">
      <c r="A137" s="269" t="s">
        <v>80</v>
      </c>
      <c r="B137" s="269" t="s">
        <v>14851</v>
      </c>
      <c r="C137" s="269" t="s">
        <v>441</v>
      </c>
      <c r="D137" s="269" t="s">
        <v>15131</v>
      </c>
      <c r="E137" s="269" t="s">
        <v>15132</v>
      </c>
      <c r="F137" s="341">
        <v>600</v>
      </c>
    </row>
    <row r="138" spans="1:6" x14ac:dyDescent="0.25">
      <c r="A138" s="269" t="s">
        <v>80</v>
      </c>
      <c r="B138" s="269" t="s">
        <v>15133</v>
      </c>
      <c r="C138" s="269" t="s">
        <v>494</v>
      </c>
      <c r="D138" s="269" t="s">
        <v>15134</v>
      </c>
      <c r="E138" s="269" t="s">
        <v>15132</v>
      </c>
      <c r="F138" s="341">
        <v>600</v>
      </c>
    </row>
    <row r="139" spans="1:6" x14ac:dyDescent="0.25">
      <c r="A139" s="269" t="s">
        <v>80</v>
      </c>
      <c r="B139" s="269" t="s">
        <v>12131</v>
      </c>
      <c r="C139" s="161" t="s">
        <v>490</v>
      </c>
      <c r="D139" s="269" t="s">
        <v>15135</v>
      </c>
      <c r="E139" s="269" t="s">
        <v>15136</v>
      </c>
      <c r="F139" s="341">
        <v>1500</v>
      </c>
    </row>
    <row r="140" spans="1:6" x14ac:dyDescent="0.25">
      <c r="A140" s="269" t="s">
        <v>80</v>
      </c>
      <c r="B140" s="269" t="s">
        <v>15137</v>
      </c>
      <c r="C140" s="269" t="s">
        <v>664</v>
      </c>
      <c r="D140" s="269" t="s">
        <v>15138</v>
      </c>
      <c r="E140" s="269" t="s">
        <v>15139</v>
      </c>
      <c r="F140" s="341">
        <v>1000</v>
      </c>
    </row>
    <row r="141" spans="1:6" x14ac:dyDescent="0.25">
      <c r="A141" s="269" t="s">
        <v>80</v>
      </c>
      <c r="B141" s="269" t="s">
        <v>14966</v>
      </c>
      <c r="C141" s="269" t="s">
        <v>15140</v>
      </c>
      <c r="D141" s="269" t="s">
        <v>15141</v>
      </c>
      <c r="E141" s="269" t="s">
        <v>15142</v>
      </c>
      <c r="F141" s="341">
        <v>150</v>
      </c>
    </row>
    <row r="142" spans="1:6" x14ac:dyDescent="0.25">
      <c r="A142" s="269" t="s">
        <v>80</v>
      </c>
      <c r="B142" s="269" t="s">
        <v>15143</v>
      </c>
      <c r="C142" s="269" t="s">
        <v>14767</v>
      </c>
      <c r="D142" s="269" t="s">
        <v>15141</v>
      </c>
      <c r="E142" s="269" t="s">
        <v>15142</v>
      </c>
      <c r="F142" s="341">
        <v>150</v>
      </c>
    </row>
    <row r="143" spans="1:6" x14ac:dyDescent="0.25">
      <c r="A143" s="269" t="s">
        <v>80</v>
      </c>
      <c r="B143" s="161" t="s">
        <v>14893</v>
      </c>
      <c r="C143" s="269" t="s">
        <v>362</v>
      </c>
      <c r="D143" s="161" t="s">
        <v>15144</v>
      </c>
      <c r="E143" s="269" t="s">
        <v>15145</v>
      </c>
      <c r="F143" s="341">
        <v>1000</v>
      </c>
    </row>
    <row r="144" spans="1:6" x14ac:dyDescent="0.25">
      <c r="A144" s="269" t="s">
        <v>80</v>
      </c>
      <c r="B144" s="269" t="s">
        <v>12566</v>
      </c>
      <c r="C144" s="269" t="s">
        <v>412</v>
      </c>
      <c r="D144" s="269" t="s">
        <v>15146</v>
      </c>
      <c r="E144" s="269" t="s">
        <v>15147</v>
      </c>
      <c r="F144" s="341">
        <v>1000</v>
      </c>
    </row>
    <row r="145" spans="1:6" x14ac:dyDescent="0.25">
      <c r="A145" s="269" t="s">
        <v>80</v>
      </c>
      <c r="B145" s="161" t="s">
        <v>15071</v>
      </c>
      <c r="C145" s="269" t="s">
        <v>538</v>
      </c>
      <c r="D145" s="269" t="s">
        <v>15148</v>
      </c>
      <c r="E145" s="269" t="s">
        <v>15149</v>
      </c>
      <c r="F145" s="341">
        <v>200</v>
      </c>
    </row>
    <row r="146" spans="1:6" x14ac:dyDescent="0.25">
      <c r="A146" s="269" t="s">
        <v>80</v>
      </c>
      <c r="B146" s="161" t="s">
        <v>12493</v>
      </c>
      <c r="C146" s="269" t="s">
        <v>544</v>
      </c>
      <c r="D146" s="269" t="s">
        <v>15148</v>
      </c>
      <c r="E146" s="269" t="s">
        <v>15149</v>
      </c>
      <c r="F146" s="341">
        <v>200</v>
      </c>
    </row>
    <row r="147" spans="1:6" x14ac:dyDescent="0.25">
      <c r="A147" s="269" t="s">
        <v>80</v>
      </c>
      <c r="B147" s="269" t="s">
        <v>15150</v>
      </c>
      <c r="C147" s="269" t="s">
        <v>578</v>
      </c>
      <c r="D147" s="269" t="s">
        <v>15148</v>
      </c>
      <c r="E147" s="269" t="s">
        <v>15149</v>
      </c>
      <c r="F147" s="341">
        <v>200</v>
      </c>
    </row>
    <row r="148" spans="1:6" x14ac:dyDescent="0.25">
      <c r="A148" s="269" t="s">
        <v>80</v>
      </c>
      <c r="B148" s="269" t="s">
        <v>409</v>
      </c>
      <c r="C148" s="269" t="s">
        <v>410</v>
      </c>
      <c r="D148" s="269" t="s">
        <v>15151</v>
      </c>
      <c r="E148" s="269" t="s">
        <v>15152</v>
      </c>
      <c r="F148" s="341">
        <v>2500</v>
      </c>
    </row>
    <row r="149" spans="1:6" x14ac:dyDescent="0.25">
      <c r="A149" s="269" t="s">
        <v>80</v>
      </c>
      <c r="B149" s="269" t="s">
        <v>15153</v>
      </c>
      <c r="C149" s="269" t="s">
        <v>503</v>
      </c>
      <c r="D149" s="269" t="s">
        <v>15154</v>
      </c>
      <c r="E149" s="269" t="s">
        <v>15155</v>
      </c>
      <c r="F149" s="341">
        <v>1000</v>
      </c>
    </row>
    <row r="150" spans="1:6" x14ac:dyDescent="0.25">
      <c r="A150" s="269" t="s">
        <v>80</v>
      </c>
      <c r="B150" s="269" t="s">
        <v>15067</v>
      </c>
      <c r="C150" s="269" t="s">
        <v>15156</v>
      </c>
      <c r="D150" s="269" t="s">
        <v>15157</v>
      </c>
      <c r="E150" s="269" t="s">
        <v>15158</v>
      </c>
      <c r="F150" s="341">
        <v>1250</v>
      </c>
    </row>
    <row r="151" spans="1:6" x14ac:dyDescent="0.25">
      <c r="A151" s="269" t="s">
        <v>80</v>
      </c>
      <c r="B151" s="161" t="s">
        <v>15159</v>
      </c>
      <c r="C151" s="269" t="s">
        <v>476</v>
      </c>
      <c r="D151" s="161" t="s">
        <v>15160</v>
      </c>
      <c r="E151" s="269" t="s">
        <v>15161</v>
      </c>
      <c r="F151" s="341">
        <v>750</v>
      </c>
    </row>
    <row r="152" spans="1:6" x14ac:dyDescent="0.25">
      <c r="A152" s="269" t="s">
        <v>80</v>
      </c>
      <c r="B152" s="269" t="s">
        <v>14851</v>
      </c>
      <c r="C152" s="269" t="s">
        <v>441</v>
      </c>
      <c r="D152" s="161" t="s">
        <v>15162</v>
      </c>
      <c r="E152" s="269" t="s">
        <v>15163</v>
      </c>
      <c r="F152" s="341">
        <v>750</v>
      </c>
    </row>
    <row r="153" spans="1:6" x14ac:dyDescent="0.25">
      <c r="A153" s="269" t="s">
        <v>80</v>
      </c>
      <c r="B153" s="161" t="s">
        <v>11798</v>
      </c>
      <c r="C153" s="269" t="s">
        <v>494</v>
      </c>
      <c r="D153" s="161" t="s">
        <v>15162</v>
      </c>
      <c r="E153" s="269" t="s">
        <v>15163</v>
      </c>
      <c r="F153" s="341">
        <v>750</v>
      </c>
    </row>
    <row r="154" spans="1:6" x14ac:dyDescent="0.25">
      <c r="A154" s="269" t="s">
        <v>80</v>
      </c>
      <c r="B154" s="269" t="s">
        <v>15164</v>
      </c>
      <c r="C154" s="269" t="s">
        <v>15077</v>
      </c>
      <c r="D154" s="269" t="s">
        <v>15165</v>
      </c>
      <c r="E154" s="269" t="s">
        <v>15166</v>
      </c>
      <c r="F154" s="341">
        <v>750</v>
      </c>
    </row>
    <row r="155" spans="1:6" x14ac:dyDescent="0.25">
      <c r="A155" s="269" t="s">
        <v>80</v>
      </c>
      <c r="B155" s="269" t="s">
        <v>12021</v>
      </c>
      <c r="C155" s="161" t="s">
        <v>14971</v>
      </c>
      <c r="D155" s="269" t="s">
        <v>15167</v>
      </c>
      <c r="E155" s="269" t="s">
        <v>15166</v>
      </c>
      <c r="F155" s="341">
        <v>750</v>
      </c>
    </row>
    <row r="156" spans="1:6" x14ac:dyDescent="0.25">
      <c r="A156" s="269" t="s">
        <v>80</v>
      </c>
      <c r="B156" s="161" t="s">
        <v>15168</v>
      </c>
      <c r="C156" s="269" t="s">
        <v>14850</v>
      </c>
      <c r="D156" s="269" t="s">
        <v>15169</v>
      </c>
      <c r="E156" s="269" t="s">
        <v>15166</v>
      </c>
      <c r="F156" s="341">
        <v>750</v>
      </c>
    </row>
    <row r="157" spans="1:6" x14ac:dyDescent="0.25">
      <c r="A157" s="269" t="s">
        <v>80</v>
      </c>
      <c r="B157" s="161" t="s">
        <v>14890</v>
      </c>
      <c r="C157" s="269" t="s">
        <v>435</v>
      </c>
      <c r="D157" s="269" t="s">
        <v>15165</v>
      </c>
      <c r="E157" s="269" t="s">
        <v>15166</v>
      </c>
      <c r="F157" s="341">
        <v>750</v>
      </c>
    </row>
    <row r="158" spans="1:6" x14ac:dyDescent="0.25">
      <c r="A158" s="269" t="s">
        <v>80</v>
      </c>
      <c r="B158" s="161" t="s">
        <v>15123</v>
      </c>
      <c r="C158" s="269" t="s">
        <v>684</v>
      </c>
      <c r="D158" s="269" t="s">
        <v>15165</v>
      </c>
      <c r="E158" s="269" t="s">
        <v>15166</v>
      </c>
      <c r="F158" s="341">
        <v>750</v>
      </c>
    </row>
    <row r="159" spans="1:6" x14ac:dyDescent="0.25">
      <c r="A159" s="269" t="s">
        <v>80</v>
      </c>
      <c r="B159" s="161" t="s">
        <v>15107</v>
      </c>
      <c r="C159" s="269" t="s">
        <v>15108</v>
      </c>
      <c r="D159" s="269" t="s">
        <v>15167</v>
      </c>
      <c r="E159" s="269" t="s">
        <v>15166</v>
      </c>
      <c r="F159" s="341">
        <v>750</v>
      </c>
    </row>
    <row r="160" spans="1:6" x14ac:dyDescent="0.25">
      <c r="A160" s="299" t="s">
        <v>80</v>
      </c>
      <c r="B160" s="299" t="s">
        <v>392</v>
      </c>
      <c r="C160" s="299" t="s">
        <v>393</v>
      </c>
      <c r="D160" s="299" t="s">
        <v>15170</v>
      </c>
      <c r="E160" s="299" t="s">
        <v>15171</v>
      </c>
      <c r="F160" s="341">
        <v>500</v>
      </c>
    </row>
    <row r="161" spans="1:6" x14ac:dyDescent="0.25">
      <c r="A161" s="299" t="s">
        <v>80</v>
      </c>
      <c r="B161" s="299" t="s">
        <v>392</v>
      </c>
      <c r="C161" s="299" t="s">
        <v>393</v>
      </c>
      <c r="D161" s="299" t="s">
        <v>15172</v>
      </c>
      <c r="E161" s="347" t="s">
        <v>15173</v>
      </c>
      <c r="F161" s="341">
        <v>425</v>
      </c>
    </row>
    <row r="162" spans="1:6" x14ac:dyDescent="0.25">
      <c r="A162" s="269" t="s">
        <v>80</v>
      </c>
      <c r="B162" s="269" t="s">
        <v>15174</v>
      </c>
      <c r="C162" s="269" t="s">
        <v>383</v>
      </c>
      <c r="D162" s="269" t="s">
        <v>15175</v>
      </c>
      <c r="E162" s="269" t="s">
        <v>15176</v>
      </c>
      <c r="F162" s="341">
        <v>565</v>
      </c>
    </row>
    <row r="163" spans="1:6" x14ac:dyDescent="0.25">
      <c r="A163" s="269" t="s">
        <v>80</v>
      </c>
      <c r="B163" s="269" t="s">
        <v>15091</v>
      </c>
      <c r="C163" s="269" t="s">
        <v>385</v>
      </c>
      <c r="D163" s="269" t="s">
        <v>15175</v>
      </c>
      <c r="E163" s="269" t="s">
        <v>15177</v>
      </c>
      <c r="F163" s="341">
        <v>565</v>
      </c>
    </row>
    <row r="164" spans="1:6" x14ac:dyDescent="0.25">
      <c r="A164" s="299" t="s">
        <v>80</v>
      </c>
      <c r="B164" s="299" t="s">
        <v>15178</v>
      </c>
      <c r="C164" s="299" t="s">
        <v>418</v>
      </c>
      <c r="D164" s="299" t="s">
        <v>15179</v>
      </c>
      <c r="E164" s="299" t="s">
        <v>15180</v>
      </c>
      <c r="F164" s="348">
        <v>500</v>
      </c>
    </row>
    <row r="165" spans="1:6" x14ac:dyDescent="0.25">
      <c r="A165" s="269" t="s">
        <v>80</v>
      </c>
      <c r="B165" s="269" t="s">
        <v>15181</v>
      </c>
      <c r="C165" s="269" t="s">
        <v>478</v>
      </c>
      <c r="D165" s="269" t="s">
        <v>15182</v>
      </c>
      <c r="E165" s="269" t="s">
        <v>15183</v>
      </c>
      <c r="F165" s="341">
        <v>200</v>
      </c>
    </row>
    <row r="166" spans="1:6" x14ac:dyDescent="0.25">
      <c r="A166" s="269" t="s">
        <v>80</v>
      </c>
      <c r="B166" s="269" t="s">
        <v>12439</v>
      </c>
      <c r="C166" s="269" t="s">
        <v>455</v>
      </c>
      <c r="D166" s="269" t="s">
        <v>15184</v>
      </c>
      <c r="E166" s="269" t="s">
        <v>15185</v>
      </c>
      <c r="F166" s="341">
        <v>350</v>
      </c>
    </row>
    <row r="167" spans="1:6" x14ac:dyDescent="0.25">
      <c r="A167" s="269" t="s">
        <v>80</v>
      </c>
      <c r="B167" s="299" t="s">
        <v>15186</v>
      </c>
      <c r="C167" s="269" t="s">
        <v>14902</v>
      </c>
      <c r="D167" s="269" t="s">
        <v>15184</v>
      </c>
      <c r="E167" s="269" t="s">
        <v>15185</v>
      </c>
      <c r="F167" s="341">
        <v>400</v>
      </c>
    </row>
    <row r="168" spans="1:6" x14ac:dyDescent="0.25">
      <c r="A168" s="269" t="s">
        <v>80</v>
      </c>
      <c r="B168" s="269" t="s">
        <v>15187</v>
      </c>
      <c r="C168" s="269" t="s">
        <v>15103</v>
      </c>
      <c r="D168" s="269" t="s">
        <v>15188</v>
      </c>
      <c r="E168" s="269" t="s">
        <v>15189</v>
      </c>
      <c r="F168" s="341">
        <v>250</v>
      </c>
    </row>
    <row r="169" spans="1:6" x14ac:dyDescent="0.25">
      <c r="A169" s="269" t="s">
        <v>80</v>
      </c>
      <c r="B169" s="269" t="s">
        <v>15190</v>
      </c>
      <c r="C169" s="269" t="s">
        <v>15191</v>
      </c>
      <c r="D169" s="269" t="s">
        <v>15188</v>
      </c>
      <c r="E169" s="269" t="s">
        <v>15189</v>
      </c>
      <c r="F169" s="341">
        <v>250</v>
      </c>
    </row>
    <row r="170" spans="1:6" x14ac:dyDescent="0.25">
      <c r="A170" s="269" t="s">
        <v>80</v>
      </c>
      <c r="B170" s="269" t="s">
        <v>15192</v>
      </c>
      <c r="C170" s="269" t="s">
        <v>15077</v>
      </c>
      <c r="D170" s="269" t="s">
        <v>15188</v>
      </c>
      <c r="E170" s="269" t="s">
        <v>15193</v>
      </c>
      <c r="F170" s="341">
        <v>250</v>
      </c>
    </row>
    <row r="171" spans="1:6" x14ac:dyDescent="0.25">
      <c r="A171" s="269" t="s">
        <v>80</v>
      </c>
      <c r="B171" s="269" t="s">
        <v>15194</v>
      </c>
      <c r="C171" s="269" t="s">
        <v>14975</v>
      </c>
      <c r="D171" s="269" t="s">
        <v>15195</v>
      </c>
      <c r="E171" s="269" t="s">
        <v>15196</v>
      </c>
      <c r="F171" s="341">
        <v>1150</v>
      </c>
    </row>
    <row r="172" spans="1:6" x14ac:dyDescent="0.25">
      <c r="A172" s="269" t="s">
        <v>80</v>
      </c>
      <c r="B172" s="269" t="s">
        <v>11985</v>
      </c>
      <c r="C172" s="161" t="s">
        <v>405</v>
      </c>
      <c r="D172" s="269" t="s">
        <v>15197</v>
      </c>
      <c r="E172" s="269" t="s">
        <v>15198</v>
      </c>
      <c r="F172" s="341">
        <v>600</v>
      </c>
    </row>
    <row r="173" spans="1:6" x14ac:dyDescent="0.25">
      <c r="A173" s="269" t="s">
        <v>80</v>
      </c>
      <c r="B173" s="269" t="s">
        <v>15199</v>
      </c>
      <c r="C173" s="269" t="s">
        <v>15200</v>
      </c>
      <c r="D173" s="269" t="s">
        <v>12964</v>
      </c>
      <c r="E173" s="269" t="s">
        <v>12310</v>
      </c>
      <c r="F173" s="341">
        <v>230</v>
      </c>
    </row>
    <row r="174" spans="1:6" x14ac:dyDescent="0.25">
      <c r="A174" s="269" t="s">
        <v>80</v>
      </c>
      <c r="B174" s="269" t="s">
        <v>15201</v>
      </c>
      <c r="C174" s="269" t="s">
        <v>15202</v>
      </c>
      <c r="D174" s="269" t="s">
        <v>12964</v>
      </c>
      <c r="E174" s="269" t="s">
        <v>12310</v>
      </c>
      <c r="F174" s="341">
        <v>230</v>
      </c>
    </row>
    <row r="175" spans="1:6" x14ac:dyDescent="0.25">
      <c r="A175" s="269" t="s">
        <v>80</v>
      </c>
      <c r="B175" s="269" t="s">
        <v>15203</v>
      </c>
      <c r="C175" s="269" t="s">
        <v>15204</v>
      </c>
      <c r="D175" s="269" t="s">
        <v>12964</v>
      </c>
      <c r="E175" s="269" t="s">
        <v>12310</v>
      </c>
      <c r="F175" s="341">
        <v>240</v>
      </c>
    </row>
    <row r="176" spans="1:6" x14ac:dyDescent="0.25">
      <c r="A176" s="269" t="s">
        <v>80</v>
      </c>
      <c r="B176" s="269" t="s">
        <v>15022</v>
      </c>
      <c r="C176" s="269" t="s">
        <v>359</v>
      </c>
      <c r="D176" s="269" t="s">
        <v>15205</v>
      </c>
      <c r="E176" s="269" t="s">
        <v>15206</v>
      </c>
      <c r="F176" s="341">
        <v>750</v>
      </c>
    </row>
    <row r="177" spans="1:6" x14ac:dyDescent="0.25">
      <c r="A177" s="269" t="s">
        <v>80</v>
      </c>
      <c r="B177" s="161" t="s">
        <v>15207</v>
      </c>
      <c r="C177" s="269" t="s">
        <v>408</v>
      </c>
      <c r="D177" s="269" t="s">
        <v>15205</v>
      </c>
      <c r="E177" s="269" t="s">
        <v>15206</v>
      </c>
      <c r="F177" s="341">
        <v>750</v>
      </c>
    </row>
    <row r="178" spans="1:6" x14ac:dyDescent="0.25">
      <c r="A178" s="269" t="s">
        <v>80</v>
      </c>
      <c r="B178" s="269" t="s">
        <v>15091</v>
      </c>
      <c r="C178" s="269" t="s">
        <v>15208</v>
      </c>
      <c r="D178" s="269" t="s">
        <v>15209</v>
      </c>
      <c r="E178" s="269" t="s">
        <v>15206</v>
      </c>
      <c r="F178" s="341">
        <v>750</v>
      </c>
    </row>
    <row r="179" spans="1:6" x14ac:dyDescent="0.25">
      <c r="A179" s="269" t="s">
        <v>80</v>
      </c>
      <c r="B179" s="269" t="s">
        <v>15210</v>
      </c>
      <c r="C179" s="269" t="s">
        <v>15211</v>
      </c>
      <c r="D179" s="269" t="s">
        <v>15205</v>
      </c>
      <c r="E179" s="269" t="s">
        <v>15206</v>
      </c>
      <c r="F179" s="341">
        <v>750</v>
      </c>
    </row>
    <row r="180" spans="1:6" x14ac:dyDescent="0.25">
      <c r="A180" s="269" t="s">
        <v>80</v>
      </c>
      <c r="B180" s="269" t="s">
        <v>15120</v>
      </c>
      <c r="C180" s="269" t="s">
        <v>15212</v>
      </c>
      <c r="D180" s="269" t="s">
        <v>15205</v>
      </c>
      <c r="E180" s="269" t="s">
        <v>15206</v>
      </c>
      <c r="F180" s="341">
        <v>750</v>
      </c>
    </row>
    <row r="181" spans="1:6" x14ac:dyDescent="0.25">
      <c r="A181" s="269" t="s">
        <v>80</v>
      </c>
      <c r="B181" s="269" t="s">
        <v>15213</v>
      </c>
      <c r="C181" s="269" t="s">
        <v>534</v>
      </c>
      <c r="D181" s="269" t="s">
        <v>15214</v>
      </c>
      <c r="E181" s="269" t="s">
        <v>15215</v>
      </c>
      <c r="F181" s="341">
        <v>600</v>
      </c>
    </row>
    <row r="182" spans="1:6" x14ac:dyDescent="0.25">
      <c r="A182" s="269" t="s">
        <v>80</v>
      </c>
      <c r="B182" s="269" t="s">
        <v>15022</v>
      </c>
      <c r="C182" s="269" t="s">
        <v>15216</v>
      </c>
      <c r="D182" s="269" t="s">
        <v>15214</v>
      </c>
      <c r="E182" s="269" t="s">
        <v>15215</v>
      </c>
      <c r="F182" s="341">
        <v>600</v>
      </c>
    </row>
    <row r="183" spans="1:6" x14ac:dyDescent="0.25">
      <c r="A183" s="269" t="s">
        <v>80</v>
      </c>
      <c r="B183" s="269" t="s">
        <v>15116</v>
      </c>
      <c r="C183" s="269" t="s">
        <v>15117</v>
      </c>
      <c r="D183" s="269" t="s">
        <v>15214</v>
      </c>
      <c r="E183" s="269" t="s">
        <v>15215</v>
      </c>
      <c r="F183" s="341">
        <v>600</v>
      </c>
    </row>
    <row r="184" spans="1:6" x14ac:dyDescent="0.25">
      <c r="A184" s="269" t="s">
        <v>80</v>
      </c>
      <c r="B184" s="269" t="s">
        <v>687</v>
      </c>
      <c r="C184" s="269" t="s">
        <v>15217</v>
      </c>
      <c r="D184" s="269" t="s">
        <v>15214</v>
      </c>
      <c r="E184" s="269" t="s">
        <v>15215</v>
      </c>
      <c r="F184" s="341">
        <v>600</v>
      </c>
    </row>
    <row r="185" spans="1:6" x14ac:dyDescent="0.25">
      <c r="A185" s="269" t="s">
        <v>80</v>
      </c>
      <c r="B185" s="269" t="s">
        <v>15218</v>
      </c>
      <c r="C185" s="269" t="s">
        <v>371</v>
      </c>
      <c r="D185" s="269" t="s">
        <v>15219</v>
      </c>
      <c r="E185" s="269" t="s">
        <v>15220</v>
      </c>
      <c r="F185" s="341">
        <v>1400</v>
      </c>
    </row>
    <row r="186" spans="1:6" x14ac:dyDescent="0.25">
      <c r="A186" s="269" t="s">
        <v>80</v>
      </c>
      <c r="B186" s="269" t="s">
        <v>15221</v>
      </c>
      <c r="C186" s="269" t="s">
        <v>15222</v>
      </c>
      <c r="D186" s="269" t="s">
        <v>15219</v>
      </c>
      <c r="E186" s="269" t="s">
        <v>15220</v>
      </c>
      <c r="F186" s="341">
        <v>1400</v>
      </c>
    </row>
    <row r="187" spans="1:6" x14ac:dyDescent="0.25">
      <c r="A187" s="269" t="s">
        <v>80</v>
      </c>
      <c r="B187" s="269" t="s">
        <v>15223</v>
      </c>
      <c r="C187" s="269" t="s">
        <v>556</v>
      </c>
      <c r="D187" s="269" t="s">
        <v>15224</v>
      </c>
      <c r="E187" s="269" t="s">
        <v>15225</v>
      </c>
      <c r="F187" s="341">
        <v>1250</v>
      </c>
    </row>
    <row r="188" spans="1:6" x14ac:dyDescent="0.25">
      <c r="A188" s="269" t="s">
        <v>80</v>
      </c>
      <c r="B188" s="269" t="s">
        <v>11798</v>
      </c>
      <c r="C188" s="161" t="s">
        <v>494</v>
      </c>
      <c r="D188" s="269" t="s">
        <v>15226</v>
      </c>
      <c r="E188" s="269" t="s">
        <v>15227</v>
      </c>
      <c r="F188" s="341">
        <v>390</v>
      </c>
    </row>
    <row r="189" spans="1:6" x14ac:dyDescent="0.25">
      <c r="A189" s="299" t="s">
        <v>80</v>
      </c>
      <c r="B189" s="342" t="s">
        <v>15228</v>
      </c>
      <c r="C189" s="299" t="s">
        <v>410</v>
      </c>
      <c r="D189" s="342" t="s">
        <v>15229</v>
      </c>
      <c r="E189" s="299" t="s">
        <v>15052</v>
      </c>
      <c r="F189" s="348">
        <v>100</v>
      </c>
    </row>
    <row r="190" spans="1:6" x14ac:dyDescent="0.25">
      <c r="A190" s="269" t="s">
        <v>80</v>
      </c>
      <c r="B190" s="161" t="s">
        <v>15113</v>
      </c>
      <c r="C190" s="269" t="s">
        <v>379</v>
      </c>
      <c r="D190" s="161" t="s">
        <v>15230</v>
      </c>
      <c r="E190" s="269" t="s">
        <v>15231</v>
      </c>
      <c r="F190" s="341">
        <v>1250</v>
      </c>
    </row>
    <row r="191" spans="1:6" x14ac:dyDescent="0.25">
      <c r="A191" s="269" t="s">
        <v>80</v>
      </c>
      <c r="B191" s="161" t="s">
        <v>15232</v>
      </c>
      <c r="C191" s="269" t="s">
        <v>512</v>
      </c>
      <c r="D191" s="161" t="s">
        <v>15230</v>
      </c>
      <c r="E191" s="269" t="s">
        <v>15231</v>
      </c>
      <c r="F191" s="341">
        <v>1250</v>
      </c>
    </row>
    <row r="192" spans="1:6" x14ac:dyDescent="0.25">
      <c r="A192" s="269" t="s">
        <v>89</v>
      </c>
      <c r="B192" s="269" t="s">
        <v>15233</v>
      </c>
      <c r="C192" s="269" t="s">
        <v>15234</v>
      </c>
      <c r="D192" s="269" t="s">
        <v>15235</v>
      </c>
      <c r="E192" s="161" t="s">
        <v>15236</v>
      </c>
      <c r="F192" s="341">
        <v>450</v>
      </c>
    </row>
    <row r="193" spans="1:6" x14ac:dyDescent="0.25">
      <c r="A193" s="269" t="s">
        <v>89</v>
      </c>
      <c r="B193" s="269" t="s">
        <v>15237</v>
      </c>
      <c r="C193" s="269" t="s">
        <v>15238</v>
      </c>
      <c r="D193" s="269" t="s">
        <v>15239</v>
      </c>
      <c r="E193" s="269" t="s">
        <v>15240</v>
      </c>
      <c r="F193" s="341">
        <v>450</v>
      </c>
    </row>
    <row r="194" spans="1:6" x14ac:dyDescent="0.25">
      <c r="A194" s="269" t="s">
        <v>89</v>
      </c>
      <c r="B194" s="269" t="s">
        <v>15095</v>
      </c>
      <c r="C194" s="161" t="s">
        <v>405</v>
      </c>
      <c r="D194" s="161" t="s">
        <v>15241</v>
      </c>
      <c r="E194" s="161" t="s">
        <v>15242</v>
      </c>
      <c r="F194" s="341">
        <v>350</v>
      </c>
    </row>
    <row r="195" spans="1:6" x14ac:dyDescent="0.25">
      <c r="A195" s="269" t="s">
        <v>89</v>
      </c>
      <c r="B195" s="269" t="s">
        <v>14966</v>
      </c>
      <c r="C195" s="269" t="s">
        <v>437</v>
      </c>
      <c r="D195" s="269" t="s">
        <v>15243</v>
      </c>
      <c r="E195" s="269" t="s">
        <v>15244</v>
      </c>
      <c r="F195" s="341">
        <v>300</v>
      </c>
    </row>
    <row r="196" spans="1:6" x14ac:dyDescent="0.25">
      <c r="A196" s="269" t="s">
        <v>89</v>
      </c>
      <c r="B196" s="269" t="s">
        <v>15143</v>
      </c>
      <c r="C196" s="269" t="s">
        <v>14767</v>
      </c>
      <c r="D196" s="269" t="s">
        <v>15243</v>
      </c>
      <c r="E196" s="269" t="s">
        <v>15244</v>
      </c>
      <c r="F196" s="341">
        <v>300</v>
      </c>
    </row>
    <row r="197" spans="1:6" x14ac:dyDescent="0.25">
      <c r="A197" s="269" t="s">
        <v>89</v>
      </c>
      <c r="B197" s="269" t="s">
        <v>15245</v>
      </c>
      <c r="C197" s="269" t="s">
        <v>14850</v>
      </c>
      <c r="D197" s="269" t="s">
        <v>15243</v>
      </c>
      <c r="E197" s="269" t="s">
        <v>15244</v>
      </c>
      <c r="F197" s="341">
        <v>300</v>
      </c>
    </row>
    <row r="198" spans="1:6" x14ac:dyDescent="0.25">
      <c r="A198" s="269" t="s">
        <v>89</v>
      </c>
      <c r="B198" s="269" t="s">
        <v>15033</v>
      </c>
      <c r="C198" s="269" t="s">
        <v>15034</v>
      </c>
      <c r="D198" s="269" t="s">
        <v>15246</v>
      </c>
      <c r="E198" s="269" t="s">
        <v>15247</v>
      </c>
      <c r="F198" s="341">
        <v>500</v>
      </c>
    </row>
    <row r="199" spans="1:6" x14ac:dyDescent="0.25">
      <c r="A199" s="269" t="s">
        <v>89</v>
      </c>
      <c r="B199" s="269" t="s">
        <v>15037</v>
      </c>
      <c r="C199" s="269" t="s">
        <v>15038</v>
      </c>
      <c r="D199" s="269" t="s">
        <v>15246</v>
      </c>
      <c r="E199" s="269" t="s">
        <v>15247</v>
      </c>
      <c r="F199" s="341">
        <v>500</v>
      </c>
    </row>
    <row r="200" spans="1:6" x14ac:dyDescent="0.25">
      <c r="A200" s="269" t="s">
        <v>89</v>
      </c>
      <c r="B200" s="299" t="s">
        <v>15248</v>
      </c>
      <c r="C200" s="269" t="s">
        <v>15249</v>
      </c>
      <c r="D200" s="269" t="s">
        <v>15250</v>
      </c>
      <c r="E200" s="269" t="s">
        <v>15251</v>
      </c>
      <c r="F200" s="341">
        <v>200</v>
      </c>
    </row>
    <row r="201" spans="1:6" x14ac:dyDescent="0.25">
      <c r="A201" s="269" t="s">
        <v>89</v>
      </c>
      <c r="B201" s="269" t="s">
        <v>15252</v>
      </c>
      <c r="C201" s="269" t="s">
        <v>15253</v>
      </c>
      <c r="D201" s="269" t="s">
        <v>15250</v>
      </c>
      <c r="E201" s="269" t="s">
        <v>15251</v>
      </c>
      <c r="F201" s="341">
        <v>200</v>
      </c>
    </row>
    <row r="202" spans="1:6" x14ac:dyDescent="0.25">
      <c r="A202" s="269" t="s">
        <v>89</v>
      </c>
      <c r="B202" s="269" t="s">
        <v>12439</v>
      </c>
      <c r="C202" s="269" t="s">
        <v>15254</v>
      </c>
      <c r="D202" s="269" t="s">
        <v>15250</v>
      </c>
      <c r="E202" s="269" t="s">
        <v>15251</v>
      </c>
      <c r="F202" s="341">
        <v>200</v>
      </c>
    </row>
    <row r="203" spans="1:6" x14ac:dyDescent="0.25">
      <c r="A203" s="269" t="s">
        <v>89</v>
      </c>
      <c r="B203" s="269" t="s">
        <v>15181</v>
      </c>
      <c r="C203" s="161" t="s">
        <v>478</v>
      </c>
      <c r="D203" s="161" t="s">
        <v>15250</v>
      </c>
      <c r="E203" s="269" t="s">
        <v>15251</v>
      </c>
      <c r="F203" s="341">
        <v>200</v>
      </c>
    </row>
    <row r="204" spans="1:6" x14ac:dyDescent="0.25">
      <c r="A204" s="269" t="s">
        <v>89</v>
      </c>
      <c r="B204" s="269" t="s">
        <v>15255</v>
      </c>
      <c r="C204" s="269" t="s">
        <v>560</v>
      </c>
      <c r="D204" s="161" t="s">
        <v>15250</v>
      </c>
      <c r="E204" s="269" t="s">
        <v>15256</v>
      </c>
      <c r="F204" s="341">
        <v>200</v>
      </c>
    </row>
    <row r="205" spans="1:6" x14ac:dyDescent="0.25">
      <c r="A205" s="269" t="s">
        <v>89</v>
      </c>
      <c r="B205" s="269" t="s">
        <v>12439</v>
      </c>
      <c r="C205" s="269" t="s">
        <v>15254</v>
      </c>
      <c r="D205" s="269" t="s">
        <v>15257</v>
      </c>
      <c r="E205" s="269" t="s">
        <v>12634</v>
      </c>
      <c r="F205" s="341">
        <v>500</v>
      </c>
    </row>
    <row r="206" spans="1:6" x14ac:dyDescent="0.25">
      <c r="A206" s="269" t="s">
        <v>89</v>
      </c>
      <c r="B206" s="269" t="s">
        <v>15258</v>
      </c>
      <c r="C206" s="269" t="s">
        <v>15259</v>
      </c>
      <c r="D206" s="269" t="s">
        <v>15257</v>
      </c>
      <c r="E206" s="269" t="s">
        <v>12634</v>
      </c>
      <c r="F206" s="341">
        <v>500</v>
      </c>
    </row>
    <row r="207" spans="1:6" x14ac:dyDescent="0.25">
      <c r="A207" s="269" t="s">
        <v>89</v>
      </c>
      <c r="B207" s="269" t="s">
        <v>15260</v>
      </c>
      <c r="C207" s="269" t="s">
        <v>410</v>
      </c>
      <c r="D207" s="269" t="s">
        <v>15261</v>
      </c>
      <c r="E207" s="269" t="s">
        <v>15262</v>
      </c>
      <c r="F207" s="341">
        <v>1100</v>
      </c>
    </row>
    <row r="208" spans="1:6" x14ac:dyDescent="0.25">
      <c r="A208" s="269" t="s">
        <v>89</v>
      </c>
      <c r="B208" s="269" t="s">
        <v>15263</v>
      </c>
      <c r="C208" s="269" t="s">
        <v>494</v>
      </c>
      <c r="D208" s="269" t="s">
        <v>15257</v>
      </c>
      <c r="E208" s="269" t="s">
        <v>12634</v>
      </c>
      <c r="F208" s="341">
        <v>500</v>
      </c>
    </row>
    <row r="209" spans="1:6" x14ac:dyDescent="0.25">
      <c r="A209" s="269" t="s">
        <v>89</v>
      </c>
      <c r="B209" s="269" t="s">
        <v>15264</v>
      </c>
      <c r="C209" s="269" t="s">
        <v>15265</v>
      </c>
      <c r="D209" s="269" t="s">
        <v>15257</v>
      </c>
      <c r="E209" s="269" t="s">
        <v>12634</v>
      </c>
      <c r="F209" s="341">
        <v>500</v>
      </c>
    </row>
    <row r="210" spans="1:6" x14ac:dyDescent="0.25">
      <c r="A210" s="299" t="s">
        <v>89</v>
      </c>
      <c r="B210" s="299" t="s">
        <v>15153</v>
      </c>
      <c r="C210" s="299" t="s">
        <v>15266</v>
      </c>
      <c r="D210" s="299" t="s">
        <v>15267</v>
      </c>
      <c r="E210" s="167" t="s">
        <v>15268</v>
      </c>
      <c r="F210" s="348">
        <v>2500</v>
      </c>
    </row>
    <row r="211" spans="1:6" x14ac:dyDescent="0.25">
      <c r="A211" s="269" t="s">
        <v>89</v>
      </c>
      <c r="B211" s="269" t="s">
        <v>15150</v>
      </c>
      <c r="C211" s="269" t="s">
        <v>578</v>
      </c>
      <c r="D211" s="269" t="s">
        <v>15269</v>
      </c>
      <c r="E211" s="269" t="s">
        <v>14981</v>
      </c>
      <c r="F211" s="341">
        <v>450</v>
      </c>
    </row>
    <row r="212" spans="1:6" x14ac:dyDescent="0.25">
      <c r="A212" s="269" t="s">
        <v>89</v>
      </c>
      <c r="B212" s="269" t="s">
        <v>15270</v>
      </c>
      <c r="C212" s="269" t="s">
        <v>540</v>
      </c>
      <c r="D212" s="269" t="s">
        <v>15269</v>
      </c>
      <c r="E212" s="269" t="s">
        <v>14981</v>
      </c>
      <c r="F212" s="341">
        <v>450</v>
      </c>
    </row>
    <row r="213" spans="1:6" x14ac:dyDescent="0.25">
      <c r="A213" s="269" t="s">
        <v>89</v>
      </c>
      <c r="B213" s="269" t="s">
        <v>15271</v>
      </c>
      <c r="C213" s="269" t="s">
        <v>452</v>
      </c>
      <c r="D213" s="269" t="s">
        <v>15269</v>
      </c>
      <c r="E213" s="269" t="s">
        <v>14981</v>
      </c>
      <c r="F213" s="341">
        <v>450</v>
      </c>
    </row>
    <row r="214" spans="1:6" x14ac:dyDescent="0.25">
      <c r="A214" s="269" t="s">
        <v>89</v>
      </c>
      <c r="B214" s="269" t="s">
        <v>15181</v>
      </c>
      <c r="C214" s="269" t="s">
        <v>478</v>
      </c>
      <c r="D214" s="269" t="s">
        <v>15272</v>
      </c>
      <c r="E214" s="269" t="s">
        <v>14981</v>
      </c>
      <c r="F214" s="341">
        <v>450</v>
      </c>
    </row>
    <row r="215" spans="1:6" x14ac:dyDescent="0.25">
      <c r="A215" s="269" t="s">
        <v>89</v>
      </c>
      <c r="B215" s="299" t="s">
        <v>15273</v>
      </c>
      <c r="C215" s="161" t="s">
        <v>15274</v>
      </c>
      <c r="D215" s="161" t="s">
        <v>12964</v>
      </c>
      <c r="E215" s="161" t="s">
        <v>15275</v>
      </c>
      <c r="F215" s="341">
        <v>300</v>
      </c>
    </row>
    <row r="216" spans="1:6" x14ac:dyDescent="0.25">
      <c r="A216" s="269" t="s">
        <v>89</v>
      </c>
      <c r="B216" s="269" t="s">
        <v>15260</v>
      </c>
      <c r="C216" s="269" t="s">
        <v>410</v>
      </c>
      <c r="D216" s="161" t="s">
        <v>15276</v>
      </c>
      <c r="E216" s="161" t="s">
        <v>12770</v>
      </c>
      <c r="F216" s="341">
        <v>1500</v>
      </c>
    </row>
    <row r="217" spans="1:6" x14ac:dyDescent="0.25">
      <c r="A217" s="269" t="s">
        <v>89</v>
      </c>
      <c r="B217" s="269" t="s">
        <v>15174</v>
      </c>
      <c r="C217" s="269" t="s">
        <v>383</v>
      </c>
      <c r="D217" s="269" t="s">
        <v>15277</v>
      </c>
      <c r="E217" s="269" t="s">
        <v>15278</v>
      </c>
      <c r="F217" s="341">
        <v>1000</v>
      </c>
    </row>
    <row r="218" spans="1:6" x14ac:dyDescent="0.25">
      <c r="A218" s="269" t="s">
        <v>89</v>
      </c>
      <c r="B218" s="269" t="s">
        <v>15116</v>
      </c>
      <c r="C218" s="269" t="s">
        <v>518</v>
      </c>
      <c r="D218" s="269" t="s">
        <v>15277</v>
      </c>
      <c r="E218" s="269" t="s">
        <v>15278</v>
      </c>
      <c r="F218" s="341">
        <v>1000</v>
      </c>
    </row>
    <row r="219" spans="1:6" x14ac:dyDescent="0.25">
      <c r="A219" s="269" t="s">
        <v>89</v>
      </c>
      <c r="B219" s="344" t="s">
        <v>15279</v>
      </c>
      <c r="C219" s="269" t="s">
        <v>416</v>
      </c>
      <c r="D219" s="269" t="s">
        <v>15277</v>
      </c>
      <c r="E219" s="269" t="s">
        <v>15278</v>
      </c>
      <c r="F219" s="341">
        <v>1000</v>
      </c>
    </row>
    <row r="220" spans="1:6" x14ac:dyDescent="0.25">
      <c r="A220" s="269" t="s">
        <v>89</v>
      </c>
      <c r="B220" s="344" t="s">
        <v>15280</v>
      </c>
      <c r="C220" s="269" t="s">
        <v>444</v>
      </c>
      <c r="D220" s="269" t="s">
        <v>15277</v>
      </c>
      <c r="E220" s="269" t="s">
        <v>15278</v>
      </c>
      <c r="F220" s="341">
        <v>1000</v>
      </c>
    </row>
    <row r="221" spans="1:6" x14ac:dyDescent="0.25">
      <c r="A221" s="269" t="s">
        <v>89</v>
      </c>
      <c r="B221" s="269" t="s">
        <v>15033</v>
      </c>
      <c r="C221" s="269" t="s">
        <v>15034</v>
      </c>
      <c r="D221" s="269" t="s">
        <v>15281</v>
      </c>
      <c r="E221" s="269" t="s">
        <v>15278</v>
      </c>
      <c r="F221" s="341">
        <v>750</v>
      </c>
    </row>
    <row r="222" spans="1:6" x14ac:dyDescent="0.25">
      <c r="A222" s="269" t="s">
        <v>89</v>
      </c>
      <c r="B222" s="161" t="s">
        <v>15067</v>
      </c>
      <c r="C222" s="269" t="s">
        <v>15156</v>
      </c>
      <c r="D222" s="161" t="s">
        <v>15282</v>
      </c>
      <c r="E222" s="161" t="s">
        <v>15283</v>
      </c>
      <c r="F222" s="341">
        <v>400</v>
      </c>
    </row>
    <row r="223" spans="1:6" x14ac:dyDescent="0.25">
      <c r="A223" s="269" t="s">
        <v>89</v>
      </c>
      <c r="B223" s="269" t="s">
        <v>12439</v>
      </c>
      <c r="C223" s="269" t="s">
        <v>455</v>
      </c>
      <c r="D223" s="269" t="s">
        <v>15284</v>
      </c>
      <c r="E223" s="269" t="s">
        <v>15285</v>
      </c>
      <c r="F223" s="341">
        <v>200</v>
      </c>
    </row>
    <row r="224" spans="1:6" x14ac:dyDescent="0.25">
      <c r="A224" s="269" t="s">
        <v>89</v>
      </c>
      <c r="B224" s="269" t="s">
        <v>15286</v>
      </c>
      <c r="C224" s="269" t="s">
        <v>15287</v>
      </c>
      <c r="D224" s="269" t="s">
        <v>15288</v>
      </c>
      <c r="E224" s="269" t="s">
        <v>15285</v>
      </c>
      <c r="F224" s="341">
        <v>200</v>
      </c>
    </row>
    <row r="225" spans="1:6" x14ac:dyDescent="0.25">
      <c r="A225" s="269" t="s">
        <v>89</v>
      </c>
      <c r="B225" s="269" t="s">
        <v>15289</v>
      </c>
      <c r="C225" s="269" t="s">
        <v>14984</v>
      </c>
      <c r="D225" s="269" t="s">
        <v>15288</v>
      </c>
      <c r="E225" s="269" t="s">
        <v>15285</v>
      </c>
      <c r="F225" s="341">
        <v>200</v>
      </c>
    </row>
    <row r="226" spans="1:6" x14ac:dyDescent="0.25">
      <c r="A226" s="269" t="s">
        <v>89</v>
      </c>
      <c r="B226" s="269" t="s">
        <v>12311</v>
      </c>
      <c r="C226" s="269" t="s">
        <v>538</v>
      </c>
      <c r="D226" s="269" t="s">
        <v>15288</v>
      </c>
      <c r="E226" s="269" t="s">
        <v>15285</v>
      </c>
      <c r="F226" s="341">
        <v>200</v>
      </c>
    </row>
    <row r="227" spans="1:6" x14ac:dyDescent="0.25">
      <c r="A227" s="269" t="s">
        <v>89</v>
      </c>
      <c r="B227" s="269" t="s">
        <v>370</v>
      </c>
      <c r="C227" s="269" t="s">
        <v>371</v>
      </c>
      <c r="D227" s="269" t="s">
        <v>15290</v>
      </c>
      <c r="E227" s="269" t="s">
        <v>15291</v>
      </c>
      <c r="F227" s="341" t="s">
        <v>15292</v>
      </c>
    </row>
    <row r="228" spans="1:6" x14ac:dyDescent="0.25">
      <c r="A228" s="269" t="s">
        <v>89</v>
      </c>
      <c r="B228" s="269" t="s">
        <v>15221</v>
      </c>
      <c r="C228" s="269" t="s">
        <v>15293</v>
      </c>
      <c r="D228" s="269" t="s">
        <v>15294</v>
      </c>
      <c r="E228" s="269" t="s">
        <v>15291</v>
      </c>
      <c r="F228" s="341">
        <v>1000</v>
      </c>
    </row>
    <row r="229" spans="1:6" x14ac:dyDescent="0.25">
      <c r="A229" s="269" t="s">
        <v>89</v>
      </c>
      <c r="B229" s="269" t="s">
        <v>15263</v>
      </c>
      <c r="C229" s="269" t="s">
        <v>494</v>
      </c>
      <c r="D229" s="161" t="s">
        <v>15295</v>
      </c>
      <c r="E229" s="161" t="s">
        <v>11954</v>
      </c>
      <c r="F229" s="341">
        <v>500</v>
      </c>
    </row>
    <row r="230" spans="1:6" x14ac:dyDescent="0.25">
      <c r="A230" s="269" t="s">
        <v>89</v>
      </c>
      <c r="B230" s="269" t="s">
        <v>14851</v>
      </c>
      <c r="C230" s="161" t="s">
        <v>441</v>
      </c>
      <c r="D230" s="161" t="s">
        <v>15295</v>
      </c>
      <c r="E230" s="161" t="s">
        <v>11954</v>
      </c>
      <c r="F230" s="341">
        <v>500</v>
      </c>
    </row>
    <row r="231" spans="1:6" x14ac:dyDescent="0.25">
      <c r="A231" s="269" t="s">
        <v>89</v>
      </c>
      <c r="B231" s="269" t="s">
        <v>392</v>
      </c>
      <c r="C231" s="161" t="s">
        <v>393</v>
      </c>
      <c r="D231" s="269" t="s">
        <v>15296</v>
      </c>
      <c r="E231" s="269" t="s">
        <v>15297</v>
      </c>
      <c r="F231" s="341">
        <v>700</v>
      </c>
    </row>
    <row r="232" spans="1:6" x14ac:dyDescent="0.25">
      <c r="A232" s="269" t="s">
        <v>89</v>
      </c>
      <c r="B232" s="269" t="s">
        <v>392</v>
      </c>
      <c r="C232" s="161" t="s">
        <v>393</v>
      </c>
      <c r="D232" s="269" t="s">
        <v>15298</v>
      </c>
      <c r="E232" s="269" t="s">
        <v>15299</v>
      </c>
      <c r="F232" s="341">
        <v>500</v>
      </c>
    </row>
    <row r="233" spans="1:6" x14ac:dyDescent="0.25">
      <c r="A233" s="269" t="s">
        <v>89</v>
      </c>
      <c r="B233" s="269" t="s">
        <v>14832</v>
      </c>
      <c r="C233" s="161" t="s">
        <v>375</v>
      </c>
      <c r="D233" s="161" t="s">
        <v>15300</v>
      </c>
      <c r="E233" s="161" t="s">
        <v>15283</v>
      </c>
      <c r="F233" s="341">
        <v>750</v>
      </c>
    </row>
    <row r="234" spans="1:6" x14ac:dyDescent="0.25">
      <c r="A234" s="269" t="s">
        <v>89</v>
      </c>
      <c r="B234" s="269" t="s">
        <v>14851</v>
      </c>
      <c r="C234" s="161" t="s">
        <v>441</v>
      </c>
      <c r="D234" s="161" t="s">
        <v>15301</v>
      </c>
      <c r="E234" s="161" t="s">
        <v>15297</v>
      </c>
      <c r="F234" s="341">
        <v>700</v>
      </c>
    </row>
    <row r="235" spans="1:6" x14ac:dyDescent="0.25">
      <c r="A235" s="269" t="s">
        <v>89</v>
      </c>
      <c r="B235" s="269" t="s">
        <v>15037</v>
      </c>
      <c r="C235" s="269" t="s">
        <v>15038</v>
      </c>
      <c r="D235" s="269" t="s">
        <v>15302</v>
      </c>
      <c r="E235" s="161" t="s">
        <v>15303</v>
      </c>
      <c r="F235" s="341">
        <v>500</v>
      </c>
    </row>
    <row r="236" spans="1:6" x14ac:dyDescent="0.25">
      <c r="A236" s="269" t="s">
        <v>89</v>
      </c>
      <c r="B236" s="269" t="s">
        <v>15304</v>
      </c>
      <c r="C236" s="269" t="s">
        <v>572</v>
      </c>
      <c r="D236" s="161" t="s">
        <v>15302</v>
      </c>
      <c r="E236" s="161" t="s">
        <v>15303</v>
      </c>
      <c r="F236" s="341">
        <v>500</v>
      </c>
    </row>
    <row r="237" spans="1:6" x14ac:dyDescent="0.25">
      <c r="A237" s="200" t="s">
        <v>89</v>
      </c>
      <c r="B237" s="349" t="s">
        <v>15033</v>
      </c>
      <c r="C237" s="350" t="s">
        <v>461</v>
      </c>
      <c r="D237" s="351" t="s">
        <v>15305</v>
      </c>
      <c r="E237" s="351" t="s">
        <v>15306</v>
      </c>
      <c r="F237" s="352">
        <v>1000</v>
      </c>
    </row>
    <row r="238" spans="1:6" x14ac:dyDescent="0.25">
      <c r="A238" s="269" t="s">
        <v>109</v>
      </c>
      <c r="B238" s="269" t="s">
        <v>15095</v>
      </c>
      <c r="C238" s="161" t="s">
        <v>405</v>
      </c>
      <c r="D238" s="161" t="s">
        <v>15307</v>
      </c>
      <c r="E238" s="346" t="s">
        <v>15308</v>
      </c>
      <c r="F238" s="353">
        <v>1400</v>
      </c>
    </row>
    <row r="239" spans="1:6" x14ac:dyDescent="0.25">
      <c r="A239" s="269" t="s">
        <v>109</v>
      </c>
      <c r="B239" s="269" t="s">
        <v>477</v>
      </c>
      <c r="C239" s="269" t="s">
        <v>478</v>
      </c>
      <c r="D239" s="161" t="s">
        <v>15309</v>
      </c>
      <c r="E239" s="161" t="s">
        <v>15309</v>
      </c>
      <c r="F239" s="353">
        <v>1000</v>
      </c>
    </row>
    <row r="240" spans="1:6" x14ac:dyDescent="0.25">
      <c r="A240" s="269" t="s">
        <v>109</v>
      </c>
      <c r="B240" s="269" t="s">
        <v>15310</v>
      </c>
      <c r="C240" s="269" t="s">
        <v>385</v>
      </c>
      <c r="D240" s="269" t="s">
        <v>15311</v>
      </c>
      <c r="E240" s="269" t="s">
        <v>15312</v>
      </c>
      <c r="F240" s="353">
        <v>3080</v>
      </c>
    </row>
    <row r="241" spans="1:6" x14ac:dyDescent="0.25">
      <c r="A241" s="269" t="s">
        <v>109</v>
      </c>
      <c r="B241" s="269" t="s">
        <v>15313</v>
      </c>
      <c r="C241" s="269" t="s">
        <v>368</v>
      </c>
      <c r="D241" s="269" t="s">
        <v>15311</v>
      </c>
      <c r="E241" s="269" t="s">
        <v>15312</v>
      </c>
      <c r="F241" s="353">
        <v>3080</v>
      </c>
    </row>
    <row r="242" spans="1:6" x14ac:dyDescent="0.25">
      <c r="A242" s="269" t="s">
        <v>109</v>
      </c>
      <c r="B242" s="269" t="s">
        <v>15314</v>
      </c>
      <c r="C242" s="269" t="s">
        <v>478</v>
      </c>
      <c r="D242" s="161" t="s">
        <v>15315</v>
      </c>
      <c r="E242" s="161" t="s">
        <v>15309</v>
      </c>
      <c r="F242" s="353">
        <v>850</v>
      </c>
    </row>
    <row r="243" spans="1:6" x14ac:dyDescent="0.25">
      <c r="A243" s="269" t="s">
        <v>109</v>
      </c>
      <c r="B243" s="269" t="s">
        <v>15310</v>
      </c>
      <c r="C243" s="269" t="s">
        <v>385</v>
      </c>
      <c r="D243" s="161" t="s">
        <v>15316</v>
      </c>
      <c r="E243" s="161" t="s">
        <v>15317</v>
      </c>
      <c r="F243" s="353">
        <v>350</v>
      </c>
    </row>
    <row r="244" spans="1:6" x14ac:dyDescent="0.25">
      <c r="A244" s="269" t="s">
        <v>109</v>
      </c>
      <c r="B244" s="269" t="s">
        <v>567</v>
      </c>
      <c r="C244" s="269" t="s">
        <v>568</v>
      </c>
      <c r="D244" s="269" t="s">
        <v>15318</v>
      </c>
      <c r="E244" s="269" t="s">
        <v>15319</v>
      </c>
      <c r="F244" s="353">
        <v>3000</v>
      </c>
    </row>
    <row r="245" spans="1:6" x14ac:dyDescent="0.25">
      <c r="A245" s="269" t="s">
        <v>109</v>
      </c>
      <c r="B245" s="161" t="s">
        <v>15320</v>
      </c>
      <c r="C245" s="269" t="s">
        <v>15034</v>
      </c>
      <c r="D245" s="269" t="s">
        <v>15321</v>
      </c>
      <c r="E245" s="269" t="s">
        <v>15322</v>
      </c>
      <c r="F245" s="353">
        <v>200</v>
      </c>
    </row>
    <row r="246" spans="1:6" x14ac:dyDescent="0.25">
      <c r="A246" s="269" t="s">
        <v>109</v>
      </c>
      <c r="B246" s="269" t="s">
        <v>15304</v>
      </c>
      <c r="C246" s="269" t="s">
        <v>572</v>
      </c>
      <c r="D246" s="269" t="s">
        <v>15323</v>
      </c>
      <c r="E246" s="269" t="s">
        <v>15322</v>
      </c>
      <c r="F246" s="353">
        <v>200</v>
      </c>
    </row>
    <row r="247" spans="1:6" x14ac:dyDescent="0.25">
      <c r="A247" s="269" t="s">
        <v>109</v>
      </c>
      <c r="B247" s="161" t="s">
        <v>15071</v>
      </c>
      <c r="C247" s="269" t="s">
        <v>538</v>
      </c>
      <c r="D247" s="161" t="s">
        <v>15324</v>
      </c>
      <c r="E247" s="161" t="s">
        <v>15073</v>
      </c>
      <c r="F247" s="353">
        <v>250</v>
      </c>
    </row>
    <row r="248" spans="1:6" x14ac:dyDescent="0.25">
      <c r="A248" s="269" t="s">
        <v>109</v>
      </c>
      <c r="B248" s="269" t="s">
        <v>15270</v>
      </c>
      <c r="C248" s="269" t="s">
        <v>540</v>
      </c>
      <c r="D248" s="161" t="s">
        <v>15324</v>
      </c>
      <c r="E248" s="161" t="s">
        <v>15073</v>
      </c>
      <c r="F248" s="353">
        <v>250</v>
      </c>
    </row>
    <row r="249" spans="1:6" x14ac:dyDescent="0.25">
      <c r="A249" s="269" t="s">
        <v>109</v>
      </c>
      <c r="B249" s="269" t="s">
        <v>15325</v>
      </c>
      <c r="C249" s="269" t="s">
        <v>508</v>
      </c>
      <c r="D249" s="269" t="s">
        <v>15326</v>
      </c>
      <c r="E249" s="269" t="s">
        <v>15327</v>
      </c>
      <c r="F249" s="353">
        <v>500</v>
      </c>
    </row>
    <row r="250" spans="1:6" x14ac:dyDescent="0.25">
      <c r="A250" s="269" t="s">
        <v>109</v>
      </c>
      <c r="B250" s="269" t="s">
        <v>370</v>
      </c>
      <c r="C250" s="269" t="s">
        <v>371</v>
      </c>
      <c r="D250" s="269" t="s">
        <v>15326</v>
      </c>
      <c r="E250" s="269" t="s">
        <v>15327</v>
      </c>
      <c r="F250" s="353">
        <v>500</v>
      </c>
    </row>
    <row r="251" spans="1:6" x14ac:dyDescent="0.25">
      <c r="A251" s="269" t="s">
        <v>109</v>
      </c>
      <c r="B251" s="269" t="s">
        <v>470</v>
      </c>
      <c r="C251" s="269" t="s">
        <v>471</v>
      </c>
      <c r="D251" s="269" t="s">
        <v>15326</v>
      </c>
      <c r="E251" s="269" t="s">
        <v>15327</v>
      </c>
      <c r="F251" s="353">
        <v>500</v>
      </c>
    </row>
    <row r="252" spans="1:6" x14ac:dyDescent="0.25">
      <c r="A252" s="269" t="s">
        <v>109</v>
      </c>
      <c r="B252" s="269" t="s">
        <v>15328</v>
      </c>
      <c r="C252" s="269" t="s">
        <v>448</v>
      </c>
      <c r="D252" s="269" t="s">
        <v>15326</v>
      </c>
      <c r="E252" s="269" t="s">
        <v>15327</v>
      </c>
      <c r="F252" s="353">
        <v>500</v>
      </c>
    </row>
    <row r="253" spans="1:6" x14ac:dyDescent="0.25">
      <c r="A253" s="269" t="s">
        <v>109</v>
      </c>
      <c r="B253" s="161" t="s">
        <v>15329</v>
      </c>
      <c r="C253" s="161" t="s">
        <v>499</v>
      </c>
      <c r="D253" s="161" t="s">
        <v>15330</v>
      </c>
      <c r="E253" s="161" t="s">
        <v>15330</v>
      </c>
      <c r="F253" s="353">
        <v>500</v>
      </c>
    </row>
    <row r="254" spans="1:6" x14ac:dyDescent="0.25">
      <c r="A254" s="269" t="s">
        <v>109</v>
      </c>
      <c r="B254" s="161" t="s">
        <v>15113</v>
      </c>
      <c r="C254" s="161" t="s">
        <v>379</v>
      </c>
      <c r="D254" s="161" t="s">
        <v>15331</v>
      </c>
      <c r="E254" s="161" t="s">
        <v>15331</v>
      </c>
      <c r="F254" s="353">
        <v>1200</v>
      </c>
    </row>
    <row r="255" spans="1:6" x14ac:dyDescent="0.25">
      <c r="A255" s="269" t="s">
        <v>109</v>
      </c>
      <c r="B255" s="161" t="s">
        <v>15113</v>
      </c>
      <c r="C255" s="161" t="s">
        <v>379</v>
      </c>
      <c r="D255" s="161" t="s">
        <v>15332</v>
      </c>
      <c r="E255" s="161" t="s">
        <v>15333</v>
      </c>
      <c r="F255" s="353">
        <v>1000</v>
      </c>
    </row>
    <row r="256" spans="1:6" x14ac:dyDescent="0.25">
      <c r="A256" s="269" t="s">
        <v>109</v>
      </c>
      <c r="B256" s="161" t="s">
        <v>15334</v>
      </c>
      <c r="C256" s="161" t="s">
        <v>566</v>
      </c>
      <c r="D256" s="161" t="s">
        <v>15331</v>
      </c>
      <c r="E256" s="161" t="s">
        <v>15331</v>
      </c>
      <c r="F256" s="353">
        <v>1800</v>
      </c>
    </row>
    <row r="257" spans="1:6" x14ac:dyDescent="0.25">
      <c r="A257" s="269" t="s">
        <v>109</v>
      </c>
      <c r="B257" s="161" t="s">
        <v>15335</v>
      </c>
      <c r="C257" s="161" t="s">
        <v>512</v>
      </c>
      <c r="D257" s="161" t="s">
        <v>15330</v>
      </c>
      <c r="E257" s="161" t="s">
        <v>15330</v>
      </c>
      <c r="F257" s="353">
        <v>900</v>
      </c>
    </row>
    <row r="258" spans="1:6" x14ac:dyDescent="0.25">
      <c r="A258" s="269" t="s">
        <v>109</v>
      </c>
      <c r="B258" s="161" t="s">
        <v>15335</v>
      </c>
      <c r="C258" s="161" t="s">
        <v>512</v>
      </c>
      <c r="D258" s="161" t="s">
        <v>15332</v>
      </c>
      <c r="E258" s="161" t="s">
        <v>15333</v>
      </c>
      <c r="F258" s="353">
        <v>900</v>
      </c>
    </row>
    <row r="259" spans="1:6" x14ac:dyDescent="0.25">
      <c r="A259" s="269" t="s">
        <v>109</v>
      </c>
      <c r="B259" s="269" t="s">
        <v>12135</v>
      </c>
      <c r="C259" s="269" t="s">
        <v>15336</v>
      </c>
      <c r="D259" s="161" t="s">
        <v>15337</v>
      </c>
      <c r="E259" s="161" t="s">
        <v>15338</v>
      </c>
      <c r="F259" s="353">
        <v>500</v>
      </c>
    </row>
    <row r="260" spans="1:6" x14ac:dyDescent="0.25">
      <c r="A260" s="269" t="s">
        <v>109</v>
      </c>
      <c r="B260" s="269" t="s">
        <v>12349</v>
      </c>
      <c r="C260" s="269" t="s">
        <v>605</v>
      </c>
      <c r="D260" s="269" t="s">
        <v>15339</v>
      </c>
      <c r="E260" s="269" t="s">
        <v>15340</v>
      </c>
      <c r="F260" s="353">
        <v>500</v>
      </c>
    </row>
    <row r="261" spans="1:6" x14ac:dyDescent="0.25">
      <c r="A261" s="269" t="s">
        <v>109</v>
      </c>
      <c r="B261" s="299" t="s">
        <v>15341</v>
      </c>
      <c r="C261" s="299" t="s">
        <v>520</v>
      </c>
      <c r="D261" s="342" t="s">
        <v>15342</v>
      </c>
      <c r="E261" s="342" t="s">
        <v>12003</v>
      </c>
      <c r="F261" s="354">
        <v>600</v>
      </c>
    </row>
    <row r="262" spans="1:6" x14ac:dyDescent="0.25">
      <c r="A262" s="269" t="s">
        <v>109</v>
      </c>
      <c r="B262" s="269" t="s">
        <v>15153</v>
      </c>
      <c r="C262" s="269" t="s">
        <v>503</v>
      </c>
      <c r="D262" s="269" t="s">
        <v>15343</v>
      </c>
      <c r="E262" s="269" t="s">
        <v>14328</v>
      </c>
      <c r="F262" s="353">
        <v>1000</v>
      </c>
    </row>
    <row r="263" spans="1:6" x14ac:dyDescent="0.25">
      <c r="A263" s="269" t="s">
        <v>109</v>
      </c>
      <c r="B263" s="299" t="s">
        <v>15304</v>
      </c>
      <c r="C263" s="299" t="s">
        <v>520</v>
      </c>
      <c r="D263" s="342" t="s">
        <v>15344</v>
      </c>
      <c r="E263" s="342" t="s">
        <v>12003</v>
      </c>
      <c r="F263" s="354">
        <v>600</v>
      </c>
    </row>
    <row r="264" spans="1:6" x14ac:dyDescent="0.25">
      <c r="A264" s="269" t="s">
        <v>109</v>
      </c>
      <c r="B264" s="269" t="s">
        <v>12439</v>
      </c>
      <c r="C264" s="269" t="s">
        <v>455</v>
      </c>
      <c r="D264" s="269" t="s">
        <v>15324</v>
      </c>
      <c r="E264" s="269" t="s">
        <v>15073</v>
      </c>
      <c r="F264" s="353">
        <v>750</v>
      </c>
    </row>
    <row r="265" spans="1:6" x14ac:dyDescent="0.25">
      <c r="A265" s="269" t="s">
        <v>109</v>
      </c>
      <c r="B265" s="269" t="s">
        <v>567</v>
      </c>
      <c r="C265" s="161" t="s">
        <v>568</v>
      </c>
      <c r="D265" s="161" t="s">
        <v>15345</v>
      </c>
      <c r="E265" s="161" t="s">
        <v>15346</v>
      </c>
      <c r="F265" s="353">
        <v>750</v>
      </c>
    </row>
    <row r="266" spans="1:6" x14ac:dyDescent="0.25">
      <c r="A266" s="269" t="s">
        <v>109</v>
      </c>
      <c r="B266" s="269" t="s">
        <v>15347</v>
      </c>
      <c r="C266" s="161" t="s">
        <v>473</v>
      </c>
      <c r="D266" s="161" t="s">
        <v>15345</v>
      </c>
      <c r="E266" s="161" t="s">
        <v>15346</v>
      </c>
      <c r="F266" s="353">
        <v>750</v>
      </c>
    </row>
    <row r="267" spans="1:6" x14ac:dyDescent="0.25">
      <c r="A267" s="269" t="s">
        <v>109</v>
      </c>
      <c r="B267" s="269" t="s">
        <v>15347</v>
      </c>
      <c r="C267" s="161" t="s">
        <v>473</v>
      </c>
      <c r="D267" s="161" t="s">
        <v>15348</v>
      </c>
      <c r="E267" s="161" t="s">
        <v>12770</v>
      </c>
      <c r="F267" s="353">
        <v>550</v>
      </c>
    </row>
    <row r="268" spans="1:6" x14ac:dyDescent="0.25">
      <c r="A268" s="269" t="s">
        <v>109</v>
      </c>
      <c r="B268" s="269" t="s">
        <v>15349</v>
      </c>
      <c r="C268" s="269" t="s">
        <v>516</v>
      </c>
      <c r="D268" s="161" t="s">
        <v>15344</v>
      </c>
      <c r="E268" s="161" t="s">
        <v>12310</v>
      </c>
      <c r="F268" s="353">
        <v>550</v>
      </c>
    </row>
    <row r="269" spans="1:6" x14ac:dyDescent="0.25">
      <c r="A269" s="269" t="s">
        <v>109</v>
      </c>
      <c r="B269" s="269" t="s">
        <v>15255</v>
      </c>
      <c r="C269" s="269" t="s">
        <v>560</v>
      </c>
      <c r="D269" s="161" t="s">
        <v>15350</v>
      </c>
      <c r="E269" s="161" t="s">
        <v>12310</v>
      </c>
      <c r="F269" s="353">
        <v>750</v>
      </c>
    </row>
    <row r="270" spans="1:6" x14ac:dyDescent="0.25">
      <c r="A270" s="269" t="s">
        <v>109</v>
      </c>
      <c r="B270" s="269" t="s">
        <v>14982</v>
      </c>
      <c r="C270" s="269" t="s">
        <v>524</v>
      </c>
      <c r="D270" s="161" t="s">
        <v>15351</v>
      </c>
      <c r="E270" s="161" t="s">
        <v>12310</v>
      </c>
      <c r="F270" s="353">
        <v>750</v>
      </c>
    </row>
    <row r="271" spans="1:6" x14ac:dyDescent="0.25">
      <c r="A271" s="269" t="s">
        <v>109</v>
      </c>
      <c r="B271" s="269" t="s">
        <v>15352</v>
      </c>
      <c r="C271" s="269" t="s">
        <v>603</v>
      </c>
      <c r="D271" s="161" t="s">
        <v>15350</v>
      </c>
      <c r="E271" s="161" t="s">
        <v>12310</v>
      </c>
      <c r="F271" s="353">
        <v>750</v>
      </c>
    </row>
    <row r="272" spans="1:6" x14ac:dyDescent="0.25">
      <c r="A272" s="269" t="s">
        <v>109</v>
      </c>
      <c r="B272" s="269" t="s">
        <v>15353</v>
      </c>
      <c r="C272" s="269" t="s">
        <v>457</v>
      </c>
      <c r="D272" s="161" t="s">
        <v>15342</v>
      </c>
      <c r="E272" s="161" t="s">
        <v>12310</v>
      </c>
      <c r="F272" s="353">
        <v>1100</v>
      </c>
    </row>
    <row r="273" spans="1:6" x14ac:dyDescent="0.25">
      <c r="A273" s="269" t="s">
        <v>109</v>
      </c>
      <c r="B273" s="269" t="s">
        <v>707</v>
      </c>
      <c r="C273" s="269" t="s">
        <v>441</v>
      </c>
      <c r="D273" s="269" t="s">
        <v>15354</v>
      </c>
      <c r="E273" s="269" t="s">
        <v>15355</v>
      </c>
      <c r="F273" s="353">
        <v>750</v>
      </c>
    </row>
    <row r="274" spans="1:6" x14ac:dyDescent="0.25">
      <c r="A274" s="269" t="s">
        <v>109</v>
      </c>
      <c r="B274" s="269" t="s">
        <v>15356</v>
      </c>
      <c r="C274" s="269" t="s">
        <v>427</v>
      </c>
      <c r="D274" s="269" t="s">
        <v>12001</v>
      </c>
      <c r="E274" s="269" t="s">
        <v>15357</v>
      </c>
      <c r="F274" s="353">
        <v>250</v>
      </c>
    </row>
    <row r="275" spans="1:6" x14ac:dyDescent="0.25">
      <c r="A275" s="269" t="s">
        <v>109</v>
      </c>
      <c r="B275" s="269" t="s">
        <v>15356</v>
      </c>
      <c r="C275" s="269" t="s">
        <v>427</v>
      </c>
      <c r="D275" s="161" t="s">
        <v>12001</v>
      </c>
      <c r="E275" s="161" t="s">
        <v>15358</v>
      </c>
      <c r="F275" s="353">
        <v>250</v>
      </c>
    </row>
    <row r="276" spans="1:6" x14ac:dyDescent="0.25">
      <c r="A276" s="269" t="s">
        <v>109</v>
      </c>
      <c r="B276" s="269" t="s">
        <v>15359</v>
      </c>
      <c r="C276" s="269" t="s">
        <v>393</v>
      </c>
      <c r="D276" s="269" t="s">
        <v>15360</v>
      </c>
      <c r="E276" s="346" t="s">
        <v>15361</v>
      </c>
      <c r="F276" s="353">
        <v>600</v>
      </c>
    </row>
    <row r="277" spans="1:6" x14ac:dyDescent="0.25">
      <c r="A277" s="269" t="s">
        <v>109</v>
      </c>
      <c r="B277" s="269" t="s">
        <v>15359</v>
      </c>
      <c r="C277" s="269" t="s">
        <v>393</v>
      </c>
      <c r="D277" s="269" t="s">
        <v>15362</v>
      </c>
      <c r="E277" s="161" t="s">
        <v>12310</v>
      </c>
      <c r="F277" s="353">
        <v>500</v>
      </c>
    </row>
    <row r="278" spans="1:6" x14ac:dyDescent="0.25">
      <c r="A278" s="200" t="s">
        <v>109</v>
      </c>
      <c r="B278" s="355" t="s">
        <v>12493</v>
      </c>
      <c r="C278" s="350" t="s">
        <v>544</v>
      </c>
      <c r="D278" s="351" t="s">
        <v>15363</v>
      </c>
      <c r="E278" s="350" t="s">
        <v>15340</v>
      </c>
      <c r="F278" s="356">
        <v>950</v>
      </c>
    </row>
  </sheetData>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topLeftCell="D1" workbookViewId="0">
      <selection activeCell="E11" sqref="E11"/>
    </sheetView>
  </sheetViews>
  <sheetFormatPr defaultRowHeight="15" x14ac:dyDescent="0.25"/>
  <cols>
    <col min="3" max="3" width="46.85546875" customWidth="1"/>
    <col min="4" max="4" width="37.7109375" customWidth="1"/>
    <col min="5" max="5" width="26.7109375" customWidth="1"/>
    <col min="6" max="6" width="16.7109375" customWidth="1"/>
    <col min="7" max="7" width="21.42578125" customWidth="1"/>
  </cols>
  <sheetData>
    <row r="1" spans="1:7" ht="15.75" x14ac:dyDescent="0.25">
      <c r="A1" t="s">
        <v>15366</v>
      </c>
      <c r="B1" s="357"/>
    </row>
    <row r="2" spans="1:7" ht="44.25" customHeight="1" x14ac:dyDescent="0.25">
      <c r="A2" s="21" t="s">
        <v>136</v>
      </c>
      <c r="B2" s="21" t="s">
        <v>15367</v>
      </c>
      <c r="C2" s="21" t="s">
        <v>15368</v>
      </c>
      <c r="D2" s="21" t="s">
        <v>15369</v>
      </c>
      <c r="E2" s="21" t="s">
        <v>15370</v>
      </c>
      <c r="F2" s="21" t="s">
        <v>15371</v>
      </c>
      <c r="G2" s="21" t="s">
        <v>15372</v>
      </c>
    </row>
    <row r="3" spans="1:7" x14ac:dyDescent="0.25">
      <c r="A3" s="201" t="s">
        <v>15</v>
      </c>
      <c r="B3" s="200">
        <v>1</v>
      </c>
      <c r="C3" s="200" t="s">
        <v>15373</v>
      </c>
      <c r="D3" s="200" t="s">
        <v>205</v>
      </c>
      <c r="E3" s="202" t="s">
        <v>15374</v>
      </c>
      <c r="F3" s="259">
        <v>26</v>
      </c>
      <c r="G3" s="259">
        <v>0</v>
      </c>
    </row>
    <row r="4" spans="1:7" x14ac:dyDescent="0.25">
      <c r="A4" s="201" t="s">
        <v>15</v>
      </c>
      <c r="B4" s="200">
        <v>2</v>
      </c>
      <c r="C4" s="200" t="s">
        <v>15375</v>
      </c>
      <c r="D4" s="200" t="s">
        <v>205</v>
      </c>
      <c r="E4" s="202" t="s">
        <v>15376</v>
      </c>
      <c r="F4" s="259">
        <v>11</v>
      </c>
      <c r="G4" s="259">
        <v>0</v>
      </c>
    </row>
    <row r="5" spans="1:7" x14ac:dyDescent="0.25">
      <c r="A5" s="201" t="s">
        <v>15</v>
      </c>
      <c r="B5" s="200">
        <v>3</v>
      </c>
      <c r="C5" s="200" t="s">
        <v>205</v>
      </c>
      <c r="D5" s="200" t="s">
        <v>15377</v>
      </c>
      <c r="E5" s="202">
        <v>41321</v>
      </c>
      <c r="F5" s="259">
        <v>0</v>
      </c>
      <c r="G5" s="259">
        <v>48</v>
      </c>
    </row>
    <row r="6" spans="1:7" x14ac:dyDescent="0.25">
      <c r="A6" s="201" t="s">
        <v>61</v>
      </c>
      <c r="B6" s="200">
        <v>4</v>
      </c>
      <c r="C6" s="200" t="s">
        <v>15375</v>
      </c>
      <c r="D6" s="200" t="s">
        <v>205</v>
      </c>
      <c r="E6" s="202" t="s">
        <v>15378</v>
      </c>
      <c r="F6" s="259">
        <v>15</v>
      </c>
      <c r="G6" s="259">
        <v>0</v>
      </c>
    </row>
    <row r="7" spans="1:7" x14ac:dyDescent="0.25">
      <c r="A7" s="201" t="s">
        <v>61</v>
      </c>
      <c r="B7" s="200">
        <v>5</v>
      </c>
      <c r="C7" s="200" t="s">
        <v>205</v>
      </c>
      <c r="D7" s="200" t="s">
        <v>15379</v>
      </c>
      <c r="E7" s="202">
        <v>41751</v>
      </c>
      <c r="F7" s="259">
        <v>0</v>
      </c>
      <c r="G7" s="358">
        <v>30</v>
      </c>
    </row>
    <row r="8" spans="1:7" x14ac:dyDescent="0.25">
      <c r="A8" s="201" t="s">
        <v>80</v>
      </c>
      <c r="B8" s="200">
        <v>6</v>
      </c>
      <c r="C8" s="200" t="s">
        <v>205</v>
      </c>
      <c r="D8" s="200" t="s">
        <v>15380</v>
      </c>
      <c r="E8" s="202">
        <v>41988</v>
      </c>
      <c r="F8" s="259">
        <v>15</v>
      </c>
      <c r="G8" s="259">
        <v>40</v>
      </c>
    </row>
    <row r="9" spans="1:7" s="167" customFormat="1" x14ac:dyDescent="0.25">
      <c r="A9" s="204" t="s">
        <v>89</v>
      </c>
      <c r="B9" s="203">
        <v>7</v>
      </c>
      <c r="C9" s="203" t="s">
        <v>205</v>
      </c>
      <c r="D9" s="203" t="s">
        <v>15380</v>
      </c>
      <c r="E9" s="359">
        <v>42305</v>
      </c>
      <c r="F9" s="360">
        <v>14</v>
      </c>
      <c r="G9" s="360">
        <v>44</v>
      </c>
    </row>
    <row r="10" spans="1:7" s="167" customFormat="1" x14ac:dyDescent="0.25">
      <c r="A10" s="204" t="s">
        <v>109</v>
      </c>
      <c r="B10" s="203">
        <v>8</v>
      </c>
      <c r="C10" s="207" t="s">
        <v>15381</v>
      </c>
      <c r="D10" s="203" t="s">
        <v>205</v>
      </c>
      <c r="E10" s="203" t="s">
        <v>15382</v>
      </c>
      <c r="F10" s="360">
        <v>15</v>
      </c>
      <c r="G10" s="360">
        <v>0</v>
      </c>
    </row>
    <row r="11" spans="1:7" s="167" customFormat="1" x14ac:dyDescent="0.25">
      <c r="A11" s="204" t="s">
        <v>109</v>
      </c>
      <c r="B11" s="203">
        <v>9</v>
      </c>
      <c r="C11" s="203" t="s">
        <v>15383</v>
      </c>
      <c r="D11" s="203" t="s">
        <v>205</v>
      </c>
      <c r="E11" s="203" t="s">
        <v>15384</v>
      </c>
      <c r="F11" s="360">
        <v>33</v>
      </c>
      <c r="G11" s="360">
        <v>0</v>
      </c>
    </row>
    <row r="12" spans="1:7" s="167" customFormat="1" x14ac:dyDescent="0.25">
      <c r="A12" s="204" t="s">
        <v>109</v>
      </c>
      <c r="B12" s="203">
        <v>10</v>
      </c>
      <c r="C12" s="203" t="s">
        <v>205</v>
      </c>
      <c r="D12" s="203" t="s">
        <v>15385</v>
      </c>
      <c r="E12" s="359">
        <v>42765</v>
      </c>
      <c r="F12" s="360">
        <v>0</v>
      </c>
      <c r="G12" s="361">
        <v>30</v>
      </c>
    </row>
    <row r="13" spans="1:7" x14ac:dyDescent="0.25">
      <c r="A13" s="201" t="s">
        <v>109</v>
      </c>
      <c r="B13" s="200">
        <v>11</v>
      </c>
      <c r="C13" s="200" t="s">
        <v>205</v>
      </c>
      <c r="D13" s="200" t="s">
        <v>15386</v>
      </c>
      <c r="E13" s="362">
        <v>42770</v>
      </c>
      <c r="F13" s="259">
        <v>0</v>
      </c>
      <c r="G13" s="358">
        <v>29</v>
      </c>
    </row>
    <row r="14" spans="1:7" x14ac:dyDescent="0.25">
      <c r="A14" s="201" t="s">
        <v>109</v>
      </c>
      <c r="B14" s="363">
        <v>12</v>
      </c>
      <c r="C14" s="121" t="s">
        <v>15387</v>
      </c>
      <c r="D14" s="363" t="s">
        <v>205</v>
      </c>
      <c r="E14" s="364">
        <v>42857</v>
      </c>
      <c r="F14" s="365">
        <v>28</v>
      </c>
      <c r="G14" s="365">
        <v>0</v>
      </c>
    </row>
  </sheetData>
  <pageMargins left="0.7" right="0.7" top="0.75" bottom="0.75" header="0.3" footer="0.3"/>
  <pageSetup paperSize="9" orientation="portrait" verticalDpi="0"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1"/>
  <sheetViews>
    <sheetView topLeftCell="A52" workbookViewId="0">
      <selection activeCell="B3" sqref="B3:B14"/>
    </sheetView>
  </sheetViews>
  <sheetFormatPr defaultColWidth="41.140625" defaultRowHeight="15" x14ac:dyDescent="0.25"/>
  <cols>
    <col min="1" max="1" width="9.85546875" customWidth="1"/>
    <col min="2" max="2" width="13.85546875" customWidth="1"/>
    <col min="4" max="4" width="31" customWidth="1"/>
  </cols>
  <sheetData>
    <row r="1" spans="1:4" x14ac:dyDescent="0.25">
      <c r="A1" t="s">
        <v>15390</v>
      </c>
    </row>
    <row r="2" spans="1:4" s="119" customFormat="1" ht="45" x14ac:dyDescent="0.25">
      <c r="A2" s="21" t="s">
        <v>136</v>
      </c>
      <c r="B2" s="21" t="s">
        <v>15391</v>
      </c>
      <c r="C2" s="21" t="s">
        <v>15392</v>
      </c>
      <c r="D2" s="21" t="s">
        <v>15393</v>
      </c>
    </row>
    <row r="3" spans="1:4" x14ac:dyDescent="0.25">
      <c r="A3" s="269" t="s">
        <v>15</v>
      </c>
      <c r="B3" s="272">
        <v>1</v>
      </c>
      <c r="C3" s="269" t="s">
        <v>15394</v>
      </c>
      <c r="D3" s="273" t="s">
        <v>15395</v>
      </c>
    </row>
    <row r="4" spans="1:4" x14ac:dyDescent="0.25">
      <c r="A4" s="269" t="s">
        <v>15</v>
      </c>
      <c r="B4" s="272">
        <v>3</v>
      </c>
      <c r="C4" s="269" t="s">
        <v>15396</v>
      </c>
      <c r="D4" s="273" t="s">
        <v>15397</v>
      </c>
    </row>
    <row r="5" spans="1:4" x14ac:dyDescent="0.25">
      <c r="A5" s="269" t="s">
        <v>15</v>
      </c>
      <c r="B5" s="272">
        <v>1</v>
      </c>
      <c r="C5" s="269" t="s">
        <v>15398</v>
      </c>
      <c r="D5" s="273" t="s">
        <v>15399</v>
      </c>
    </row>
    <row r="6" spans="1:4" x14ac:dyDescent="0.25">
      <c r="A6" s="269" t="s">
        <v>15</v>
      </c>
      <c r="B6" s="272">
        <v>1</v>
      </c>
      <c r="C6" s="269" t="s">
        <v>15400</v>
      </c>
      <c r="D6" s="273" t="s">
        <v>15401</v>
      </c>
    </row>
    <row r="7" spans="1:4" x14ac:dyDescent="0.25">
      <c r="A7" s="269" t="s">
        <v>15</v>
      </c>
      <c r="B7" s="272">
        <v>2</v>
      </c>
      <c r="C7" s="299" t="s">
        <v>15402</v>
      </c>
      <c r="D7" s="273" t="s">
        <v>15403</v>
      </c>
    </row>
    <row r="8" spans="1:4" x14ac:dyDescent="0.25">
      <c r="A8" s="269" t="s">
        <v>15</v>
      </c>
      <c r="B8" s="272">
        <v>1</v>
      </c>
      <c r="C8" s="269" t="s">
        <v>15404</v>
      </c>
      <c r="D8" s="273" t="s">
        <v>15405</v>
      </c>
    </row>
    <row r="9" spans="1:4" x14ac:dyDescent="0.25">
      <c r="A9" s="269" t="s">
        <v>15</v>
      </c>
      <c r="B9" s="272">
        <v>3</v>
      </c>
      <c r="C9" s="269" t="s">
        <v>15406</v>
      </c>
      <c r="D9" s="273" t="s">
        <v>15407</v>
      </c>
    </row>
    <row r="10" spans="1:4" x14ac:dyDescent="0.25">
      <c r="A10" s="269" t="s">
        <v>15</v>
      </c>
      <c r="B10" s="272">
        <v>2</v>
      </c>
      <c r="C10" s="269" t="s">
        <v>15408</v>
      </c>
      <c r="D10" s="273" t="s">
        <v>15409</v>
      </c>
    </row>
    <row r="11" spans="1:4" x14ac:dyDescent="0.25">
      <c r="A11" s="269" t="s">
        <v>15</v>
      </c>
      <c r="B11" s="272">
        <v>1</v>
      </c>
      <c r="C11" s="269" t="s">
        <v>15410</v>
      </c>
      <c r="D11" s="366">
        <v>41083</v>
      </c>
    </row>
    <row r="12" spans="1:4" x14ac:dyDescent="0.25">
      <c r="A12" s="269" t="s">
        <v>15</v>
      </c>
      <c r="B12" s="281">
        <v>26</v>
      </c>
      <c r="C12" s="299" t="s">
        <v>15411</v>
      </c>
      <c r="D12" s="367" t="s">
        <v>15374</v>
      </c>
    </row>
    <row r="13" spans="1:4" x14ac:dyDescent="0.25">
      <c r="A13" s="269" t="s">
        <v>15</v>
      </c>
      <c r="B13" s="272">
        <v>3</v>
      </c>
      <c r="C13" s="269" t="s">
        <v>15412</v>
      </c>
      <c r="D13" s="273" t="s">
        <v>15413</v>
      </c>
    </row>
    <row r="14" spans="1:4" x14ac:dyDescent="0.25">
      <c r="A14" s="269" t="s">
        <v>15</v>
      </c>
      <c r="B14" s="281">
        <v>11</v>
      </c>
      <c r="C14" s="299" t="s">
        <v>15414</v>
      </c>
      <c r="D14" s="367" t="s">
        <v>15376</v>
      </c>
    </row>
    <row r="15" spans="1:4" x14ac:dyDescent="0.25">
      <c r="A15" s="269" t="s">
        <v>61</v>
      </c>
      <c r="B15" s="272">
        <v>1</v>
      </c>
      <c r="C15" s="269" t="s">
        <v>15415</v>
      </c>
      <c r="D15" s="273" t="s">
        <v>15416</v>
      </c>
    </row>
    <row r="16" spans="1:4" x14ac:dyDescent="0.25">
      <c r="A16" s="269" t="s">
        <v>61</v>
      </c>
      <c r="B16" s="272">
        <v>1</v>
      </c>
      <c r="C16" s="299" t="s">
        <v>15417</v>
      </c>
      <c r="D16" s="273" t="s">
        <v>15418</v>
      </c>
    </row>
    <row r="17" spans="1:4" x14ac:dyDescent="0.25">
      <c r="A17" s="269" t="s">
        <v>61</v>
      </c>
      <c r="B17" s="272">
        <v>2</v>
      </c>
      <c r="C17" s="299" t="s">
        <v>15419</v>
      </c>
      <c r="D17" s="273" t="s">
        <v>15420</v>
      </c>
    </row>
    <row r="18" spans="1:4" x14ac:dyDescent="0.25">
      <c r="A18" s="269" t="s">
        <v>61</v>
      </c>
      <c r="B18" s="272">
        <v>1</v>
      </c>
      <c r="C18" s="269" t="s">
        <v>15421</v>
      </c>
      <c r="D18" s="273" t="s">
        <v>15422</v>
      </c>
    </row>
    <row r="19" spans="1:4" x14ac:dyDescent="0.25">
      <c r="A19" s="269" t="s">
        <v>61</v>
      </c>
      <c r="B19" s="272">
        <v>1</v>
      </c>
      <c r="C19" s="269" t="s">
        <v>15423</v>
      </c>
      <c r="D19" s="273" t="s">
        <v>15424</v>
      </c>
    </row>
    <row r="20" spans="1:4" x14ac:dyDescent="0.25">
      <c r="A20" s="269" t="s">
        <v>61</v>
      </c>
      <c r="B20" s="272">
        <v>1</v>
      </c>
      <c r="C20" s="269" t="s">
        <v>15423</v>
      </c>
      <c r="D20" s="273" t="s">
        <v>15425</v>
      </c>
    </row>
    <row r="21" spans="1:4" x14ac:dyDescent="0.25">
      <c r="A21" s="269" t="s">
        <v>61</v>
      </c>
      <c r="B21" s="272">
        <v>1</v>
      </c>
      <c r="C21" s="269" t="s">
        <v>15426</v>
      </c>
      <c r="D21" s="273" t="s">
        <v>15427</v>
      </c>
    </row>
    <row r="22" spans="1:4" x14ac:dyDescent="0.25">
      <c r="A22" s="269" t="s">
        <v>61</v>
      </c>
      <c r="B22" s="272">
        <v>14</v>
      </c>
      <c r="C22" s="299" t="s">
        <v>15414</v>
      </c>
      <c r="D22" s="273" t="s">
        <v>15378</v>
      </c>
    </row>
    <row r="23" spans="1:4" x14ac:dyDescent="0.25">
      <c r="A23" s="269" t="s">
        <v>80</v>
      </c>
      <c r="B23" s="272">
        <v>1</v>
      </c>
      <c r="C23" s="299" t="s">
        <v>15428</v>
      </c>
      <c r="D23" s="273" t="s">
        <v>15429</v>
      </c>
    </row>
    <row r="24" spans="1:4" x14ac:dyDescent="0.25">
      <c r="A24" s="269" t="s">
        <v>80</v>
      </c>
      <c r="B24" s="281">
        <v>1</v>
      </c>
      <c r="C24" s="299" t="s">
        <v>15430</v>
      </c>
      <c r="D24" s="347" t="s">
        <v>15431</v>
      </c>
    </row>
    <row r="25" spans="1:4" x14ac:dyDescent="0.25">
      <c r="A25" s="269" t="s">
        <v>80</v>
      </c>
      <c r="B25" s="272">
        <v>1</v>
      </c>
      <c r="C25" s="299" t="s">
        <v>15432</v>
      </c>
      <c r="D25" s="273" t="s">
        <v>15433</v>
      </c>
    </row>
    <row r="26" spans="1:4" x14ac:dyDescent="0.25">
      <c r="A26" s="269" t="s">
        <v>80</v>
      </c>
      <c r="B26" s="272">
        <v>1</v>
      </c>
      <c r="C26" s="299" t="s">
        <v>15434</v>
      </c>
      <c r="D26" s="273" t="s">
        <v>15435</v>
      </c>
    </row>
    <row r="27" spans="1:4" x14ac:dyDescent="0.25">
      <c r="A27" s="269" t="s">
        <v>80</v>
      </c>
      <c r="B27" s="272">
        <v>1</v>
      </c>
      <c r="C27" s="269" t="s">
        <v>15436</v>
      </c>
      <c r="D27" s="273" t="s">
        <v>15437</v>
      </c>
    </row>
    <row r="28" spans="1:4" x14ac:dyDescent="0.25">
      <c r="A28" s="269" t="s">
        <v>80</v>
      </c>
      <c r="B28" s="272">
        <v>1</v>
      </c>
      <c r="C28" s="269" t="s">
        <v>15438</v>
      </c>
      <c r="D28" s="273" t="s">
        <v>15439</v>
      </c>
    </row>
    <row r="29" spans="1:4" x14ac:dyDescent="0.25">
      <c r="A29" s="269" t="s">
        <v>80</v>
      </c>
      <c r="B29" s="272">
        <v>1</v>
      </c>
      <c r="C29" s="269" t="s">
        <v>15440</v>
      </c>
      <c r="D29" s="273" t="s">
        <v>15441</v>
      </c>
    </row>
    <row r="30" spans="1:4" x14ac:dyDescent="0.25">
      <c r="A30" s="269" t="s">
        <v>80</v>
      </c>
      <c r="B30" s="272">
        <v>4</v>
      </c>
      <c r="C30" s="269" t="s">
        <v>15442</v>
      </c>
      <c r="D30" s="273" t="s">
        <v>15443</v>
      </c>
    </row>
    <row r="31" spans="1:4" x14ac:dyDescent="0.25">
      <c r="A31" s="269" t="s">
        <v>80</v>
      </c>
      <c r="B31" s="272">
        <v>2</v>
      </c>
      <c r="C31" s="269" t="s">
        <v>15444</v>
      </c>
      <c r="D31" s="273" t="s">
        <v>15445</v>
      </c>
    </row>
    <row r="32" spans="1:4" x14ac:dyDescent="0.25">
      <c r="A32" s="269" t="s">
        <v>80</v>
      </c>
      <c r="B32" s="272">
        <v>1</v>
      </c>
      <c r="C32" s="269" t="s">
        <v>15446</v>
      </c>
      <c r="D32" s="273" t="s">
        <v>15447</v>
      </c>
    </row>
    <row r="33" spans="1:4" x14ac:dyDescent="0.25">
      <c r="A33" s="269" t="s">
        <v>80</v>
      </c>
      <c r="B33" s="272">
        <v>2</v>
      </c>
      <c r="C33" s="344" t="s">
        <v>15448</v>
      </c>
      <c r="D33" s="366">
        <v>41874</v>
      </c>
    </row>
    <row r="34" spans="1:4" x14ac:dyDescent="0.25">
      <c r="A34" s="269" t="s">
        <v>80</v>
      </c>
      <c r="B34" s="272">
        <v>1</v>
      </c>
      <c r="C34" s="269" t="s">
        <v>15449</v>
      </c>
      <c r="D34" s="366">
        <v>41955</v>
      </c>
    </row>
    <row r="35" spans="1:4" x14ac:dyDescent="0.25">
      <c r="A35" s="269" t="s">
        <v>80</v>
      </c>
      <c r="B35" s="272">
        <v>1</v>
      </c>
      <c r="C35" s="344" t="s">
        <v>15450</v>
      </c>
      <c r="D35" s="273" t="s">
        <v>15451</v>
      </c>
    </row>
    <row r="36" spans="1:4" x14ac:dyDescent="0.25">
      <c r="A36" s="269" t="s">
        <v>80</v>
      </c>
      <c r="B36" s="272">
        <v>2</v>
      </c>
      <c r="C36" s="269" t="s">
        <v>15452</v>
      </c>
      <c r="D36" s="366">
        <v>41982</v>
      </c>
    </row>
    <row r="37" spans="1:4" x14ac:dyDescent="0.25">
      <c r="A37" s="269" t="s">
        <v>80</v>
      </c>
      <c r="B37" s="272">
        <v>1</v>
      </c>
      <c r="C37" s="269" t="s">
        <v>15453</v>
      </c>
      <c r="D37" s="366">
        <v>41988</v>
      </c>
    </row>
    <row r="38" spans="1:4" x14ac:dyDescent="0.25">
      <c r="A38" s="269" t="s">
        <v>80</v>
      </c>
      <c r="B38" s="272">
        <v>1</v>
      </c>
      <c r="C38" s="344" t="s">
        <v>15454</v>
      </c>
      <c r="D38" s="273" t="s">
        <v>15455</v>
      </c>
    </row>
    <row r="39" spans="1:4" x14ac:dyDescent="0.25">
      <c r="A39" s="269" t="s">
        <v>89</v>
      </c>
      <c r="B39" s="272">
        <v>1</v>
      </c>
      <c r="C39" s="299" t="s">
        <v>15456</v>
      </c>
      <c r="D39" s="273" t="s">
        <v>15457</v>
      </c>
    </row>
    <row r="40" spans="1:4" x14ac:dyDescent="0.25">
      <c r="A40" s="269" t="s">
        <v>89</v>
      </c>
      <c r="B40" s="272">
        <v>1</v>
      </c>
      <c r="C40" s="269" t="s">
        <v>15458</v>
      </c>
      <c r="D40" s="273" t="s">
        <v>15459</v>
      </c>
    </row>
    <row r="41" spans="1:4" x14ac:dyDescent="0.25">
      <c r="A41" s="269" t="s">
        <v>89</v>
      </c>
      <c r="B41" s="272">
        <v>1</v>
      </c>
      <c r="C41" s="269" t="s">
        <v>15460</v>
      </c>
      <c r="D41" s="273" t="s">
        <v>15461</v>
      </c>
    </row>
    <row r="42" spans="1:4" x14ac:dyDescent="0.25">
      <c r="A42" s="269" t="s">
        <v>89</v>
      </c>
      <c r="B42" s="272">
        <v>1</v>
      </c>
      <c r="C42" s="269" t="s">
        <v>15462</v>
      </c>
      <c r="D42" s="273" t="s">
        <v>15463</v>
      </c>
    </row>
    <row r="43" spans="1:4" x14ac:dyDescent="0.25">
      <c r="A43" s="269" t="s">
        <v>89</v>
      </c>
      <c r="B43" s="272">
        <v>1</v>
      </c>
      <c r="C43" s="269" t="s">
        <v>15464</v>
      </c>
      <c r="D43" s="273" t="s">
        <v>15465</v>
      </c>
    </row>
    <row r="44" spans="1:4" x14ac:dyDescent="0.25">
      <c r="A44" s="269" t="s">
        <v>89</v>
      </c>
      <c r="B44" s="272">
        <v>1</v>
      </c>
      <c r="C44" s="269" t="s">
        <v>15466</v>
      </c>
      <c r="D44" s="273" t="s">
        <v>15467</v>
      </c>
    </row>
    <row r="45" spans="1:4" x14ac:dyDescent="0.25">
      <c r="A45" s="269" t="s">
        <v>89</v>
      </c>
      <c r="B45" s="272">
        <v>1</v>
      </c>
      <c r="C45" s="344" t="s">
        <v>15468</v>
      </c>
      <c r="D45" s="368" t="s">
        <v>15469</v>
      </c>
    </row>
    <row r="46" spans="1:4" x14ac:dyDescent="0.25">
      <c r="A46" s="269" t="s">
        <v>89</v>
      </c>
      <c r="B46" s="272">
        <v>1</v>
      </c>
      <c r="C46" s="344" t="s">
        <v>15470</v>
      </c>
      <c r="D46" s="368" t="s">
        <v>15471</v>
      </c>
    </row>
    <row r="47" spans="1:4" x14ac:dyDescent="0.25">
      <c r="A47" s="269" t="s">
        <v>89</v>
      </c>
      <c r="B47" s="272">
        <v>1</v>
      </c>
      <c r="C47" s="269" t="s">
        <v>15472</v>
      </c>
      <c r="D47" s="366">
        <v>42261</v>
      </c>
    </row>
    <row r="48" spans="1:4" x14ac:dyDescent="0.25">
      <c r="A48" s="269" t="s">
        <v>89</v>
      </c>
      <c r="B48" s="272">
        <v>1</v>
      </c>
      <c r="C48" s="269" t="s">
        <v>15473</v>
      </c>
      <c r="D48" s="366">
        <v>42286</v>
      </c>
    </row>
    <row r="49" spans="1:4" x14ac:dyDescent="0.25">
      <c r="A49" s="269" t="s">
        <v>89</v>
      </c>
      <c r="B49" s="272">
        <v>1</v>
      </c>
      <c r="C49" s="269" t="s">
        <v>15474</v>
      </c>
      <c r="D49" s="273" t="s">
        <v>15475</v>
      </c>
    </row>
    <row r="50" spans="1:4" x14ac:dyDescent="0.25">
      <c r="A50" s="269" t="s">
        <v>109</v>
      </c>
      <c r="B50" s="272">
        <v>1</v>
      </c>
      <c r="C50" s="269" t="s">
        <v>15476</v>
      </c>
      <c r="D50" s="273" t="s">
        <v>15477</v>
      </c>
    </row>
    <row r="51" spans="1:4" x14ac:dyDescent="0.25">
      <c r="A51" s="269" t="s">
        <v>109</v>
      </c>
      <c r="B51" s="272">
        <v>16</v>
      </c>
      <c r="C51" s="344" t="s">
        <v>15478</v>
      </c>
      <c r="D51" s="273" t="s">
        <v>15479</v>
      </c>
    </row>
    <row r="52" spans="1:4" x14ac:dyDescent="0.25">
      <c r="A52" s="269" t="s">
        <v>109</v>
      </c>
      <c r="B52" s="272">
        <v>1</v>
      </c>
      <c r="C52" s="269" t="s">
        <v>15480</v>
      </c>
      <c r="D52" s="273" t="s">
        <v>15481</v>
      </c>
    </row>
    <row r="53" spans="1:4" x14ac:dyDescent="0.25">
      <c r="A53" s="269" t="s">
        <v>109</v>
      </c>
      <c r="B53" s="369">
        <v>1</v>
      </c>
      <c r="C53" s="344" t="s">
        <v>15482</v>
      </c>
      <c r="D53" s="368" t="s">
        <v>15483</v>
      </c>
    </row>
    <row r="54" spans="1:4" x14ac:dyDescent="0.25">
      <c r="A54" s="269" t="s">
        <v>109</v>
      </c>
      <c r="B54" s="272">
        <v>1</v>
      </c>
      <c r="C54" s="269" t="s">
        <v>15484</v>
      </c>
      <c r="D54" s="273" t="s">
        <v>15485</v>
      </c>
    </row>
    <row r="55" spans="1:4" x14ac:dyDescent="0.25">
      <c r="A55" s="269" t="s">
        <v>109</v>
      </c>
      <c r="B55" s="272">
        <v>9</v>
      </c>
      <c r="C55" s="344" t="s">
        <v>15486</v>
      </c>
      <c r="D55" s="273" t="s">
        <v>15487</v>
      </c>
    </row>
    <row r="56" spans="1:4" x14ac:dyDescent="0.25">
      <c r="A56" s="269" t="s">
        <v>109</v>
      </c>
      <c r="B56" s="369">
        <v>2</v>
      </c>
      <c r="C56" s="344" t="s">
        <v>15488</v>
      </c>
      <c r="D56" s="368" t="s">
        <v>15489</v>
      </c>
    </row>
    <row r="57" spans="1:4" x14ac:dyDescent="0.25">
      <c r="A57" s="269" t="s">
        <v>109</v>
      </c>
      <c r="B57" s="272">
        <v>9</v>
      </c>
      <c r="C57" s="344" t="s">
        <v>15490</v>
      </c>
      <c r="D57" s="273" t="s">
        <v>15491</v>
      </c>
    </row>
    <row r="58" spans="1:4" x14ac:dyDescent="0.25">
      <c r="A58" s="269" t="s">
        <v>109</v>
      </c>
      <c r="B58" s="281">
        <v>1</v>
      </c>
      <c r="C58" s="299" t="s">
        <v>15492</v>
      </c>
      <c r="D58" s="367" t="s">
        <v>15481</v>
      </c>
    </row>
    <row r="59" spans="1:4" x14ac:dyDescent="0.25">
      <c r="A59" s="269" t="s">
        <v>109</v>
      </c>
      <c r="B59" s="281">
        <v>1</v>
      </c>
      <c r="C59" s="299" t="s">
        <v>15493</v>
      </c>
      <c r="D59" s="347" t="s">
        <v>15494</v>
      </c>
    </row>
    <row r="60" spans="1:4" x14ac:dyDescent="0.25">
      <c r="A60" s="269" t="s">
        <v>109</v>
      </c>
      <c r="B60" s="281">
        <v>2</v>
      </c>
      <c r="C60" s="299" t="s">
        <v>15495</v>
      </c>
      <c r="D60" s="370">
        <v>42847</v>
      </c>
    </row>
    <row r="61" spans="1:4" x14ac:dyDescent="0.25">
      <c r="A61" s="200" t="s">
        <v>109</v>
      </c>
      <c r="B61" s="371">
        <v>11</v>
      </c>
      <c r="C61" s="372" t="s">
        <v>15496</v>
      </c>
      <c r="D61" s="373">
        <v>42865</v>
      </c>
    </row>
  </sheetData>
  <pageMargins left="0.7" right="0.7" top="0.75" bottom="0.75" header="0.3" footer="0.3"/>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workbookViewId="0">
      <selection activeCell="D14" sqref="D14"/>
    </sheetView>
  </sheetViews>
  <sheetFormatPr defaultColWidth="37.42578125" defaultRowHeight="15" x14ac:dyDescent="0.25"/>
  <cols>
    <col min="1" max="1" width="9.7109375" customWidth="1"/>
    <col min="3" max="3" width="16" customWidth="1"/>
    <col min="4" max="4" width="44.7109375" customWidth="1"/>
  </cols>
  <sheetData>
    <row r="1" spans="1:4" x14ac:dyDescent="0.25">
      <c r="A1" t="s">
        <v>15499</v>
      </c>
    </row>
    <row r="2" spans="1:4" s="119" customFormat="1" ht="30" x14ac:dyDescent="0.25">
      <c r="A2" s="21" t="s">
        <v>136</v>
      </c>
      <c r="B2" s="21" t="s">
        <v>15500</v>
      </c>
      <c r="C2" s="21" t="s">
        <v>15501</v>
      </c>
      <c r="D2" s="21" t="s">
        <v>15502</v>
      </c>
    </row>
    <row r="3" spans="1:4" x14ac:dyDescent="0.25">
      <c r="A3" s="203" t="s">
        <v>61</v>
      </c>
      <c r="B3" s="203" t="s">
        <v>15503</v>
      </c>
      <c r="C3" s="374">
        <v>16633</v>
      </c>
      <c r="D3" s="203" t="s">
        <v>15504</v>
      </c>
    </row>
    <row r="4" spans="1:4" x14ac:dyDescent="0.25">
      <c r="A4" s="203" t="s">
        <v>61</v>
      </c>
      <c r="B4" s="203" t="s">
        <v>15505</v>
      </c>
      <c r="C4" s="374">
        <v>6000</v>
      </c>
      <c r="D4" s="207" t="s">
        <v>15506</v>
      </c>
    </row>
    <row r="5" spans="1:4" x14ac:dyDescent="0.25">
      <c r="A5" s="203" t="s">
        <v>80</v>
      </c>
      <c r="B5" s="203" t="s">
        <v>15503</v>
      </c>
      <c r="C5" s="374">
        <v>2200</v>
      </c>
      <c r="D5" s="203" t="s">
        <v>15504</v>
      </c>
    </row>
    <row r="6" spans="1:4" x14ac:dyDescent="0.25">
      <c r="A6" s="203" t="s">
        <v>89</v>
      </c>
      <c r="B6" s="203" t="s">
        <v>15503</v>
      </c>
      <c r="C6" s="374">
        <v>2425</v>
      </c>
      <c r="D6" s="203" t="s">
        <v>15504</v>
      </c>
    </row>
    <row r="7" spans="1:4" x14ac:dyDescent="0.25">
      <c r="A7" s="203" t="s">
        <v>89</v>
      </c>
      <c r="B7" s="203" t="s">
        <v>15505</v>
      </c>
      <c r="C7" s="374">
        <v>1200</v>
      </c>
      <c r="D7" s="207" t="s">
        <v>15506</v>
      </c>
    </row>
    <row r="8" spans="1:4" x14ac:dyDescent="0.25">
      <c r="A8" s="203" t="s">
        <v>109</v>
      </c>
      <c r="B8" s="203" t="s">
        <v>15503</v>
      </c>
      <c r="C8" s="374">
        <v>26800</v>
      </c>
      <c r="D8" s="203" t="s">
        <v>15504</v>
      </c>
    </row>
    <row r="9" spans="1:4" x14ac:dyDescent="0.25">
      <c r="A9" s="203" t="s">
        <v>109</v>
      </c>
      <c r="B9" s="203" t="s">
        <v>15507</v>
      </c>
      <c r="C9" s="374">
        <v>100000</v>
      </c>
      <c r="D9" s="203" t="s">
        <v>15508</v>
      </c>
    </row>
    <row r="10" spans="1:4" x14ac:dyDescent="0.25">
      <c r="A10" s="203" t="s">
        <v>109</v>
      </c>
      <c r="B10" s="203" t="s">
        <v>15505</v>
      </c>
      <c r="C10" s="374">
        <v>10000</v>
      </c>
      <c r="D10" s="207" t="s">
        <v>15506</v>
      </c>
    </row>
    <row r="11" spans="1:4" x14ac:dyDescent="0.25">
      <c r="A11" s="203" t="s">
        <v>109</v>
      </c>
      <c r="B11" s="203" t="s">
        <v>15505</v>
      </c>
      <c r="C11" s="375">
        <v>6000</v>
      </c>
      <c r="D11" s="207" t="s">
        <v>15506</v>
      </c>
    </row>
    <row r="16" spans="1:4" x14ac:dyDescent="0.25">
      <c r="D16" s="376"/>
    </row>
    <row r="17" spans="4:4" x14ac:dyDescent="0.25">
      <c r="D17" s="376"/>
    </row>
    <row r="18" spans="4:4" x14ac:dyDescent="0.25">
      <c r="D18" s="376"/>
    </row>
    <row r="19" spans="4:4" x14ac:dyDescent="0.25">
      <c r="D19" s="377"/>
    </row>
    <row r="20" spans="4:4" x14ac:dyDescent="0.25">
      <c r="D20" s="378"/>
    </row>
  </sheetData>
  <pageMargins left="0.7" right="0.7" top="0.75" bottom="0.75" header="0.3" footer="0.3"/>
  <pageSetup paperSize="9" orientation="portrait" verticalDpi="0"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8"/>
  <sheetViews>
    <sheetView workbookViewId="0">
      <selection activeCell="F11" sqref="F11"/>
    </sheetView>
  </sheetViews>
  <sheetFormatPr defaultColWidth="24.85546875" defaultRowHeight="15" x14ac:dyDescent="0.25"/>
  <cols>
    <col min="1" max="1" width="11.7109375" customWidth="1"/>
    <col min="4" max="4" width="13.85546875" customWidth="1"/>
    <col min="5" max="5" width="13.5703125" customWidth="1"/>
  </cols>
  <sheetData>
    <row r="1" spans="1:5" x14ac:dyDescent="0.25">
      <c r="A1" t="s">
        <v>15511</v>
      </c>
    </row>
    <row r="2" spans="1:5" s="119" customFormat="1" ht="30" x14ac:dyDescent="0.25">
      <c r="A2" s="21" t="s">
        <v>136</v>
      </c>
      <c r="B2" s="21" t="s">
        <v>15512</v>
      </c>
      <c r="C2" s="21" t="s">
        <v>15513</v>
      </c>
      <c r="D2" s="21" t="s">
        <v>15514</v>
      </c>
      <c r="E2" s="21" t="s">
        <v>15515</v>
      </c>
    </row>
    <row r="3" spans="1:5" x14ac:dyDescent="0.25">
      <c r="A3" s="161" t="s">
        <v>15</v>
      </c>
      <c r="B3" s="161" t="s">
        <v>15516</v>
      </c>
      <c r="C3" s="161" t="s">
        <v>15517</v>
      </c>
      <c r="D3" s="161" t="s">
        <v>15518</v>
      </c>
      <c r="E3" s="379">
        <v>50</v>
      </c>
    </row>
    <row r="4" spans="1:5" x14ac:dyDescent="0.25">
      <c r="A4" s="342" t="s">
        <v>15</v>
      </c>
      <c r="B4" s="380" t="s">
        <v>15519</v>
      </c>
      <c r="C4" s="381" t="s">
        <v>15374</v>
      </c>
      <c r="D4" s="342" t="s">
        <v>15520</v>
      </c>
      <c r="E4" s="382">
        <v>18</v>
      </c>
    </row>
    <row r="5" spans="1:5" x14ac:dyDescent="0.25">
      <c r="A5" s="342" t="s">
        <v>15</v>
      </c>
      <c r="B5" s="380" t="s">
        <v>15521</v>
      </c>
      <c r="C5" s="381" t="s">
        <v>15376</v>
      </c>
      <c r="D5" s="342" t="s">
        <v>15520</v>
      </c>
      <c r="E5" s="382">
        <v>10</v>
      </c>
    </row>
    <row r="6" spans="1:5" x14ac:dyDescent="0.25">
      <c r="A6" s="161" t="s">
        <v>13504</v>
      </c>
      <c r="B6" s="161" t="s">
        <v>15522</v>
      </c>
      <c r="C6" s="383">
        <v>41321</v>
      </c>
      <c r="D6" s="161" t="s">
        <v>15523</v>
      </c>
      <c r="E6" s="379">
        <v>20</v>
      </c>
    </row>
    <row r="7" spans="1:5" x14ac:dyDescent="0.25">
      <c r="A7" s="161" t="s">
        <v>61</v>
      </c>
      <c r="B7" s="161" t="s">
        <v>15524</v>
      </c>
      <c r="C7" s="161" t="s">
        <v>15525</v>
      </c>
      <c r="D7" s="161" t="s">
        <v>15520</v>
      </c>
      <c r="E7" s="379">
        <v>50</v>
      </c>
    </row>
    <row r="8" spans="1:5" x14ac:dyDescent="0.25">
      <c r="A8" s="161" t="s">
        <v>61</v>
      </c>
      <c r="B8" s="161" t="s">
        <v>15526</v>
      </c>
      <c r="C8" s="161" t="s">
        <v>15527</v>
      </c>
      <c r="D8" s="161" t="s">
        <v>15528</v>
      </c>
      <c r="E8" s="379">
        <v>350</v>
      </c>
    </row>
    <row r="9" spans="1:5" x14ac:dyDescent="0.25">
      <c r="A9" s="161" t="s">
        <v>61</v>
      </c>
      <c r="B9" s="161" t="s">
        <v>15529</v>
      </c>
      <c r="C9" s="383">
        <v>41751</v>
      </c>
      <c r="D9" s="161" t="s">
        <v>15523</v>
      </c>
      <c r="E9" s="379">
        <v>15</v>
      </c>
    </row>
    <row r="10" spans="1:5" x14ac:dyDescent="0.25">
      <c r="A10" s="161" t="s">
        <v>80</v>
      </c>
      <c r="B10" s="299" t="s">
        <v>12127</v>
      </c>
      <c r="C10" s="161" t="s">
        <v>15530</v>
      </c>
      <c r="D10" s="384" t="s">
        <v>15520</v>
      </c>
      <c r="E10" s="379">
        <v>110</v>
      </c>
    </row>
    <row r="11" spans="1:5" x14ac:dyDescent="0.25">
      <c r="A11" s="161" t="s">
        <v>80</v>
      </c>
      <c r="B11" s="161" t="s">
        <v>15531</v>
      </c>
      <c r="C11" s="161" t="s">
        <v>15532</v>
      </c>
      <c r="D11" s="161" t="s">
        <v>15533</v>
      </c>
      <c r="E11" s="379">
        <v>26</v>
      </c>
    </row>
    <row r="12" spans="1:5" x14ac:dyDescent="0.25">
      <c r="A12" s="161" t="s">
        <v>80</v>
      </c>
      <c r="B12" s="161" t="s">
        <v>15534</v>
      </c>
      <c r="C12" s="161" t="s">
        <v>15535</v>
      </c>
      <c r="D12" s="161" t="s">
        <v>15536</v>
      </c>
      <c r="E12" s="379">
        <v>6</v>
      </c>
    </row>
    <row r="13" spans="1:5" x14ac:dyDescent="0.25">
      <c r="A13" s="161" t="s">
        <v>89</v>
      </c>
      <c r="B13" s="342" t="s">
        <v>15537</v>
      </c>
      <c r="C13" s="161" t="s">
        <v>15538</v>
      </c>
      <c r="D13" s="161" t="s">
        <v>15523</v>
      </c>
      <c r="E13" s="379">
        <v>70</v>
      </c>
    </row>
    <row r="14" spans="1:5" x14ac:dyDescent="0.25">
      <c r="A14" s="161" t="s">
        <v>89</v>
      </c>
      <c r="B14" s="161" t="s">
        <v>15539</v>
      </c>
      <c r="C14" s="161" t="s">
        <v>15540</v>
      </c>
      <c r="D14" s="161" t="s">
        <v>15528</v>
      </c>
      <c r="E14" s="379">
        <v>400</v>
      </c>
    </row>
    <row r="15" spans="1:5" x14ac:dyDescent="0.25">
      <c r="A15" s="161" t="s">
        <v>89</v>
      </c>
      <c r="B15" s="161" t="s">
        <v>15531</v>
      </c>
      <c r="C15" s="161" t="s">
        <v>15541</v>
      </c>
      <c r="D15" s="161" t="s">
        <v>15533</v>
      </c>
      <c r="E15" s="379">
        <v>26</v>
      </c>
    </row>
    <row r="16" spans="1:5" x14ac:dyDescent="0.25">
      <c r="A16" s="161" t="s">
        <v>89</v>
      </c>
      <c r="B16" s="269" t="s">
        <v>12347</v>
      </c>
      <c r="C16" s="299" t="s">
        <v>15542</v>
      </c>
      <c r="D16" s="161" t="s">
        <v>15520</v>
      </c>
      <c r="E16" s="379">
        <v>100</v>
      </c>
    </row>
    <row r="17" spans="1:5" x14ac:dyDescent="0.25">
      <c r="A17" s="161" t="s">
        <v>89</v>
      </c>
      <c r="B17" s="161" t="s">
        <v>15543</v>
      </c>
      <c r="C17" s="299" t="s">
        <v>15544</v>
      </c>
      <c r="D17" s="161" t="s">
        <v>15545</v>
      </c>
      <c r="E17" s="379">
        <v>200</v>
      </c>
    </row>
    <row r="18" spans="1:5" x14ac:dyDescent="0.25">
      <c r="A18" s="269" t="s">
        <v>109</v>
      </c>
      <c r="B18" s="269" t="s">
        <v>15546</v>
      </c>
      <c r="C18" s="269" t="s">
        <v>15547</v>
      </c>
      <c r="D18" s="269" t="s">
        <v>15520</v>
      </c>
      <c r="E18" s="379">
        <v>150</v>
      </c>
    </row>
    <row r="19" spans="1:5" x14ac:dyDescent="0.25">
      <c r="A19" s="269" t="s">
        <v>109</v>
      </c>
      <c r="B19" s="161" t="s">
        <v>15548</v>
      </c>
      <c r="C19" s="383">
        <v>42598</v>
      </c>
      <c r="D19" s="161" t="s">
        <v>15523</v>
      </c>
      <c r="E19" s="379">
        <v>10</v>
      </c>
    </row>
    <row r="20" spans="1:5" x14ac:dyDescent="0.25">
      <c r="A20" s="269" t="s">
        <v>109</v>
      </c>
      <c r="B20" s="380" t="s">
        <v>15549</v>
      </c>
      <c r="C20" s="380" t="s">
        <v>15550</v>
      </c>
      <c r="D20" s="342" t="s">
        <v>15551</v>
      </c>
      <c r="E20" s="382">
        <v>25</v>
      </c>
    </row>
    <row r="21" spans="1:5" x14ac:dyDescent="0.25">
      <c r="A21" s="269" t="s">
        <v>109</v>
      </c>
      <c r="B21" s="161" t="s">
        <v>15552</v>
      </c>
      <c r="C21" s="161" t="s">
        <v>15553</v>
      </c>
      <c r="D21" s="161" t="s">
        <v>15554</v>
      </c>
      <c r="E21" s="379">
        <v>51</v>
      </c>
    </row>
    <row r="22" spans="1:5" x14ac:dyDescent="0.25">
      <c r="A22" s="269" t="s">
        <v>109</v>
      </c>
      <c r="B22" s="161" t="s">
        <v>15531</v>
      </c>
      <c r="C22" s="161" t="s">
        <v>15555</v>
      </c>
      <c r="D22" s="161" t="s">
        <v>15533</v>
      </c>
      <c r="E22" s="379">
        <v>26</v>
      </c>
    </row>
    <row r="23" spans="1:5" x14ac:dyDescent="0.25">
      <c r="A23" s="269" t="s">
        <v>109</v>
      </c>
      <c r="B23" s="161" t="s">
        <v>15556</v>
      </c>
      <c r="C23" s="161" t="s">
        <v>15557</v>
      </c>
      <c r="D23" s="269" t="s">
        <v>15558</v>
      </c>
      <c r="E23" s="379">
        <v>8</v>
      </c>
    </row>
    <row r="24" spans="1:5" x14ac:dyDescent="0.25">
      <c r="A24" s="269" t="s">
        <v>109</v>
      </c>
      <c r="B24" s="161" t="s">
        <v>15559</v>
      </c>
      <c r="C24" s="161" t="s">
        <v>15560</v>
      </c>
      <c r="D24" s="161" t="s">
        <v>15561</v>
      </c>
      <c r="E24" s="379">
        <v>120</v>
      </c>
    </row>
    <row r="25" spans="1:5" x14ac:dyDescent="0.25">
      <c r="A25" s="269" t="s">
        <v>109</v>
      </c>
      <c r="B25" s="161" t="s">
        <v>15562</v>
      </c>
      <c r="C25" s="161" t="s">
        <v>15563</v>
      </c>
      <c r="D25" s="161" t="s">
        <v>15564</v>
      </c>
      <c r="E25" s="379">
        <v>131</v>
      </c>
    </row>
    <row r="26" spans="1:5" x14ac:dyDescent="0.25">
      <c r="A26" s="269" t="s">
        <v>109</v>
      </c>
      <c r="B26" s="161" t="s">
        <v>15565</v>
      </c>
      <c r="C26" s="161" t="s">
        <v>15566</v>
      </c>
      <c r="D26" s="161" t="s">
        <v>15520</v>
      </c>
      <c r="E26" s="379">
        <v>100</v>
      </c>
    </row>
    <row r="27" spans="1:5" x14ac:dyDescent="0.25">
      <c r="A27" s="269" t="s">
        <v>109</v>
      </c>
      <c r="B27" s="161" t="s">
        <v>15567</v>
      </c>
      <c r="C27" s="161" t="s">
        <v>15568</v>
      </c>
      <c r="D27" s="161" t="s">
        <v>15523</v>
      </c>
      <c r="E27" s="379">
        <v>16</v>
      </c>
    </row>
    <row r="28" spans="1:5" x14ac:dyDescent="0.25">
      <c r="A28" s="269" t="s">
        <v>109</v>
      </c>
      <c r="B28" s="372" t="s">
        <v>15569</v>
      </c>
      <c r="C28" s="372" t="s">
        <v>15570</v>
      </c>
      <c r="D28" s="372" t="s">
        <v>15520</v>
      </c>
      <c r="E28" s="385">
        <v>50</v>
      </c>
    </row>
  </sheetData>
  <pageMargins left="0.7" right="0.7" top="0.75" bottom="0.75" header="0.3" footer="0.3"/>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
  <sheetViews>
    <sheetView workbookViewId="0">
      <selection activeCell="E13" sqref="E13"/>
    </sheetView>
  </sheetViews>
  <sheetFormatPr defaultColWidth="18.85546875" defaultRowHeight="15" x14ac:dyDescent="0.25"/>
  <cols>
    <col min="1" max="1" width="10.7109375" customWidth="1"/>
    <col min="2" max="2" width="13.140625" customWidth="1"/>
    <col min="3" max="3" width="16.5703125" customWidth="1"/>
  </cols>
  <sheetData>
    <row r="1" spans="1:6" s="120" customFormat="1" x14ac:dyDescent="0.25">
      <c r="A1" s="120" t="s">
        <v>15573</v>
      </c>
    </row>
    <row r="2" spans="1:6" s="119" customFormat="1" ht="92.25" customHeight="1" thickBot="1" x14ac:dyDescent="0.3">
      <c r="A2" s="21" t="s">
        <v>136</v>
      </c>
      <c r="B2" s="21" t="s">
        <v>15574</v>
      </c>
      <c r="C2" s="21" t="s">
        <v>15575</v>
      </c>
      <c r="D2" s="21" t="s">
        <v>15576</v>
      </c>
      <c r="E2" s="21" t="s">
        <v>15577</v>
      </c>
      <c r="F2" s="21" t="s">
        <v>15578</v>
      </c>
    </row>
    <row r="3" spans="1:6" ht="15.75" thickBot="1" x14ac:dyDescent="0.3">
      <c r="A3" s="386" t="s">
        <v>15</v>
      </c>
      <c r="B3" s="387" t="s">
        <v>11291</v>
      </c>
      <c r="C3" s="387" t="s">
        <v>15579</v>
      </c>
      <c r="D3" s="387" t="s">
        <v>15579</v>
      </c>
      <c r="E3" s="388" t="s">
        <v>15579</v>
      </c>
      <c r="F3" s="388" t="s">
        <v>15579</v>
      </c>
    </row>
    <row r="4" spans="1:6" ht="15.75" thickBot="1" x14ac:dyDescent="0.3">
      <c r="A4" s="389" t="s">
        <v>61</v>
      </c>
      <c r="B4" s="390" t="s">
        <v>11291</v>
      </c>
      <c r="C4" s="390" t="s">
        <v>15580</v>
      </c>
      <c r="D4" s="390" t="s">
        <v>15579</v>
      </c>
      <c r="E4" s="391" t="s">
        <v>15579</v>
      </c>
      <c r="F4" s="391" t="s">
        <v>15579</v>
      </c>
    </row>
    <row r="5" spans="1:6" ht="15.75" thickBot="1" x14ac:dyDescent="0.3">
      <c r="A5" s="389" t="s">
        <v>80</v>
      </c>
      <c r="B5" s="390" t="s">
        <v>11291</v>
      </c>
      <c r="C5" s="390" t="s">
        <v>15580</v>
      </c>
      <c r="D5" s="390" t="s">
        <v>15579</v>
      </c>
      <c r="E5" s="391" t="s">
        <v>15579</v>
      </c>
      <c r="F5" s="391" t="s">
        <v>15579</v>
      </c>
    </row>
    <row r="6" spans="1:6" ht="15.75" thickBot="1" x14ac:dyDescent="0.3">
      <c r="A6" s="389" t="s">
        <v>89</v>
      </c>
      <c r="B6" s="390" t="s">
        <v>11291</v>
      </c>
      <c r="C6" s="390" t="s">
        <v>11291</v>
      </c>
      <c r="D6" s="390" t="s">
        <v>15579</v>
      </c>
      <c r="E6" s="391" t="s">
        <v>15579</v>
      </c>
      <c r="F6" s="391" t="s">
        <v>15579</v>
      </c>
    </row>
    <row r="7" spans="1:6" ht="15.75" thickBot="1" x14ac:dyDescent="0.3">
      <c r="A7" s="389" t="s">
        <v>109</v>
      </c>
      <c r="B7" s="390" t="s">
        <v>11291</v>
      </c>
      <c r="C7" s="390" t="s">
        <v>11291</v>
      </c>
      <c r="D7" s="390" t="s">
        <v>15579</v>
      </c>
      <c r="E7" s="391" t="s">
        <v>15579</v>
      </c>
      <c r="F7" s="391" t="s">
        <v>15579</v>
      </c>
    </row>
  </sheetData>
  <pageMargins left="0.7" right="0.7" top="0.75" bottom="0.75" header="0.3" footer="0.3"/>
  <legacy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1"/>
  <sheetViews>
    <sheetView topLeftCell="A13" workbookViewId="0">
      <selection activeCell="A28" sqref="A28"/>
    </sheetView>
  </sheetViews>
  <sheetFormatPr defaultColWidth="27.7109375" defaultRowHeight="15" x14ac:dyDescent="0.25"/>
  <cols>
    <col min="1" max="1" width="10.140625" customWidth="1"/>
    <col min="4" max="4" width="17.7109375" customWidth="1"/>
    <col min="5" max="5" width="14" customWidth="1"/>
  </cols>
  <sheetData>
    <row r="1" spans="1:5" ht="15.75" x14ac:dyDescent="0.25">
      <c r="A1" t="s">
        <v>15583</v>
      </c>
      <c r="B1" s="289"/>
    </row>
    <row r="2" spans="1:5" x14ac:dyDescent="0.25">
      <c r="A2" s="22" t="s">
        <v>136</v>
      </c>
      <c r="B2" s="22" t="s">
        <v>15584</v>
      </c>
      <c r="C2" s="22" t="s">
        <v>15585</v>
      </c>
      <c r="D2" s="22" t="s">
        <v>15586</v>
      </c>
      <c r="E2" s="20"/>
    </row>
    <row r="3" spans="1:5" x14ac:dyDescent="0.25">
      <c r="A3" s="22"/>
      <c r="B3" s="22"/>
      <c r="C3" s="22"/>
      <c r="D3" s="22" t="s">
        <v>1231</v>
      </c>
      <c r="E3" s="22" t="s">
        <v>768</v>
      </c>
    </row>
    <row r="4" spans="1:5" x14ac:dyDescent="0.25">
      <c r="A4" s="392" t="s">
        <v>15</v>
      </c>
      <c r="B4" s="393" t="s">
        <v>15587</v>
      </c>
      <c r="C4" s="394" t="s">
        <v>15588</v>
      </c>
      <c r="D4" s="395">
        <v>78</v>
      </c>
      <c r="E4" s="396">
        <v>0</v>
      </c>
    </row>
    <row r="5" spans="1:5" x14ac:dyDescent="0.25">
      <c r="A5" s="392" t="s">
        <v>15</v>
      </c>
      <c r="B5" s="397" t="s">
        <v>15589</v>
      </c>
      <c r="C5" s="398" t="s">
        <v>15590</v>
      </c>
      <c r="D5" s="395">
        <v>51</v>
      </c>
      <c r="E5" s="396">
        <v>4</v>
      </c>
    </row>
    <row r="6" spans="1:5" x14ac:dyDescent="0.25">
      <c r="A6" s="392" t="s">
        <v>15</v>
      </c>
      <c r="B6" s="397" t="s">
        <v>15591</v>
      </c>
      <c r="C6" s="398" t="s">
        <v>15592</v>
      </c>
      <c r="D6" s="395">
        <v>58</v>
      </c>
      <c r="E6" s="396">
        <v>4</v>
      </c>
    </row>
    <row r="7" spans="1:5" x14ac:dyDescent="0.25">
      <c r="A7" s="399" t="s">
        <v>61</v>
      </c>
      <c r="B7" s="397" t="s">
        <v>15593</v>
      </c>
      <c r="C7" s="398" t="s">
        <v>15594</v>
      </c>
      <c r="D7" s="395">
        <v>20</v>
      </c>
      <c r="E7" s="396">
        <v>66</v>
      </c>
    </row>
    <row r="8" spans="1:5" x14ac:dyDescent="0.25">
      <c r="A8" s="399" t="s">
        <v>61</v>
      </c>
      <c r="B8" s="397" t="s">
        <v>15595</v>
      </c>
      <c r="C8" s="398" t="s">
        <v>15596</v>
      </c>
      <c r="D8" s="395">
        <v>48</v>
      </c>
      <c r="E8" s="396">
        <v>7</v>
      </c>
    </row>
    <row r="9" spans="1:5" x14ac:dyDescent="0.25">
      <c r="A9" s="399" t="s">
        <v>61</v>
      </c>
      <c r="B9" s="397" t="s">
        <v>15597</v>
      </c>
      <c r="C9" s="398" t="s">
        <v>15590</v>
      </c>
      <c r="D9" s="395">
        <v>200</v>
      </c>
      <c r="E9" s="396">
        <v>0</v>
      </c>
    </row>
    <row r="10" spans="1:5" x14ac:dyDescent="0.25">
      <c r="A10" s="399" t="s">
        <v>61</v>
      </c>
      <c r="B10" s="397" t="s">
        <v>15598</v>
      </c>
      <c r="C10" s="398" t="s">
        <v>15592</v>
      </c>
      <c r="D10" s="395">
        <v>50</v>
      </c>
      <c r="E10" s="396">
        <v>0</v>
      </c>
    </row>
    <row r="11" spans="1:5" x14ac:dyDescent="0.25">
      <c r="A11" s="399" t="s">
        <v>61</v>
      </c>
      <c r="B11" s="397" t="s">
        <v>15599</v>
      </c>
      <c r="C11" s="398" t="s">
        <v>15600</v>
      </c>
      <c r="D11" s="395">
        <v>110</v>
      </c>
      <c r="E11" s="396">
        <v>0</v>
      </c>
    </row>
    <row r="12" spans="1:5" x14ac:dyDescent="0.25">
      <c r="A12" s="399" t="s">
        <v>61</v>
      </c>
      <c r="B12" s="397" t="s">
        <v>15601</v>
      </c>
      <c r="C12" s="398" t="s">
        <v>15602</v>
      </c>
      <c r="D12" s="395">
        <v>16</v>
      </c>
      <c r="E12" s="396">
        <v>2</v>
      </c>
    </row>
    <row r="13" spans="1:5" x14ac:dyDescent="0.25">
      <c r="A13" s="399" t="s">
        <v>80</v>
      </c>
      <c r="B13" s="397" t="s">
        <v>15603</v>
      </c>
      <c r="C13" s="398" t="s">
        <v>15604</v>
      </c>
      <c r="D13" s="395">
        <v>24</v>
      </c>
      <c r="E13" s="396">
        <v>62</v>
      </c>
    </row>
    <row r="14" spans="1:5" x14ac:dyDescent="0.25">
      <c r="A14" s="399" t="s">
        <v>80</v>
      </c>
      <c r="B14" s="397" t="s">
        <v>15605</v>
      </c>
      <c r="C14" s="398" t="s">
        <v>15606</v>
      </c>
      <c r="D14" s="395">
        <v>24</v>
      </c>
      <c r="E14" s="396">
        <v>62</v>
      </c>
    </row>
    <row r="15" spans="1:5" x14ac:dyDescent="0.25">
      <c r="A15" s="399" t="s">
        <v>80</v>
      </c>
      <c r="B15" s="397" t="s">
        <v>15607</v>
      </c>
      <c r="C15" s="398" t="s">
        <v>15608</v>
      </c>
      <c r="D15" s="395">
        <v>64</v>
      </c>
      <c r="E15" s="396">
        <v>55</v>
      </c>
    </row>
    <row r="16" spans="1:5" x14ac:dyDescent="0.25">
      <c r="A16" s="399" t="s">
        <v>80</v>
      </c>
      <c r="B16" s="397" t="s">
        <v>15609</v>
      </c>
      <c r="C16" s="398" t="s">
        <v>15610</v>
      </c>
      <c r="D16" s="395">
        <v>38</v>
      </c>
      <c r="E16" s="396">
        <v>0</v>
      </c>
    </row>
    <row r="17" spans="1:5" x14ac:dyDescent="0.25">
      <c r="A17" s="399" t="s">
        <v>80</v>
      </c>
      <c r="B17" s="397" t="s">
        <v>15611</v>
      </c>
      <c r="C17" s="398" t="s">
        <v>15612</v>
      </c>
      <c r="D17" s="395">
        <v>80</v>
      </c>
      <c r="E17" s="396">
        <v>0</v>
      </c>
    </row>
    <row r="18" spans="1:5" x14ac:dyDescent="0.25">
      <c r="A18" s="399" t="s">
        <v>80</v>
      </c>
      <c r="B18" s="397" t="s">
        <v>15613</v>
      </c>
      <c r="C18" s="398" t="s">
        <v>15614</v>
      </c>
      <c r="D18" s="395">
        <v>50</v>
      </c>
      <c r="E18" s="396">
        <v>37</v>
      </c>
    </row>
    <row r="19" spans="1:5" x14ac:dyDescent="0.25">
      <c r="A19" s="399" t="s">
        <v>89</v>
      </c>
      <c r="B19" s="397" t="s">
        <v>15615</v>
      </c>
      <c r="C19" s="398" t="s">
        <v>15616</v>
      </c>
      <c r="D19" s="395">
        <v>32</v>
      </c>
      <c r="E19" s="396">
        <v>78</v>
      </c>
    </row>
    <row r="20" spans="1:5" x14ac:dyDescent="0.25">
      <c r="A20" s="399" t="s">
        <v>89</v>
      </c>
      <c r="B20" s="397" t="s">
        <v>15617</v>
      </c>
      <c r="C20" s="398" t="s">
        <v>15618</v>
      </c>
      <c r="D20" s="395">
        <v>82</v>
      </c>
      <c r="E20" s="396">
        <v>0</v>
      </c>
    </row>
    <row r="21" spans="1:5" x14ac:dyDescent="0.25">
      <c r="A21" s="399" t="s">
        <v>109</v>
      </c>
      <c r="B21" s="397" t="s">
        <v>15619</v>
      </c>
      <c r="C21" s="398" t="s">
        <v>15620</v>
      </c>
      <c r="D21" s="395">
        <v>37</v>
      </c>
      <c r="E21" s="396">
        <v>82</v>
      </c>
    </row>
    <row r="22" spans="1:5" x14ac:dyDescent="0.25">
      <c r="A22" s="399" t="s">
        <v>109</v>
      </c>
      <c r="B22" s="397" t="s">
        <v>15621</v>
      </c>
      <c r="C22" s="398" t="s">
        <v>15622</v>
      </c>
      <c r="D22" s="395">
        <v>101</v>
      </c>
      <c r="E22" s="396">
        <v>50</v>
      </c>
    </row>
    <row r="23" spans="1:5" x14ac:dyDescent="0.25">
      <c r="A23" s="399" t="s">
        <v>109</v>
      </c>
      <c r="B23" s="397" t="s">
        <v>15623</v>
      </c>
      <c r="C23" s="398" t="s">
        <v>15624</v>
      </c>
      <c r="D23" s="395">
        <v>54</v>
      </c>
      <c r="E23" s="396">
        <v>58</v>
      </c>
    </row>
    <row r="24" spans="1:5" x14ac:dyDescent="0.25">
      <c r="A24" s="399" t="s">
        <v>109</v>
      </c>
      <c r="B24" s="397" t="s">
        <v>15625</v>
      </c>
      <c r="C24" s="398" t="s">
        <v>15626</v>
      </c>
      <c r="D24" s="395">
        <v>15</v>
      </c>
      <c r="E24" s="396">
        <v>10</v>
      </c>
    </row>
    <row r="25" spans="1:5" x14ac:dyDescent="0.25">
      <c r="A25" s="399" t="s">
        <v>109</v>
      </c>
      <c r="B25" s="397" t="s">
        <v>15627</v>
      </c>
      <c r="C25" s="398" t="s">
        <v>15626</v>
      </c>
      <c r="D25" s="395">
        <v>10</v>
      </c>
      <c r="E25" s="396">
        <v>2</v>
      </c>
    </row>
    <row r="26" spans="1:5" x14ac:dyDescent="0.25">
      <c r="A26" s="399" t="s">
        <v>109</v>
      </c>
      <c r="B26" s="397" t="s">
        <v>15628</v>
      </c>
      <c r="C26" s="398" t="s">
        <v>15629</v>
      </c>
      <c r="D26" s="395">
        <v>28</v>
      </c>
      <c r="E26" s="396">
        <v>27</v>
      </c>
    </row>
    <row r="27" spans="1:5" x14ac:dyDescent="0.25">
      <c r="A27" s="399" t="s">
        <v>109</v>
      </c>
      <c r="B27" s="397" t="s">
        <v>15630</v>
      </c>
      <c r="C27" s="398" t="s">
        <v>15631</v>
      </c>
      <c r="D27" s="395">
        <v>50</v>
      </c>
      <c r="E27" s="396">
        <v>0</v>
      </c>
    </row>
    <row r="28" spans="1:5" x14ac:dyDescent="0.25">
      <c r="A28" s="399" t="s">
        <v>162</v>
      </c>
      <c r="B28" s="397" t="s">
        <v>15632</v>
      </c>
      <c r="C28" s="398" t="s">
        <v>15633</v>
      </c>
      <c r="D28" s="395">
        <v>40</v>
      </c>
      <c r="E28" s="396">
        <v>69</v>
      </c>
    </row>
    <row r="29" spans="1:5" x14ac:dyDescent="0.25">
      <c r="A29" s="399" t="s">
        <v>162</v>
      </c>
      <c r="B29" s="397" t="s">
        <v>15634</v>
      </c>
      <c r="C29" s="398" t="s">
        <v>15635</v>
      </c>
      <c r="D29" s="395">
        <v>81</v>
      </c>
      <c r="E29" s="396">
        <v>76</v>
      </c>
    </row>
    <row r="30" spans="1:5" x14ac:dyDescent="0.25">
      <c r="A30" s="399" t="s">
        <v>162</v>
      </c>
      <c r="B30" s="397" t="s">
        <v>15636</v>
      </c>
      <c r="C30" s="398" t="s">
        <v>15637</v>
      </c>
      <c r="D30" s="395">
        <v>129</v>
      </c>
      <c r="E30" s="396">
        <v>54</v>
      </c>
    </row>
    <row r="31" spans="1:5" x14ac:dyDescent="0.25">
      <c r="A31" s="399" t="s">
        <v>162</v>
      </c>
      <c r="B31" s="400" t="s">
        <v>15638</v>
      </c>
      <c r="C31" s="401" t="s">
        <v>15639</v>
      </c>
      <c r="D31" s="402">
        <v>128</v>
      </c>
      <c r="E31" s="403">
        <v>24</v>
      </c>
    </row>
  </sheetData>
  <pageMargins left="0.7" right="0.7" top="0.75" bottom="0.75" header="0.3" footer="0.3"/>
  <pageSetup paperSize="9" orientation="portrait" verticalDpi="0"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
  <sheetViews>
    <sheetView workbookViewId="0">
      <selection activeCell="B5" sqref="B5"/>
    </sheetView>
  </sheetViews>
  <sheetFormatPr defaultRowHeight="15" x14ac:dyDescent="0.25"/>
  <cols>
    <col min="1" max="1" width="34.85546875" customWidth="1"/>
    <col min="2" max="2" width="19.5703125" customWidth="1"/>
    <col min="3" max="3" width="21.42578125" customWidth="1"/>
    <col min="4" max="4" width="22.42578125" customWidth="1"/>
    <col min="5" max="5" width="16" customWidth="1"/>
  </cols>
  <sheetData>
    <row r="1" spans="1:5" x14ac:dyDescent="0.25">
      <c r="A1" t="s">
        <v>15642</v>
      </c>
    </row>
    <row r="2" spans="1:5" ht="75" x14ac:dyDescent="0.25">
      <c r="A2" s="119" t="s">
        <v>15643</v>
      </c>
      <c r="B2" s="120"/>
      <c r="C2" s="120"/>
      <c r="D2" s="120"/>
      <c r="E2" s="120"/>
    </row>
    <row r="3" spans="1:5" ht="30" x14ac:dyDescent="0.25">
      <c r="A3" s="21" t="s">
        <v>15644</v>
      </c>
      <c r="B3" s="21" t="s">
        <v>15645</v>
      </c>
      <c r="C3" s="21" t="s">
        <v>15646</v>
      </c>
      <c r="D3" s="21" t="s">
        <v>15647</v>
      </c>
      <c r="E3" s="21" t="s">
        <v>15648</v>
      </c>
    </row>
    <row r="4" spans="1:5" x14ac:dyDescent="0.25">
      <c r="A4" s="121" t="s">
        <v>15649</v>
      </c>
      <c r="B4" s="121" t="s">
        <v>15650</v>
      </c>
      <c r="C4" s="20" t="s">
        <v>15651</v>
      </c>
      <c r="D4" s="20" t="s">
        <v>15649</v>
      </c>
      <c r="E4" s="20" t="s">
        <v>11291</v>
      </c>
    </row>
  </sheetData>
  <pageMargins left="0.7" right="0.7" top="0.75" bottom="0.75" header="0.3" footer="0.3"/>
  <pageSetup paperSize="9" orientation="portrait" verticalDpi="0"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
  <sheetViews>
    <sheetView workbookViewId="0">
      <selection activeCell="B13" sqref="B13"/>
    </sheetView>
  </sheetViews>
  <sheetFormatPr defaultColWidth="35.5703125" defaultRowHeight="15" x14ac:dyDescent="0.25"/>
  <sheetData>
    <row r="1" spans="1:3" x14ac:dyDescent="0.25">
      <c r="A1" t="s">
        <v>15642</v>
      </c>
    </row>
    <row r="2" spans="1:3" x14ac:dyDescent="0.25">
      <c r="A2" t="s">
        <v>15654</v>
      </c>
    </row>
    <row r="3" spans="1:3" s="119" customFormat="1" ht="30.75" thickBot="1" x14ac:dyDescent="0.3">
      <c r="A3" s="21" t="s">
        <v>15655</v>
      </c>
      <c r="B3" s="21" t="s">
        <v>15656</v>
      </c>
      <c r="C3" s="21" t="s">
        <v>15657</v>
      </c>
    </row>
    <row r="4" spans="1:3" ht="16.5" thickBot="1" x14ac:dyDescent="0.3">
      <c r="A4" s="404">
        <v>100</v>
      </c>
      <c r="B4" s="405">
        <v>96</v>
      </c>
      <c r="C4" s="406">
        <v>4</v>
      </c>
    </row>
  </sheetData>
  <pageMargins left="0.7" right="0.7" top="0.75" bottom="0.75" header="0.3" footer="0.3"/>
  <pageSetup paperSize="9" orientation="portrait" verticalDpi="0"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workbookViewId="0">
      <selection activeCell="E6" sqref="E6"/>
    </sheetView>
  </sheetViews>
  <sheetFormatPr defaultColWidth="28.5703125" defaultRowHeight="15" x14ac:dyDescent="0.25"/>
  <cols>
    <col min="1" max="1" width="13.5703125" customWidth="1"/>
    <col min="2" max="2" width="16" customWidth="1"/>
    <col min="3" max="3" width="27.140625" customWidth="1"/>
    <col min="4" max="4" width="23.28515625" customWidth="1"/>
  </cols>
  <sheetData>
    <row r="1" spans="1:5" x14ac:dyDescent="0.25">
      <c r="A1" t="s">
        <v>15642</v>
      </c>
    </row>
    <row r="2" spans="1:5" x14ac:dyDescent="0.25">
      <c r="A2" t="s">
        <v>15660</v>
      </c>
    </row>
    <row r="3" spans="1:5" s="119" customFormat="1" ht="63" customHeight="1" thickBot="1" x14ac:dyDescent="0.3">
      <c r="A3" s="21" t="s">
        <v>13563</v>
      </c>
      <c r="B3" s="21" t="s">
        <v>15661</v>
      </c>
      <c r="C3" s="21" t="s">
        <v>15662</v>
      </c>
      <c r="D3" s="21" t="s">
        <v>15663</v>
      </c>
      <c r="E3" s="407" t="s">
        <v>203</v>
      </c>
    </row>
    <row r="4" spans="1:5" ht="16.5" thickBot="1" x14ac:dyDescent="0.3">
      <c r="A4" s="408" t="s">
        <v>15</v>
      </c>
      <c r="B4" s="409">
        <v>500000</v>
      </c>
      <c r="C4" s="410">
        <v>452661</v>
      </c>
      <c r="D4" s="411">
        <v>30422810</v>
      </c>
    </row>
    <row r="5" spans="1:5" ht="16.5" thickBot="1" x14ac:dyDescent="0.3">
      <c r="A5" s="412" t="s">
        <v>61</v>
      </c>
      <c r="B5" s="413">
        <v>14400</v>
      </c>
      <c r="C5" s="414">
        <v>14400</v>
      </c>
      <c r="D5" s="415">
        <v>26769385</v>
      </c>
    </row>
    <row r="6" spans="1:5" ht="16.5" thickBot="1" x14ac:dyDescent="0.3">
      <c r="A6" s="412" t="s">
        <v>80</v>
      </c>
      <c r="B6" s="416">
        <v>0</v>
      </c>
      <c r="C6" s="417">
        <v>0</v>
      </c>
      <c r="D6" s="415">
        <v>31813279</v>
      </c>
    </row>
    <row r="7" spans="1:5" ht="16.5" thickBot="1" x14ac:dyDescent="0.3">
      <c r="A7" s="412" t="s">
        <v>89</v>
      </c>
      <c r="B7" s="413">
        <v>72330</v>
      </c>
      <c r="C7" s="414">
        <v>72330</v>
      </c>
      <c r="D7" s="415">
        <v>25595211</v>
      </c>
    </row>
    <row r="8" spans="1:5" ht="16.5" thickBot="1" x14ac:dyDescent="0.3">
      <c r="A8" s="412" t="s">
        <v>109</v>
      </c>
      <c r="B8" s="413">
        <v>27900</v>
      </c>
      <c r="C8" s="414">
        <v>27900</v>
      </c>
      <c r="D8" s="415">
        <v>27694192</v>
      </c>
    </row>
    <row r="9" spans="1:5" x14ac:dyDescent="0.25">
      <c r="C9" s="249"/>
      <c r="D9" s="167"/>
    </row>
  </sheetData>
  <pageMargins left="0.7" right="0.7" top="0.75" bottom="0.75" header="0.3" footer="0.3"/>
  <pageSetup paperSize="9" orientation="portrait" verticalDpi="0"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zoomScale="90" zoomScaleNormal="90" workbookViewId="0">
      <selection activeCell="C2" sqref="C2"/>
    </sheetView>
  </sheetViews>
  <sheetFormatPr defaultColWidth="29.140625" defaultRowHeight="15" x14ac:dyDescent="0.25"/>
  <cols>
    <col min="1" max="1" width="24.5703125" customWidth="1"/>
    <col min="2" max="6" width="15.140625" style="418" customWidth="1"/>
    <col min="7" max="7" width="18" style="419" customWidth="1"/>
  </cols>
  <sheetData>
    <row r="1" spans="1:8" x14ac:dyDescent="0.25">
      <c r="A1" t="s">
        <v>15666</v>
      </c>
    </row>
    <row r="2" spans="1:8" s="120" customFormat="1" ht="330" x14ac:dyDescent="0.25">
      <c r="A2" s="119" t="s">
        <v>15667</v>
      </c>
      <c r="B2" s="420" t="s">
        <v>15668</v>
      </c>
      <c r="C2" s="418" t="s">
        <v>15669</v>
      </c>
      <c r="D2" s="418"/>
      <c r="E2" s="418"/>
      <c r="F2" s="418"/>
      <c r="G2" s="419"/>
    </row>
    <row r="3" spans="1:8" ht="60.75" thickBot="1" x14ac:dyDescent="0.3">
      <c r="A3" s="22" t="s">
        <v>15670</v>
      </c>
      <c r="B3" s="28" t="s">
        <v>15671</v>
      </c>
      <c r="C3" s="28" t="s">
        <v>15672</v>
      </c>
      <c r="D3" s="28" t="s">
        <v>15673</v>
      </c>
      <c r="E3" s="28" t="s">
        <v>15674</v>
      </c>
      <c r="F3" s="28" t="s">
        <v>15675</v>
      </c>
      <c r="G3" s="129" t="s">
        <v>15676</v>
      </c>
      <c r="H3" s="22" t="s">
        <v>15677</v>
      </c>
    </row>
    <row r="4" spans="1:8" ht="15.75" thickBot="1" x14ac:dyDescent="0.3">
      <c r="A4" s="421" t="s">
        <v>11291</v>
      </c>
      <c r="B4" s="422" t="s">
        <v>15579</v>
      </c>
      <c r="C4" s="422" t="s">
        <v>11291</v>
      </c>
      <c r="D4" s="422" t="s">
        <v>11291</v>
      </c>
      <c r="E4" s="422" t="s">
        <v>11291</v>
      </c>
      <c r="F4" s="422" t="s">
        <v>11291</v>
      </c>
      <c r="G4" s="422" t="s">
        <v>15579</v>
      </c>
      <c r="H4" s="422" t="s">
        <v>11291</v>
      </c>
    </row>
    <row r="5" spans="1:8" x14ac:dyDescent="0.25">
      <c r="A5" s="126"/>
      <c r="B5" s="28"/>
      <c r="C5" s="28"/>
      <c r="D5" s="28"/>
      <c r="E5" s="28"/>
      <c r="F5" s="28"/>
      <c r="G5" s="129"/>
      <c r="H5" s="126" t="s">
        <v>15678</v>
      </c>
    </row>
  </sheetData>
  <pageMargins left="0.7" right="0.7" top="0.75" bottom="0.75" header="0.3" footer="0.3"/>
  <pageSetup paperSize="9" orientation="portrait" verticalDpi="0"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7"/>
  <sheetViews>
    <sheetView topLeftCell="A10" zoomScale="90" zoomScaleNormal="90" workbookViewId="0">
      <selection activeCell="A47" sqref="A47"/>
    </sheetView>
  </sheetViews>
  <sheetFormatPr defaultColWidth="32.85546875" defaultRowHeight="15" x14ac:dyDescent="0.25"/>
  <cols>
    <col min="1" max="1" width="9.42578125" customWidth="1"/>
    <col min="2" max="2" width="18.85546875" customWidth="1"/>
    <col min="3" max="3" width="17" customWidth="1"/>
    <col min="6" max="6" width="21.42578125" customWidth="1"/>
    <col min="7" max="7" width="15.5703125" customWidth="1"/>
  </cols>
  <sheetData>
    <row r="1" spans="1:7" x14ac:dyDescent="0.25">
      <c r="A1" t="s">
        <v>15681</v>
      </c>
    </row>
    <row r="2" spans="1:7" x14ac:dyDescent="0.25">
      <c r="A2" t="s">
        <v>15682</v>
      </c>
    </row>
    <row r="3" spans="1:7" x14ac:dyDescent="0.25">
      <c r="A3" t="s">
        <v>15683</v>
      </c>
    </row>
    <row r="4" spans="1:7" s="119" customFormat="1" ht="69.75" customHeight="1" x14ac:dyDescent="0.25">
      <c r="A4" s="21" t="s">
        <v>136</v>
      </c>
      <c r="B4" s="21" t="s">
        <v>15684</v>
      </c>
      <c r="C4" s="21" t="s">
        <v>15685</v>
      </c>
      <c r="D4" s="21" t="s">
        <v>15686</v>
      </c>
      <c r="E4" s="21" t="s">
        <v>15687</v>
      </c>
      <c r="F4" s="21" t="s">
        <v>15688</v>
      </c>
      <c r="G4" s="21" t="s">
        <v>15689</v>
      </c>
    </row>
    <row r="5" spans="1:7" ht="15.75" x14ac:dyDescent="0.25">
      <c r="A5" s="423" t="s">
        <v>15</v>
      </c>
      <c r="B5" s="424">
        <v>1</v>
      </c>
      <c r="C5" s="425">
        <v>0</v>
      </c>
      <c r="D5" s="8" t="s">
        <v>15690</v>
      </c>
      <c r="E5" s="8" t="s">
        <v>15691</v>
      </c>
      <c r="F5" s="9" t="s">
        <v>15692</v>
      </c>
      <c r="G5" s="210">
        <v>4</v>
      </c>
    </row>
    <row r="6" spans="1:7" ht="15.75" x14ac:dyDescent="0.25">
      <c r="A6" s="423" t="s">
        <v>15</v>
      </c>
      <c r="B6" s="424">
        <v>1</v>
      </c>
      <c r="C6" s="425">
        <v>0</v>
      </c>
      <c r="D6" s="8" t="s">
        <v>15693</v>
      </c>
      <c r="E6" s="8" t="s">
        <v>15694</v>
      </c>
      <c r="F6" s="9" t="s">
        <v>12861</v>
      </c>
      <c r="G6" s="210">
        <v>4</v>
      </c>
    </row>
    <row r="7" spans="1:7" ht="15.75" x14ac:dyDescent="0.25">
      <c r="A7" s="423" t="s">
        <v>15</v>
      </c>
      <c r="B7" s="128">
        <v>0</v>
      </c>
      <c r="C7" s="423">
        <v>1</v>
      </c>
      <c r="D7" s="8" t="s">
        <v>15695</v>
      </c>
      <c r="E7" s="8" t="s">
        <v>15696</v>
      </c>
      <c r="F7" s="9" t="s">
        <v>15697</v>
      </c>
      <c r="G7" s="210">
        <v>40</v>
      </c>
    </row>
    <row r="8" spans="1:7" ht="15.75" x14ac:dyDescent="0.25">
      <c r="A8" s="423" t="s">
        <v>15</v>
      </c>
      <c r="B8" s="128">
        <v>0</v>
      </c>
      <c r="C8" s="423">
        <v>1</v>
      </c>
      <c r="D8" s="8" t="s">
        <v>15698</v>
      </c>
      <c r="E8" s="8" t="s">
        <v>15699</v>
      </c>
      <c r="F8" s="9" t="s">
        <v>15697</v>
      </c>
      <c r="G8" s="210">
        <v>35</v>
      </c>
    </row>
    <row r="9" spans="1:7" ht="15.75" x14ac:dyDescent="0.25">
      <c r="A9" s="423" t="s">
        <v>15</v>
      </c>
      <c r="B9" s="128">
        <v>0</v>
      </c>
      <c r="C9" s="423">
        <v>1</v>
      </c>
      <c r="D9" s="8" t="s">
        <v>15695</v>
      </c>
      <c r="E9" s="8" t="s">
        <v>15700</v>
      </c>
      <c r="F9" s="9" t="s">
        <v>15697</v>
      </c>
      <c r="G9" s="210">
        <v>40</v>
      </c>
    </row>
    <row r="10" spans="1:7" ht="15.75" x14ac:dyDescent="0.25">
      <c r="A10" s="423" t="s">
        <v>15</v>
      </c>
      <c r="B10" s="128">
        <v>0</v>
      </c>
      <c r="C10" s="423">
        <v>1</v>
      </c>
      <c r="D10" s="8" t="s">
        <v>15701</v>
      </c>
      <c r="E10" s="8" t="s">
        <v>15702</v>
      </c>
      <c r="F10" s="9" t="s">
        <v>15697</v>
      </c>
      <c r="G10" s="210">
        <v>40</v>
      </c>
    </row>
    <row r="11" spans="1:7" ht="15.75" x14ac:dyDescent="0.25">
      <c r="A11" s="423" t="s">
        <v>15</v>
      </c>
      <c r="B11" s="128">
        <v>0</v>
      </c>
      <c r="C11" s="423">
        <v>1</v>
      </c>
      <c r="D11" s="8" t="s">
        <v>15703</v>
      </c>
      <c r="E11" s="8" t="s">
        <v>15704</v>
      </c>
      <c r="F11" s="9" t="s">
        <v>15697</v>
      </c>
      <c r="G11" s="210">
        <v>35</v>
      </c>
    </row>
    <row r="12" spans="1:7" ht="15.75" x14ac:dyDescent="0.25">
      <c r="A12" s="423" t="s">
        <v>15</v>
      </c>
      <c r="B12" s="128">
        <v>0</v>
      </c>
      <c r="C12" s="423">
        <v>1</v>
      </c>
      <c r="D12" s="8" t="s">
        <v>15705</v>
      </c>
      <c r="E12" s="8" t="s">
        <v>15704</v>
      </c>
      <c r="F12" s="9" t="s">
        <v>15697</v>
      </c>
      <c r="G12" s="210">
        <v>35</v>
      </c>
    </row>
    <row r="13" spans="1:7" ht="15.75" x14ac:dyDescent="0.25">
      <c r="A13" s="423" t="s">
        <v>15</v>
      </c>
      <c r="B13" s="128">
        <v>0</v>
      </c>
      <c r="C13" s="423">
        <v>1</v>
      </c>
      <c r="D13" s="8" t="s">
        <v>15706</v>
      </c>
      <c r="E13" s="8" t="s">
        <v>15707</v>
      </c>
      <c r="F13" s="9" t="s">
        <v>15697</v>
      </c>
      <c r="G13" s="210">
        <v>40</v>
      </c>
    </row>
    <row r="14" spans="1:7" ht="15.75" x14ac:dyDescent="0.25">
      <c r="A14" s="423" t="s">
        <v>15</v>
      </c>
      <c r="B14" s="128">
        <v>0</v>
      </c>
      <c r="C14" s="423">
        <v>1</v>
      </c>
      <c r="D14" s="8" t="s">
        <v>15708</v>
      </c>
      <c r="E14" s="8" t="s">
        <v>15709</v>
      </c>
      <c r="F14" s="9" t="s">
        <v>15697</v>
      </c>
      <c r="G14" s="210">
        <v>40</v>
      </c>
    </row>
    <row r="15" spans="1:7" ht="15.75" x14ac:dyDescent="0.25">
      <c r="A15" s="423" t="s">
        <v>15</v>
      </c>
      <c r="B15" s="128">
        <v>0</v>
      </c>
      <c r="C15" s="423">
        <v>1</v>
      </c>
      <c r="D15" s="8" t="s">
        <v>15710</v>
      </c>
      <c r="E15" s="8" t="s">
        <v>15711</v>
      </c>
      <c r="F15" s="9" t="s">
        <v>15697</v>
      </c>
      <c r="G15" s="210">
        <v>40</v>
      </c>
    </row>
    <row r="16" spans="1:7" ht="15.75" x14ac:dyDescent="0.25">
      <c r="A16" s="423" t="s">
        <v>15</v>
      </c>
      <c r="B16" s="128">
        <v>0</v>
      </c>
      <c r="C16" s="423">
        <v>1</v>
      </c>
      <c r="D16" s="8" t="s">
        <v>15712</v>
      </c>
      <c r="E16" s="8" t="s">
        <v>15713</v>
      </c>
      <c r="F16" s="9" t="s">
        <v>15697</v>
      </c>
      <c r="G16" s="210">
        <v>35</v>
      </c>
    </row>
    <row r="17" spans="1:7" ht="15.75" x14ac:dyDescent="0.25">
      <c r="A17" s="423" t="s">
        <v>15</v>
      </c>
      <c r="B17" s="128">
        <v>0</v>
      </c>
      <c r="C17" s="423">
        <v>1</v>
      </c>
      <c r="D17" s="8" t="s">
        <v>15714</v>
      </c>
      <c r="E17" s="8" t="s">
        <v>15715</v>
      </c>
      <c r="F17" s="9" t="s">
        <v>15697</v>
      </c>
      <c r="G17" s="210">
        <v>35</v>
      </c>
    </row>
    <row r="18" spans="1:7" ht="15.75" x14ac:dyDescent="0.25">
      <c r="A18" s="423" t="s">
        <v>15</v>
      </c>
      <c r="B18" s="128">
        <v>1</v>
      </c>
      <c r="C18" s="425">
        <v>0</v>
      </c>
      <c r="D18" s="8" t="s">
        <v>15716</v>
      </c>
      <c r="E18" s="8" t="s">
        <v>15717</v>
      </c>
      <c r="F18" s="9" t="s">
        <v>15718</v>
      </c>
      <c r="G18" s="210">
        <v>30</v>
      </c>
    </row>
    <row r="19" spans="1:7" ht="15.75" x14ac:dyDescent="0.25">
      <c r="A19" s="423" t="s">
        <v>61</v>
      </c>
      <c r="B19" s="424">
        <v>0</v>
      </c>
      <c r="C19" s="425">
        <v>1</v>
      </c>
      <c r="D19" s="8" t="s">
        <v>15719</v>
      </c>
      <c r="E19" s="8" t="s">
        <v>15720</v>
      </c>
      <c r="F19" s="9" t="s">
        <v>15721</v>
      </c>
      <c r="G19" s="210">
        <v>4</v>
      </c>
    </row>
    <row r="20" spans="1:7" ht="15.75" x14ac:dyDescent="0.25">
      <c r="A20" s="423" t="s">
        <v>61</v>
      </c>
      <c r="B20" s="424">
        <v>0</v>
      </c>
      <c r="C20" s="425">
        <v>1</v>
      </c>
      <c r="D20" s="8" t="s">
        <v>15722</v>
      </c>
      <c r="E20" s="8" t="s">
        <v>15723</v>
      </c>
      <c r="F20" s="9" t="s">
        <v>15721</v>
      </c>
      <c r="G20" s="210">
        <v>4</v>
      </c>
    </row>
    <row r="21" spans="1:7" ht="15.75" x14ac:dyDescent="0.25">
      <c r="A21" s="423" t="s">
        <v>61</v>
      </c>
      <c r="B21" s="424">
        <v>1</v>
      </c>
      <c r="C21" s="425">
        <v>0</v>
      </c>
      <c r="D21" s="8" t="s">
        <v>15724</v>
      </c>
      <c r="E21" s="8" t="s">
        <v>15725</v>
      </c>
      <c r="F21" s="9" t="s">
        <v>15726</v>
      </c>
      <c r="G21" s="210">
        <v>4</v>
      </c>
    </row>
    <row r="22" spans="1:7" ht="15.75" x14ac:dyDescent="0.25">
      <c r="A22" s="423" t="s">
        <v>61</v>
      </c>
      <c r="B22" s="128">
        <v>0</v>
      </c>
      <c r="C22" s="425">
        <v>1</v>
      </c>
      <c r="D22" s="8" t="s">
        <v>15727</v>
      </c>
      <c r="E22" s="8" t="s">
        <v>15728</v>
      </c>
      <c r="F22" s="9" t="s">
        <v>15697</v>
      </c>
      <c r="G22" s="210">
        <v>40</v>
      </c>
    </row>
    <row r="23" spans="1:7" ht="15.75" x14ac:dyDescent="0.25">
      <c r="A23" s="423" t="s">
        <v>61</v>
      </c>
      <c r="B23" s="424">
        <v>0</v>
      </c>
      <c r="C23" s="425">
        <v>1</v>
      </c>
      <c r="D23" s="8" t="s">
        <v>15729</v>
      </c>
      <c r="E23" s="8" t="s">
        <v>15730</v>
      </c>
      <c r="F23" s="9" t="s">
        <v>15697</v>
      </c>
      <c r="G23" s="210">
        <v>40</v>
      </c>
    </row>
    <row r="24" spans="1:7" ht="15.75" x14ac:dyDescent="0.25">
      <c r="A24" s="423" t="s">
        <v>61</v>
      </c>
      <c r="B24" s="424">
        <v>0</v>
      </c>
      <c r="C24" s="425">
        <v>1</v>
      </c>
      <c r="D24" s="8" t="s">
        <v>15731</v>
      </c>
      <c r="E24" s="8" t="s">
        <v>15732</v>
      </c>
      <c r="F24" s="9" t="s">
        <v>15697</v>
      </c>
      <c r="G24" s="210">
        <v>35</v>
      </c>
    </row>
    <row r="25" spans="1:7" ht="15.75" x14ac:dyDescent="0.25">
      <c r="A25" s="423" t="s">
        <v>61</v>
      </c>
      <c r="B25" s="424">
        <v>0</v>
      </c>
      <c r="C25" s="425">
        <v>1</v>
      </c>
      <c r="D25" s="8" t="s">
        <v>15733</v>
      </c>
      <c r="E25" s="8" t="s">
        <v>15734</v>
      </c>
      <c r="F25" s="9" t="s">
        <v>15697</v>
      </c>
      <c r="G25" s="210">
        <v>35</v>
      </c>
    </row>
    <row r="26" spans="1:7" ht="15.75" x14ac:dyDescent="0.25">
      <c r="A26" s="423" t="s">
        <v>61</v>
      </c>
      <c r="B26" s="424">
        <v>0</v>
      </c>
      <c r="C26" s="425">
        <v>1</v>
      </c>
      <c r="D26" s="8" t="s">
        <v>15735</v>
      </c>
      <c r="E26" s="8" t="s">
        <v>15736</v>
      </c>
      <c r="F26" s="9" t="s">
        <v>15697</v>
      </c>
      <c r="G26" s="210">
        <v>35</v>
      </c>
    </row>
    <row r="27" spans="1:7" ht="15.75" x14ac:dyDescent="0.25">
      <c r="A27" s="423" t="s">
        <v>61</v>
      </c>
      <c r="B27" s="424">
        <v>0</v>
      </c>
      <c r="C27" s="425">
        <v>1</v>
      </c>
      <c r="D27" s="8" t="s">
        <v>15737</v>
      </c>
      <c r="E27" s="8" t="s">
        <v>15738</v>
      </c>
      <c r="F27" s="9" t="s">
        <v>15697</v>
      </c>
      <c r="G27" s="210">
        <v>40</v>
      </c>
    </row>
    <row r="28" spans="1:7" ht="15.75" x14ac:dyDescent="0.25">
      <c r="A28" s="423" t="s">
        <v>61</v>
      </c>
      <c r="B28" s="424">
        <v>0</v>
      </c>
      <c r="C28" s="425">
        <v>1</v>
      </c>
      <c r="D28" s="8" t="s">
        <v>15739</v>
      </c>
      <c r="E28" s="8" t="s">
        <v>15740</v>
      </c>
      <c r="F28" s="9" t="s">
        <v>15697</v>
      </c>
      <c r="G28" s="210">
        <v>35</v>
      </c>
    </row>
    <row r="29" spans="1:7" ht="15.75" x14ac:dyDescent="0.25">
      <c r="A29" s="423" t="s">
        <v>80</v>
      </c>
      <c r="B29" s="128">
        <v>1</v>
      </c>
      <c r="C29" s="425">
        <v>0</v>
      </c>
      <c r="D29" s="8" t="s">
        <v>15741</v>
      </c>
      <c r="E29" s="8" t="s">
        <v>15742</v>
      </c>
      <c r="F29" s="9" t="s">
        <v>12861</v>
      </c>
      <c r="G29" s="210">
        <v>4</v>
      </c>
    </row>
    <row r="30" spans="1:7" ht="15.75" x14ac:dyDescent="0.25">
      <c r="A30" s="423" t="s">
        <v>80</v>
      </c>
      <c r="B30" s="424">
        <v>0</v>
      </c>
      <c r="C30" s="425">
        <v>1</v>
      </c>
      <c r="D30" s="8" t="s">
        <v>15743</v>
      </c>
      <c r="E30" s="8" t="s">
        <v>15720</v>
      </c>
      <c r="F30" s="9" t="s">
        <v>15721</v>
      </c>
      <c r="G30" s="210">
        <v>4</v>
      </c>
    </row>
    <row r="31" spans="1:7" ht="15.75" x14ac:dyDescent="0.25">
      <c r="A31" s="423" t="s">
        <v>80</v>
      </c>
      <c r="B31" s="424">
        <v>0</v>
      </c>
      <c r="C31" s="425">
        <v>1</v>
      </c>
      <c r="D31" s="8" t="s">
        <v>15744</v>
      </c>
      <c r="E31" s="8" t="s">
        <v>15745</v>
      </c>
      <c r="F31" s="9" t="s">
        <v>15721</v>
      </c>
      <c r="G31" s="210">
        <v>4</v>
      </c>
    </row>
    <row r="32" spans="1:7" ht="15.75" x14ac:dyDescent="0.25">
      <c r="A32" s="423" t="s">
        <v>80</v>
      </c>
      <c r="B32" s="424">
        <v>1</v>
      </c>
      <c r="C32" s="425">
        <v>0</v>
      </c>
      <c r="D32" s="8" t="s">
        <v>15746</v>
      </c>
      <c r="E32" s="8" t="s">
        <v>15747</v>
      </c>
      <c r="F32" s="9" t="s">
        <v>15748</v>
      </c>
      <c r="G32" s="210">
        <v>4</v>
      </c>
    </row>
    <row r="33" spans="1:7" ht="15.75" x14ac:dyDescent="0.25">
      <c r="A33" s="423" t="s">
        <v>80</v>
      </c>
      <c r="B33" s="424">
        <v>1</v>
      </c>
      <c r="C33" s="425">
        <v>0</v>
      </c>
      <c r="D33" s="8" t="s">
        <v>15749</v>
      </c>
      <c r="E33" s="8" t="s">
        <v>15750</v>
      </c>
      <c r="F33" s="9" t="s">
        <v>12861</v>
      </c>
      <c r="G33" s="210">
        <v>4</v>
      </c>
    </row>
    <row r="34" spans="1:7" ht="15.75" x14ac:dyDescent="0.25">
      <c r="A34" s="423" t="s">
        <v>80</v>
      </c>
      <c r="B34" s="424">
        <v>1</v>
      </c>
      <c r="C34" s="425">
        <v>0</v>
      </c>
      <c r="D34" s="8" t="s">
        <v>15751</v>
      </c>
      <c r="E34" s="8" t="s">
        <v>15752</v>
      </c>
      <c r="F34" s="9" t="s">
        <v>15726</v>
      </c>
      <c r="G34" s="210">
        <v>4</v>
      </c>
    </row>
    <row r="35" spans="1:7" ht="15.75" x14ac:dyDescent="0.25">
      <c r="A35" s="423" t="s">
        <v>80</v>
      </c>
      <c r="B35" s="128">
        <v>0</v>
      </c>
      <c r="C35" s="425">
        <v>1</v>
      </c>
      <c r="D35" s="8" t="s">
        <v>15753</v>
      </c>
      <c r="E35" s="8" t="s">
        <v>15754</v>
      </c>
      <c r="F35" s="9" t="s">
        <v>15697</v>
      </c>
      <c r="G35" s="210">
        <v>40</v>
      </c>
    </row>
    <row r="36" spans="1:7" ht="15.75" x14ac:dyDescent="0.25">
      <c r="A36" s="423" t="s">
        <v>80</v>
      </c>
      <c r="B36" s="424">
        <v>0</v>
      </c>
      <c r="C36" s="425">
        <v>1</v>
      </c>
      <c r="D36" s="8" t="s">
        <v>15755</v>
      </c>
      <c r="E36" s="8" t="s">
        <v>15754</v>
      </c>
      <c r="F36" s="9" t="s">
        <v>15697</v>
      </c>
      <c r="G36" s="210">
        <v>40</v>
      </c>
    </row>
    <row r="37" spans="1:7" ht="15.75" x14ac:dyDescent="0.25">
      <c r="A37" s="423" t="s">
        <v>80</v>
      </c>
      <c r="B37" s="424">
        <v>0</v>
      </c>
      <c r="C37" s="425">
        <v>1</v>
      </c>
      <c r="D37" s="8" t="s">
        <v>15756</v>
      </c>
      <c r="E37" s="8" t="s">
        <v>15757</v>
      </c>
      <c r="F37" s="9" t="s">
        <v>15697</v>
      </c>
      <c r="G37" s="210">
        <v>40</v>
      </c>
    </row>
    <row r="38" spans="1:7" ht="15.75" x14ac:dyDescent="0.25">
      <c r="A38" s="423" t="s">
        <v>80</v>
      </c>
      <c r="B38" s="424">
        <v>0</v>
      </c>
      <c r="C38" s="425">
        <v>1</v>
      </c>
      <c r="D38" s="8" t="s">
        <v>15758</v>
      </c>
      <c r="E38" s="8" t="s">
        <v>15759</v>
      </c>
      <c r="F38" s="9" t="s">
        <v>15697</v>
      </c>
      <c r="G38" s="210">
        <v>35</v>
      </c>
    </row>
    <row r="39" spans="1:7" ht="15.75" x14ac:dyDescent="0.25">
      <c r="A39" s="423" t="s">
        <v>80</v>
      </c>
      <c r="B39" s="128">
        <v>1</v>
      </c>
      <c r="C39" s="425">
        <v>0</v>
      </c>
      <c r="D39" s="8" t="s">
        <v>15760</v>
      </c>
      <c r="E39" s="8" t="s">
        <v>15761</v>
      </c>
      <c r="F39" s="4" t="s">
        <v>15718</v>
      </c>
      <c r="G39" s="210">
        <v>6</v>
      </c>
    </row>
    <row r="40" spans="1:7" ht="15.75" x14ac:dyDescent="0.25">
      <c r="A40" s="423" t="s">
        <v>80</v>
      </c>
      <c r="B40" s="128">
        <v>1</v>
      </c>
      <c r="C40" s="425">
        <v>0</v>
      </c>
      <c r="D40" s="8" t="s">
        <v>15762</v>
      </c>
      <c r="E40" s="8" t="s">
        <v>15763</v>
      </c>
      <c r="F40" s="4" t="s">
        <v>15718</v>
      </c>
      <c r="G40" s="210">
        <v>9</v>
      </c>
    </row>
    <row r="41" spans="1:7" ht="15.75" x14ac:dyDescent="0.25">
      <c r="A41" s="423" t="s">
        <v>89</v>
      </c>
      <c r="B41" s="128">
        <v>0</v>
      </c>
      <c r="C41" s="425">
        <v>1</v>
      </c>
      <c r="D41" s="8" t="s">
        <v>15764</v>
      </c>
      <c r="E41" s="8" t="s">
        <v>15720</v>
      </c>
      <c r="F41" s="9" t="s">
        <v>15765</v>
      </c>
      <c r="G41" s="210">
        <v>4</v>
      </c>
    </row>
    <row r="42" spans="1:7" ht="15.75" x14ac:dyDescent="0.25">
      <c r="A42" s="423" t="s">
        <v>89</v>
      </c>
      <c r="B42" s="128">
        <v>0</v>
      </c>
      <c r="C42" s="425">
        <v>1</v>
      </c>
      <c r="D42" s="8" t="s">
        <v>15766</v>
      </c>
      <c r="E42" s="8" t="s">
        <v>15767</v>
      </c>
      <c r="F42" s="9" t="s">
        <v>15697</v>
      </c>
      <c r="G42" s="210">
        <v>40</v>
      </c>
    </row>
    <row r="43" spans="1:7" ht="15.75" x14ac:dyDescent="0.25">
      <c r="A43" s="423" t="s">
        <v>89</v>
      </c>
      <c r="B43" s="128">
        <v>0</v>
      </c>
      <c r="C43" s="425">
        <v>1</v>
      </c>
      <c r="D43" s="8" t="s">
        <v>15768</v>
      </c>
      <c r="E43" s="8" t="s">
        <v>15769</v>
      </c>
      <c r="F43" s="9" t="s">
        <v>15697</v>
      </c>
      <c r="G43" s="210">
        <v>40</v>
      </c>
    </row>
    <row r="44" spans="1:7" ht="15.75" x14ac:dyDescent="0.25">
      <c r="A44" s="423" t="s">
        <v>89</v>
      </c>
      <c r="B44" s="128">
        <v>0</v>
      </c>
      <c r="C44" s="425">
        <v>1</v>
      </c>
      <c r="D44" s="8" t="s">
        <v>15770</v>
      </c>
      <c r="E44" s="8" t="s">
        <v>15771</v>
      </c>
      <c r="F44" s="9" t="s">
        <v>15697</v>
      </c>
      <c r="G44" s="210">
        <v>35</v>
      </c>
    </row>
    <row r="45" spans="1:7" ht="15.75" x14ac:dyDescent="0.25">
      <c r="A45" s="423" t="s">
        <v>109</v>
      </c>
      <c r="B45" s="128">
        <v>0</v>
      </c>
      <c r="C45" s="425">
        <v>1</v>
      </c>
      <c r="D45" s="8" t="s">
        <v>15772</v>
      </c>
      <c r="E45" s="8" t="s">
        <v>15720</v>
      </c>
      <c r="F45" s="9" t="s">
        <v>15765</v>
      </c>
      <c r="G45" s="210">
        <v>4</v>
      </c>
    </row>
    <row r="46" spans="1:7" ht="15.75" x14ac:dyDescent="0.25">
      <c r="A46" s="423" t="s">
        <v>109</v>
      </c>
      <c r="B46" s="128">
        <v>0</v>
      </c>
      <c r="C46" s="425">
        <v>1</v>
      </c>
      <c r="D46" s="8" t="s">
        <v>15773</v>
      </c>
      <c r="E46" s="8" t="s">
        <v>15720</v>
      </c>
      <c r="F46" s="9" t="s">
        <v>15765</v>
      </c>
      <c r="G46" s="210">
        <v>4</v>
      </c>
    </row>
    <row r="47" spans="1:7" ht="15.75" x14ac:dyDescent="0.25">
      <c r="A47" s="423" t="s">
        <v>109</v>
      </c>
      <c r="B47" s="128">
        <v>1</v>
      </c>
      <c r="C47" s="426">
        <v>0</v>
      </c>
      <c r="D47" s="145" t="s">
        <v>15774</v>
      </c>
      <c r="E47" s="145" t="s">
        <v>15775</v>
      </c>
      <c r="F47" s="146" t="s">
        <v>15718</v>
      </c>
      <c r="G47" s="213">
        <v>50</v>
      </c>
    </row>
  </sheetData>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9"/>
  <sheetViews>
    <sheetView zoomScale="90" zoomScaleNormal="90" workbookViewId="0">
      <selection activeCell="F4" sqref="F4"/>
    </sheetView>
  </sheetViews>
  <sheetFormatPr defaultColWidth="31.28515625" defaultRowHeight="15" x14ac:dyDescent="0.25"/>
  <cols>
    <col min="1" max="2" width="12.42578125" customWidth="1"/>
    <col min="5" max="5" width="14.7109375" customWidth="1"/>
    <col min="6" max="6" width="20.140625" customWidth="1"/>
  </cols>
  <sheetData>
    <row r="1" spans="1:6" x14ac:dyDescent="0.25">
      <c r="A1" t="s">
        <v>15778</v>
      </c>
    </row>
    <row r="2" spans="1:6" x14ac:dyDescent="0.25">
      <c r="A2" t="s">
        <v>15779</v>
      </c>
    </row>
    <row r="3" spans="1:6" x14ac:dyDescent="0.25">
      <c r="A3" s="22" t="s">
        <v>136</v>
      </c>
      <c r="B3" s="22" t="s">
        <v>15780</v>
      </c>
      <c r="C3" s="22" t="s">
        <v>15781</v>
      </c>
      <c r="D3" s="22" t="s">
        <v>15782</v>
      </c>
      <c r="E3" s="22" t="s">
        <v>15515</v>
      </c>
      <c r="F3" s="22" t="s">
        <v>15783</v>
      </c>
    </row>
    <row r="4" spans="1:6" ht="18.75" x14ac:dyDescent="0.25">
      <c r="A4" s="427" t="s">
        <v>15</v>
      </c>
      <c r="B4" s="261">
        <v>1</v>
      </c>
      <c r="C4" s="127" t="s">
        <v>15784</v>
      </c>
      <c r="D4" s="428">
        <v>41129</v>
      </c>
      <c r="E4" s="128">
        <v>120</v>
      </c>
      <c r="F4" s="429"/>
    </row>
    <row r="5" spans="1:6" ht="18.75" x14ac:dyDescent="0.25">
      <c r="A5" s="427" t="s">
        <v>15</v>
      </c>
      <c r="B5" s="261">
        <v>2</v>
      </c>
      <c r="C5" s="123" t="s">
        <v>15785</v>
      </c>
      <c r="D5" s="430">
        <v>41136</v>
      </c>
      <c r="E5" s="128">
        <v>130</v>
      </c>
      <c r="F5" s="20"/>
    </row>
    <row r="6" spans="1:6" ht="18.75" x14ac:dyDescent="0.25">
      <c r="A6" s="427" t="s">
        <v>15</v>
      </c>
      <c r="B6" s="261">
        <v>3</v>
      </c>
      <c r="C6" s="123" t="s">
        <v>15786</v>
      </c>
      <c r="D6" s="430">
        <v>41241</v>
      </c>
      <c r="E6" s="128">
        <v>135</v>
      </c>
      <c r="F6" s="123"/>
    </row>
    <row r="7" spans="1:6" ht="18.75" x14ac:dyDescent="0.25">
      <c r="A7" s="427" t="s">
        <v>15</v>
      </c>
      <c r="B7" s="261">
        <v>4</v>
      </c>
      <c r="C7" s="123" t="s">
        <v>15787</v>
      </c>
      <c r="D7" s="430">
        <v>41300</v>
      </c>
      <c r="E7" s="128">
        <v>130</v>
      </c>
      <c r="F7" s="123"/>
    </row>
    <row r="8" spans="1:6" ht="18.75" x14ac:dyDescent="0.25">
      <c r="A8" s="427" t="s">
        <v>15</v>
      </c>
      <c r="B8" s="261">
        <v>5</v>
      </c>
      <c r="C8" s="123" t="s">
        <v>15788</v>
      </c>
      <c r="D8" s="430">
        <v>41298</v>
      </c>
      <c r="E8" s="128">
        <v>130</v>
      </c>
      <c r="F8" s="123"/>
    </row>
    <row r="9" spans="1:6" ht="18.75" x14ac:dyDescent="0.25">
      <c r="A9" s="427" t="s">
        <v>15</v>
      </c>
      <c r="B9" s="261">
        <v>6</v>
      </c>
      <c r="C9" s="123" t="s">
        <v>15789</v>
      </c>
      <c r="D9" s="430">
        <v>41324</v>
      </c>
      <c r="E9" s="128">
        <v>135</v>
      </c>
      <c r="F9" s="123" t="s">
        <v>11914</v>
      </c>
    </row>
    <row r="10" spans="1:6" ht="18.75" x14ac:dyDescent="0.25">
      <c r="A10" s="427" t="s">
        <v>15</v>
      </c>
      <c r="B10" s="261">
        <v>7</v>
      </c>
      <c r="C10" s="123" t="s">
        <v>15790</v>
      </c>
      <c r="D10" s="430">
        <v>41378</v>
      </c>
      <c r="E10" s="128">
        <v>110</v>
      </c>
      <c r="F10" s="123" t="s">
        <v>11914</v>
      </c>
    </row>
    <row r="11" spans="1:6" ht="18.75" x14ac:dyDescent="0.25">
      <c r="A11" s="427" t="s">
        <v>61</v>
      </c>
      <c r="B11" s="261">
        <v>8</v>
      </c>
      <c r="C11" s="123" t="s">
        <v>15785</v>
      </c>
      <c r="D11" s="430">
        <v>41501</v>
      </c>
      <c r="E11" s="128">
        <v>130</v>
      </c>
      <c r="F11" s="123" t="s">
        <v>11914</v>
      </c>
    </row>
    <row r="12" spans="1:6" ht="18.75" x14ac:dyDescent="0.25">
      <c r="A12" s="427" t="s">
        <v>61</v>
      </c>
      <c r="B12" s="261">
        <v>9</v>
      </c>
      <c r="C12" s="123" t="s">
        <v>15786</v>
      </c>
      <c r="D12" s="430">
        <v>41606</v>
      </c>
      <c r="E12" s="128">
        <v>130</v>
      </c>
      <c r="F12" s="123" t="s">
        <v>11914</v>
      </c>
    </row>
    <row r="13" spans="1:6" ht="18.75" x14ac:dyDescent="0.25">
      <c r="A13" s="427" t="s">
        <v>61</v>
      </c>
      <c r="B13" s="261">
        <v>10</v>
      </c>
      <c r="C13" s="123" t="s">
        <v>15791</v>
      </c>
      <c r="D13" s="430">
        <v>41653</v>
      </c>
      <c r="E13" s="128">
        <v>135</v>
      </c>
      <c r="F13" s="123" t="s">
        <v>11914</v>
      </c>
    </row>
    <row r="14" spans="1:6" ht="18.75" x14ac:dyDescent="0.25">
      <c r="A14" s="427" t="s">
        <v>61</v>
      </c>
      <c r="B14" s="261">
        <v>11</v>
      </c>
      <c r="C14" s="123" t="s">
        <v>15792</v>
      </c>
      <c r="D14" s="123" t="s">
        <v>15793</v>
      </c>
      <c r="E14" s="128">
        <v>410</v>
      </c>
      <c r="F14" s="429" t="s">
        <v>15794</v>
      </c>
    </row>
    <row r="15" spans="1:6" ht="18.75" x14ac:dyDescent="0.25">
      <c r="A15" s="427" t="s">
        <v>61</v>
      </c>
      <c r="B15" s="261">
        <v>12</v>
      </c>
      <c r="C15" s="123" t="s">
        <v>15787</v>
      </c>
      <c r="D15" s="430">
        <v>41665</v>
      </c>
      <c r="E15" s="128">
        <v>130</v>
      </c>
      <c r="F15" s="123" t="s">
        <v>11914</v>
      </c>
    </row>
    <row r="16" spans="1:6" ht="18.75" x14ac:dyDescent="0.25">
      <c r="A16" s="427" t="s">
        <v>61</v>
      </c>
      <c r="B16" s="261">
        <v>13</v>
      </c>
      <c r="C16" s="123" t="s">
        <v>15789</v>
      </c>
      <c r="D16" s="430">
        <v>41689</v>
      </c>
      <c r="E16" s="128">
        <v>153</v>
      </c>
      <c r="F16" s="123" t="s">
        <v>11914</v>
      </c>
    </row>
    <row r="17" spans="1:6" ht="18.75" x14ac:dyDescent="0.25">
      <c r="A17" s="427" t="s">
        <v>61</v>
      </c>
      <c r="B17" s="261">
        <v>14</v>
      </c>
      <c r="C17" s="123" t="s">
        <v>15795</v>
      </c>
      <c r="D17" s="123" t="s">
        <v>15796</v>
      </c>
      <c r="E17" s="128">
        <v>50</v>
      </c>
      <c r="F17" s="123" t="s">
        <v>11914</v>
      </c>
    </row>
    <row r="18" spans="1:6" ht="18.75" x14ac:dyDescent="0.25">
      <c r="A18" s="427" t="s">
        <v>61</v>
      </c>
      <c r="B18" s="261">
        <v>15</v>
      </c>
      <c r="C18" s="123" t="s">
        <v>15790</v>
      </c>
      <c r="D18" s="430">
        <v>41743</v>
      </c>
      <c r="E18" s="128">
        <v>161</v>
      </c>
      <c r="F18" s="123" t="s">
        <v>11914</v>
      </c>
    </row>
    <row r="19" spans="1:6" ht="18.75" x14ac:dyDescent="0.25">
      <c r="A19" s="427" t="s">
        <v>61</v>
      </c>
      <c r="B19" s="261">
        <v>16</v>
      </c>
      <c r="C19" s="123" t="s">
        <v>15785</v>
      </c>
      <c r="D19" s="430">
        <v>41866</v>
      </c>
      <c r="E19" s="128">
        <v>132</v>
      </c>
      <c r="F19" s="123" t="s">
        <v>11914</v>
      </c>
    </row>
    <row r="20" spans="1:6" ht="18.75" x14ac:dyDescent="0.25">
      <c r="A20" s="427" t="s">
        <v>13512</v>
      </c>
      <c r="B20" s="261">
        <v>17</v>
      </c>
      <c r="C20" s="123" t="s">
        <v>15797</v>
      </c>
      <c r="D20" s="123" t="s">
        <v>15798</v>
      </c>
      <c r="E20" s="128">
        <v>459</v>
      </c>
      <c r="F20" s="123" t="s">
        <v>11914</v>
      </c>
    </row>
    <row r="21" spans="1:6" ht="18.75" x14ac:dyDescent="0.25">
      <c r="A21" s="427" t="s">
        <v>13512</v>
      </c>
      <c r="B21" s="261">
        <v>18</v>
      </c>
      <c r="C21" s="123" t="s">
        <v>15786</v>
      </c>
      <c r="D21" s="430">
        <v>41971</v>
      </c>
      <c r="E21" s="128">
        <v>104</v>
      </c>
      <c r="F21" s="123" t="s">
        <v>11914</v>
      </c>
    </row>
    <row r="22" spans="1:6" ht="18.75" x14ac:dyDescent="0.25">
      <c r="A22" s="427" t="s">
        <v>13512</v>
      </c>
      <c r="B22" s="261">
        <v>19</v>
      </c>
      <c r="C22" s="123" t="s">
        <v>15791</v>
      </c>
      <c r="D22" s="430">
        <v>42008</v>
      </c>
      <c r="E22" s="128">
        <v>146</v>
      </c>
      <c r="F22" s="123" t="s">
        <v>11914</v>
      </c>
    </row>
    <row r="23" spans="1:6" ht="18.75" x14ac:dyDescent="0.25">
      <c r="A23" s="427" t="s">
        <v>13512</v>
      </c>
      <c r="B23" s="261">
        <v>20</v>
      </c>
      <c r="C23" s="123" t="s">
        <v>15787</v>
      </c>
      <c r="D23" s="430">
        <v>42030</v>
      </c>
      <c r="E23" s="128">
        <v>206</v>
      </c>
      <c r="F23" s="123" t="s">
        <v>11914</v>
      </c>
    </row>
    <row r="24" spans="1:6" ht="18.75" x14ac:dyDescent="0.25">
      <c r="A24" s="427" t="s">
        <v>13512</v>
      </c>
      <c r="B24" s="261">
        <v>21</v>
      </c>
      <c r="C24" s="127" t="s">
        <v>15799</v>
      </c>
      <c r="D24" s="428">
        <v>42040</v>
      </c>
      <c r="E24" s="128">
        <v>215</v>
      </c>
      <c r="F24" s="123" t="s">
        <v>11914</v>
      </c>
    </row>
    <row r="25" spans="1:6" ht="18.75" x14ac:dyDescent="0.25">
      <c r="A25" s="427" t="s">
        <v>13512</v>
      </c>
      <c r="B25" s="261">
        <v>22</v>
      </c>
      <c r="C25" s="123" t="s">
        <v>15789</v>
      </c>
      <c r="D25" s="430">
        <v>42054</v>
      </c>
      <c r="E25" s="128">
        <v>136</v>
      </c>
      <c r="F25" s="123" t="s">
        <v>11914</v>
      </c>
    </row>
    <row r="26" spans="1:6" ht="18.75" x14ac:dyDescent="0.25">
      <c r="A26" s="427" t="s">
        <v>13512</v>
      </c>
      <c r="B26" s="261">
        <v>23</v>
      </c>
      <c r="C26" s="123" t="s">
        <v>15800</v>
      </c>
      <c r="D26" s="430">
        <v>42108</v>
      </c>
      <c r="E26" s="128">
        <v>127</v>
      </c>
      <c r="F26" s="123" t="s">
        <v>11914</v>
      </c>
    </row>
    <row r="27" spans="1:6" ht="18.75" x14ac:dyDescent="0.25">
      <c r="A27" s="427" t="s">
        <v>89</v>
      </c>
      <c r="B27" s="261">
        <v>24</v>
      </c>
      <c r="C27" s="123" t="s">
        <v>15801</v>
      </c>
      <c r="D27" s="430">
        <v>42125</v>
      </c>
      <c r="E27" s="128">
        <v>147</v>
      </c>
      <c r="F27" s="123" t="s">
        <v>11914</v>
      </c>
    </row>
    <row r="28" spans="1:6" ht="18.75" x14ac:dyDescent="0.25">
      <c r="A28" s="427" t="s">
        <v>89</v>
      </c>
      <c r="B28" s="261">
        <v>25</v>
      </c>
      <c r="C28" s="123" t="s">
        <v>15785</v>
      </c>
      <c r="D28" s="430">
        <v>42231</v>
      </c>
      <c r="E28" s="128">
        <v>136</v>
      </c>
      <c r="F28" s="123" t="s">
        <v>11914</v>
      </c>
    </row>
    <row r="29" spans="1:6" ht="18.75" x14ac:dyDescent="0.25">
      <c r="A29" s="427" t="s">
        <v>89</v>
      </c>
      <c r="B29" s="261">
        <v>26</v>
      </c>
      <c r="C29" s="127" t="s">
        <v>15802</v>
      </c>
      <c r="D29" s="428">
        <v>42334</v>
      </c>
      <c r="E29" s="128">
        <v>450</v>
      </c>
      <c r="F29" s="123" t="s">
        <v>11914</v>
      </c>
    </row>
    <row r="30" spans="1:6" ht="18.75" x14ac:dyDescent="0.25">
      <c r="A30" s="427" t="s">
        <v>89</v>
      </c>
      <c r="B30" s="261">
        <v>27</v>
      </c>
      <c r="C30" s="123" t="s">
        <v>15803</v>
      </c>
      <c r="D30" s="430">
        <v>42362</v>
      </c>
      <c r="E30" s="128">
        <v>120</v>
      </c>
      <c r="F30" s="429" t="s">
        <v>15804</v>
      </c>
    </row>
    <row r="31" spans="1:6" ht="18.75" x14ac:dyDescent="0.25">
      <c r="A31" s="427" t="s">
        <v>89</v>
      </c>
      <c r="B31" s="261">
        <v>28</v>
      </c>
      <c r="C31" s="127" t="s">
        <v>15805</v>
      </c>
      <c r="D31" s="127" t="s">
        <v>15806</v>
      </c>
      <c r="E31" s="128">
        <v>23</v>
      </c>
      <c r="F31" s="123" t="s">
        <v>11914</v>
      </c>
    </row>
    <row r="32" spans="1:6" ht="18.75" x14ac:dyDescent="0.25">
      <c r="A32" s="427" t="s">
        <v>89</v>
      </c>
      <c r="B32" s="261">
        <v>29</v>
      </c>
      <c r="C32" s="127" t="s">
        <v>15807</v>
      </c>
      <c r="D32" s="428">
        <v>42389</v>
      </c>
      <c r="E32" s="128">
        <v>16</v>
      </c>
      <c r="F32" s="123" t="s">
        <v>11914</v>
      </c>
    </row>
    <row r="33" spans="1:6" ht="18.75" x14ac:dyDescent="0.25">
      <c r="A33" s="427" t="s">
        <v>89</v>
      </c>
      <c r="B33" s="261">
        <v>30</v>
      </c>
      <c r="C33" s="123" t="s">
        <v>15787</v>
      </c>
      <c r="D33" s="430">
        <v>42395</v>
      </c>
      <c r="E33" s="128">
        <v>132</v>
      </c>
      <c r="F33" s="123" t="s">
        <v>11914</v>
      </c>
    </row>
    <row r="34" spans="1:6" ht="18.75" x14ac:dyDescent="0.25">
      <c r="A34" s="427" t="s">
        <v>89</v>
      </c>
      <c r="B34" s="261">
        <v>31</v>
      </c>
      <c r="C34" s="123" t="s">
        <v>15789</v>
      </c>
      <c r="D34" s="430">
        <v>42419</v>
      </c>
      <c r="E34" s="128">
        <v>163</v>
      </c>
      <c r="F34" s="123" t="s">
        <v>11914</v>
      </c>
    </row>
    <row r="35" spans="1:6" ht="18.75" x14ac:dyDescent="0.25">
      <c r="A35" s="427" t="s">
        <v>89</v>
      </c>
      <c r="B35" s="261">
        <v>32</v>
      </c>
      <c r="C35" s="123" t="s">
        <v>15790</v>
      </c>
      <c r="D35" s="430">
        <v>42474</v>
      </c>
      <c r="E35" s="128">
        <v>129</v>
      </c>
      <c r="F35" s="123" t="s">
        <v>11914</v>
      </c>
    </row>
    <row r="36" spans="1:6" ht="18.75" x14ac:dyDescent="0.25">
      <c r="A36" s="427" t="s">
        <v>89</v>
      </c>
      <c r="B36" s="261">
        <v>33</v>
      </c>
      <c r="C36" s="123" t="s">
        <v>15801</v>
      </c>
      <c r="D36" s="430">
        <v>42491</v>
      </c>
      <c r="E36" s="128">
        <v>126</v>
      </c>
      <c r="F36" s="123" t="s">
        <v>11914</v>
      </c>
    </row>
    <row r="37" spans="1:6" ht="18.75" x14ac:dyDescent="0.25">
      <c r="A37" s="427" t="s">
        <v>13516</v>
      </c>
      <c r="B37" s="261">
        <v>34</v>
      </c>
      <c r="C37" s="123" t="s">
        <v>15808</v>
      </c>
      <c r="D37" s="430">
        <v>42547</v>
      </c>
      <c r="E37" s="128">
        <v>8</v>
      </c>
      <c r="F37" s="123" t="s">
        <v>11914</v>
      </c>
    </row>
    <row r="38" spans="1:6" ht="18.75" x14ac:dyDescent="0.25">
      <c r="A38" s="427" t="s">
        <v>13516</v>
      </c>
      <c r="B38" s="261">
        <v>35</v>
      </c>
      <c r="C38" s="127" t="s">
        <v>15809</v>
      </c>
      <c r="D38" s="127" t="s">
        <v>15810</v>
      </c>
      <c r="E38" s="128">
        <v>1082</v>
      </c>
      <c r="F38" s="123" t="s">
        <v>11914</v>
      </c>
    </row>
    <row r="39" spans="1:6" ht="18.75" x14ac:dyDescent="0.25">
      <c r="A39" s="427" t="s">
        <v>13516</v>
      </c>
      <c r="B39" s="261">
        <v>36</v>
      </c>
      <c r="C39" s="123" t="s">
        <v>15811</v>
      </c>
      <c r="D39" s="428">
        <v>42583</v>
      </c>
      <c r="E39" s="128">
        <v>12</v>
      </c>
      <c r="F39" s="123" t="s">
        <v>11914</v>
      </c>
    </row>
    <row r="40" spans="1:6" ht="18.75" x14ac:dyDescent="0.25">
      <c r="A40" s="427" t="s">
        <v>13516</v>
      </c>
      <c r="B40" s="261">
        <v>37</v>
      </c>
      <c r="C40" s="123" t="s">
        <v>15812</v>
      </c>
      <c r="D40" s="428">
        <v>42585</v>
      </c>
      <c r="E40" s="128">
        <v>15</v>
      </c>
      <c r="F40" s="123" t="s">
        <v>11914</v>
      </c>
    </row>
    <row r="41" spans="1:6" ht="18.75" x14ac:dyDescent="0.25">
      <c r="A41" s="427" t="s">
        <v>13516</v>
      </c>
      <c r="B41" s="261">
        <v>38</v>
      </c>
      <c r="C41" s="123" t="s">
        <v>15813</v>
      </c>
      <c r="D41" s="428">
        <v>42585</v>
      </c>
      <c r="E41" s="128">
        <v>10</v>
      </c>
      <c r="F41" s="123" t="s">
        <v>11914</v>
      </c>
    </row>
    <row r="42" spans="1:6" ht="18.75" x14ac:dyDescent="0.25">
      <c r="A42" s="427" t="s">
        <v>13516</v>
      </c>
      <c r="B42" s="261">
        <v>39</v>
      </c>
      <c r="C42" s="123" t="s">
        <v>15814</v>
      </c>
      <c r="D42" s="430">
        <v>42597</v>
      </c>
      <c r="E42" s="128">
        <v>156</v>
      </c>
      <c r="F42" s="429" t="s">
        <v>15815</v>
      </c>
    </row>
    <row r="43" spans="1:6" ht="18.75" x14ac:dyDescent="0.25">
      <c r="A43" s="427" t="s">
        <v>13516</v>
      </c>
      <c r="B43" s="261">
        <v>40</v>
      </c>
      <c r="C43" s="123" t="s">
        <v>15816</v>
      </c>
      <c r="D43" s="430">
        <v>42634</v>
      </c>
      <c r="E43" s="128">
        <v>25</v>
      </c>
      <c r="F43" s="123" t="s">
        <v>11914</v>
      </c>
    </row>
    <row r="44" spans="1:6" ht="18.75" x14ac:dyDescent="0.25">
      <c r="A44" s="427" t="s">
        <v>13516</v>
      </c>
      <c r="B44" s="261">
        <v>41</v>
      </c>
      <c r="C44" s="123" t="s">
        <v>15817</v>
      </c>
      <c r="D44" s="430">
        <v>42636</v>
      </c>
      <c r="E44" s="128">
        <v>15</v>
      </c>
      <c r="F44" s="123" t="s">
        <v>11914</v>
      </c>
    </row>
    <row r="45" spans="1:6" ht="18.75" x14ac:dyDescent="0.25">
      <c r="A45" s="427" t="s">
        <v>13516</v>
      </c>
      <c r="B45" s="261">
        <v>42</v>
      </c>
      <c r="C45" s="123" t="s">
        <v>15818</v>
      </c>
      <c r="D45" s="430">
        <v>42638</v>
      </c>
      <c r="E45" s="128">
        <v>20</v>
      </c>
      <c r="F45" s="123" t="s">
        <v>11914</v>
      </c>
    </row>
    <row r="46" spans="1:6" ht="18.75" x14ac:dyDescent="0.25">
      <c r="A46" s="427" t="s">
        <v>13516</v>
      </c>
      <c r="B46" s="261">
        <v>43</v>
      </c>
      <c r="C46" s="123" t="s">
        <v>15819</v>
      </c>
      <c r="D46" s="430">
        <v>42646</v>
      </c>
      <c r="E46" s="128">
        <v>12</v>
      </c>
      <c r="F46" s="123" t="s">
        <v>11914</v>
      </c>
    </row>
    <row r="47" spans="1:6" ht="18.75" x14ac:dyDescent="0.25">
      <c r="A47" s="427" t="s">
        <v>13516</v>
      </c>
      <c r="B47" s="261">
        <v>44</v>
      </c>
      <c r="C47" s="127" t="s">
        <v>15820</v>
      </c>
      <c r="D47" s="428">
        <v>42658</v>
      </c>
      <c r="E47" s="128">
        <v>52</v>
      </c>
      <c r="F47" s="123" t="s">
        <v>11914</v>
      </c>
    </row>
    <row r="48" spans="1:6" ht="18.75" x14ac:dyDescent="0.25">
      <c r="A48" s="427" t="s">
        <v>13516</v>
      </c>
      <c r="B48" s="261">
        <v>45</v>
      </c>
      <c r="C48" s="127" t="s">
        <v>15821</v>
      </c>
      <c r="D48" s="428">
        <v>42674</v>
      </c>
      <c r="E48" s="128">
        <v>57</v>
      </c>
      <c r="F48" s="123" t="s">
        <v>11914</v>
      </c>
    </row>
    <row r="49" spans="1:6" ht="18.75" x14ac:dyDescent="0.25">
      <c r="A49" s="427" t="s">
        <v>13516</v>
      </c>
      <c r="B49" s="261">
        <v>46</v>
      </c>
      <c r="C49" s="123" t="s">
        <v>15822</v>
      </c>
      <c r="D49" s="430">
        <v>42688</v>
      </c>
      <c r="E49" s="128">
        <v>50</v>
      </c>
      <c r="F49" s="123" t="s">
        <v>11914</v>
      </c>
    </row>
    <row r="50" spans="1:6" ht="18.75" x14ac:dyDescent="0.25">
      <c r="A50" s="427" t="s">
        <v>13516</v>
      </c>
      <c r="B50" s="261">
        <v>47</v>
      </c>
      <c r="C50" s="123" t="s">
        <v>15823</v>
      </c>
      <c r="D50" s="430">
        <v>42693</v>
      </c>
      <c r="E50" s="128">
        <v>30</v>
      </c>
      <c r="F50" s="123" t="s">
        <v>11914</v>
      </c>
    </row>
    <row r="51" spans="1:6" ht="18.75" x14ac:dyDescent="0.25">
      <c r="A51" s="427" t="s">
        <v>13516</v>
      </c>
      <c r="B51" s="261">
        <v>48</v>
      </c>
      <c r="C51" s="127" t="s">
        <v>15824</v>
      </c>
      <c r="D51" s="428">
        <v>42693</v>
      </c>
      <c r="E51" s="128">
        <v>10</v>
      </c>
      <c r="F51" s="123" t="s">
        <v>11914</v>
      </c>
    </row>
    <row r="52" spans="1:6" ht="18.75" x14ac:dyDescent="0.25">
      <c r="A52" s="427" t="s">
        <v>13516</v>
      </c>
      <c r="B52" s="261">
        <v>49</v>
      </c>
      <c r="C52" s="127" t="s">
        <v>15825</v>
      </c>
      <c r="D52" s="428">
        <v>42700</v>
      </c>
      <c r="E52" s="128">
        <v>565</v>
      </c>
      <c r="F52" s="429" t="s">
        <v>15826</v>
      </c>
    </row>
    <row r="53" spans="1:6" ht="18.75" x14ac:dyDescent="0.25">
      <c r="A53" s="427" t="s">
        <v>13516</v>
      </c>
      <c r="B53" s="261">
        <v>50</v>
      </c>
      <c r="C53" s="123" t="s">
        <v>15786</v>
      </c>
      <c r="D53" s="430">
        <v>42702</v>
      </c>
      <c r="E53" s="128">
        <v>267</v>
      </c>
      <c r="F53" s="123" t="s">
        <v>11914</v>
      </c>
    </row>
    <row r="54" spans="1:6" ht="18.75" x14ac:dyDescent="0.25">
      <c r="A54" s="427" t="s">
        <v>13516</v>
      </c>
      <c r="B54" s="261">
        <v>51</v>
      </c>
      <c r="C54" s="123" t="s">
        <v>15791</v>
      </c>
      <c r="D54" s="430">
        <v>42716</v>
      </c>
      <c r="E54" s="128">
        <v>130</v>
      </c>
      <c r="F54" s="123" t="s">
        <v>11914</v>
      </c>
    </row>
    <row r="55" spans="1:6" ht="18.75" x14ac:dyDescent="0.25">
      <c r="A55" s="427" t="s">
        <v>13516</v>
      </c>
      <c r="B55" s="261">
        <v>52</v>
      </c>
      <c r="C55" s="127" t="s">
        <v>15827</v>
      </c>
      <c r="D55" s="430">
        <v>42738</v>
      </c>
      <c r="E55" s="128">
        <v>10</v>
      </c>
      <c r="F55" s="123" t="s">
        <v>11914</v>
      </c>
    </row>
    <row r="56" spans="1:6" ht="18.75" x14ac:dyDescent="0.25">
      <c r="A56" s="427" t="s">
        <v>13516</v>
      </c>
      <c r="B56" s="261">
        <v>53</v>
      </c>
      <c r="C56" s="127" t="s">
        <v>15828</v>
      </c>
      <c r="D56" s="430">
        <v>42747</v>
      </c>
      <c r="E56" s="128">
        <v>10</v>
      </c>
      <c r="F56" s="123" t="s">
        <v>11914</v>
      </c>
    </row>
    <row r="57" spans="1:6" ht="18.75" x14ac:dyDescent="0.25">
      <c r="A57" s="427" t="s">
        <v>13516</v>
      </c>
      <c r="B57" s="261">
        <v>54</v>
      </c>
      <c r="C57" s="127" t="s">
        <v>15829</v>
      </c>
      <c r="D57" s="430">
        <v>42758</v>
      </c>
      <c r="E57" s="128">
        <v>8</v>
      </c>
      <c r="F57" s="123" t="s">
        <v>11914</v>
      </c>
    </row>
    <row r="58" spans="1:6" ht="18.75" x14ac:dyDescent="0.25">
      <c r="A58" s="427" t="s">
        <v>13516</v>
      </c>
      <c r="B58" s="261">
        <v>55</v>
      </c>
      <c r="C58" s="123" t="s">
        <v>15830</v>
      </c>
      <c r="D58" s="430">
        <v>42761</v>
      </c>
      <c r="E58" s="128">
        <v>170</v>
      </c>
      <c r="F58" s="429" t="s">
        <v>15815</v>
      </c>
    </row>
    <row r="59" spans="1:6" ht="18.75" x14ac:dyDescent="0.25">
      <c r="A59" s="427" t="s">
        <v>13516</v>
      </c>
      <c r="B59" s="261">
        <v>56</v>
      </c>
      <c r="C59" s="123" t="s">
        <v>15789</v>
      </c>
      <c r="D59" s="430">
        <v>42785</v>
      </c>
      <c r="E59" s="128">
        <v>65</v>
      </c>
      <c r="F59" s="123" t="s">
        <v>11914</v>
      </c>
    </row>
    <row r="60" spans="1:6" ht="18.75" x14ac:dyDescent="0.25">
      <c r="A60" s="427" t="s">
        <v>13516</v>
      </c>
      <c r="B60" s="261">
        <v>57</v>
      </c>
      <c r="C60" s="127" t="s">
        <v>15831</v>
      </c>
      <c r="D60" s="430">
        <v>42786</v>
      </c>
      <c r="E60" s="128">
        <v>10</v>
      </c>
      <c r="F60" s="123" t="s">
        <v>11914</v>
      </c>
    </row>
    <row r="61" spans="1:6" ht="18.75" x14ac:dyDescent="0.25">
      <c r="A61" s="427" t="s">
        <v>13516</v>
      </c>
      <c r="B61" s="261">
        <v>58</v>
      </c>
      <c r="C61" s="123" t="s">
        <v>15832</v>
      </c>
      <c r="D61" s="430">
        <v>42806</v>
      </c>
      <c r="E61" s="128">
        <v>8</v>
      </c>
      <c r="F61" s="123" t="s">
        <v>11914</v>
      </c>
    </row>
    <row r="62" spans="1:6" ht="18.75" x14ac:dyDescent="0.25">
      <c r="A62" s="427" t="s">
        <v>13516</v>
      </c>
      <c r="B62" s="261">
        <v>59</v>
      </c>
      <c r="C62" s="123" t="s">
        <v>15833</v>
      </c>
      <c r="D62" s="430">
        <v>42817</v>
      </c>
      <c r="E62" s="128">
        <v>10</v>
      </c>
      <c r="F62" s="123" t="s">
        <v>11914</v>
      </c>
    </row>
    <row r="63" spans="1:6" ht="18.75" x14ac:dyDescent="0.25">
      <c r="A63" s="427" t="s">
        <v>13516</v>
      </c>
      <c r="B63" s="261">
        <v>60</v>
      </c>
      <c r="C63" s="123" t="s">
        <v>15834</v>
      </c>
      <c r="D63" s="430">
        <v>42824</v>
      </c>
      <c r="E63" s="128">
        <v>8</v>
      </c>
      <c r="F63" s="123" t="s">
        <v>11914</v>
      </c>
    </row>
    <row r="64" spans="1:6" ht="18.75" x14ac:dyDescent="0.25">
      <c r="A64" s="427" t="s">
        <v>13516</v>
      </c>
      <c r="B64" s="261">
        <v>61</v>
      </c>
      <c r="C64" s="123" t="s">
        <v>15835</v>
      </c>
      <c r="D64" s="430">
        <v>42836</v>
      </c>
      <c r="E64" s="128">
        <v>8</v>
      </c>
      <c r="F64" s="123" t="s">
        <v>11914</v>
      </c>
    </row>
    <row r="65" spans="1:6" ht="18.75" x14ac:dyDescent="0.25">
      <c r="A65" s="427" t="s">
        <v>13516</v>
      </c>
      <c r="B65" s="261">
        <v>62</v>
      </c>
      <c r="C65" s="123" t="s">
        <v>15836</v>
      </c>
      <c r="D65" s="430">
        <v>42839</v>
      </c>
      <c r="E65" s="128">
        <v>120</v>
      </c>
      <c r="F65" s="123" t="s">
        <v>11914</v>
      </c>
    </row>
    <row r="66" spans="1:6" ht="18.75" x14ac:dyDescent="0.25">
      <c r="A66" s="427" t="s">
        <v>13516</v>
      </c>
      <c r="B66" s="261">
        <v>63</v>
      </c>
      <c r="C66" s="123" t="s">
        <v>15837</v>
      </c>
      <c r="D66" s="430">
        <v>42840</v>
      </c>
      <c r="E66" s="128">
        <v>124</v>
      </c>
      <c r="F66" s="123" t="s">
        <v>11914</v>
      </c>
    </row>
    <row r="67" spans="1:6" ht="18.75" x14ac:dyDescent="0.25">
      <c r="A67" s="427" t="s">
        <v>162</v>
      </c>
      <c r="B67" s="261">
        <v>65</v>
      </c>
      <c r="C67" s="123" t="s">
        <v>15801</v>
      </c>
      <c r="D67" s="430">
        <v>42856</v>
      </c>
      <c r="E67" s="128">
        <v>126</v>
      </c>
      <c r="F67" s="123" t="s">
        <v>11914</v>
      </c>
    </row>
    <row r="68" spans="1:6" ht="18.75" x14ac:dyDescent="0.25">
      <c r="A68" s="427" t="s">
        <v>162</v>
      </c>
      <c r="B68" s="261">
        <v>66</v>
      </c>
      <c r="C68" s="127" t="s">
        <v>15838</v>
      </c>
      <c r="D68" s="127" t="s">
        <v>15839</v>
      </c>
      <c r="E68" s="128">
        <v>800</v>
      </c>
      <c r="F68" s="429" t="s">
        <v>15840</v>
      </c>
    </row>
    <row r="69" spans="1:6" ht="18.75" x14ac:dyDescent="0.25">
      <c r="A69" s="427" t="s">
        <v>162</v>
      </c>
      <c r="B69" s="261">
        <v>67</v>
      </c>
      <c r="C69" s="123" t="s">
        <v>15841</v>
      </c>
      <c r="D69" s="430">
        <v>42962</v>
      </c>
      <c r="E69" s="128">
        <v>186</v>
      </c>
      <c r="F69" s="123" t="s">
        <v>11914</v>
      </c>
    </row>
  </sheetData>
  <hyperlinks>
    <hyperlink ref="F58" r:id="rId1"/>
    <hyperlink ref="F42" r:id="rId2"/>
    <hyperlink ref="F30" r:id="rId3"/>
    <hyperlink ref="F68" r:id="rId4"/>
    <hyperlink ref="F14" r:id="rId5"/>
  </hyperlinks>
  <pageMargins left="0.7" right="0.7" top="0.75" bottom="0.75" header="0.3" footer="0.3"/>
  <legacyDrawing r:id="rId6"/>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1"/>
  <sheetViews>
    <sheetView topLeftCell="A44" workbookViewId="0">
      <selection activeCell="B64" sqref="B64"/>
    </sheetView>
  </sheetViews>
  <sheetFormatPr defaultColWidth="34.85546875" defaultRowHeight="15" x14ac:dyDescent="0.25"/>
  <cols>
    <col min="1" max="1" width="34" customWidth="1"/>
    <col min="3" max="3" width="22.85546875" style="81" customWidth="1"/>
    <col min="4" max="4" width="17.85546875" style="27" customWidth="1"/>
  </cols>
  <sheetData>
    <row r="1" spans="1:4" x14ac:dyDescent="0.25">
      <c r="A1" s="1" t="s">
        <v>15844</v>
      </c>
    </row>
    <row r="2" spans="1:4" s="120" customFormat="1" ht="165" x14ac:dyDescent="0.25">
      <c r="A2" s="431" t="s">
        <v>15845</v>
      </c>
      <c r="C2" s="81"/>
      <c r="D2" s="27"/>
    </row>
    <row r="3" spans="1:4" x14ac:dyDescent="0.25">
      <c r="A3" s="22" t="s">
        <v>136</v>
      </c>
      <c r="B3" s="22" t="s">
        <v>15781</v>
      </c>
      <c r="C3" s="83" t="s">
        <v>15782</v>
      </c>
      <c r="D3" s="83" t="s">
        <v>15515</v>
      </c>
    </row>
    <row r="4" spans="1:4" x14ac:dyDescent="0.25">
      <c r="A4" s="201" t="s">
        <v>15</v>
      </c>
      <c r="B4" s="200" t="s">
        <v>15846</v>
      </c>
      <c r="C4" s="202">
        <v>41122</v>
      </c>
      <c r="D4" s="360">
        <v>93</v>
      </c>
    </row>
    <row r="5" spans="1:4" x14ac:dyDescent="0.25">
      <c r="A5" s="201" t="s">
        <v>15</v>
      </c>
      <c r="B5" s="200" t="s">
        <v>15847</v>
      </c>
      <c r="C5" s="202">
        <v>41125</v>
      </c>
      <c r="D5" s="360">
        <v>40</v>
      </c>
    </row>
    <row r="6" spans="1:4" x14ac:dyDescent="0.25">
      <c r="A6" s="201" t="s">
        <v>15</v>
      </c>
      <c r="B6" s="200" t="s">
        <v>15848</v>
      </c>
      <c r="C6" s="202">
        <v>41135</v>
      </c>
      <c r="D6" s="360">
        <v>12</v>
      </c>
    </row>
    <row r="7" spans="1:4" x14ac:dyDescent="0.25">
      <c r="A7" s="201" t="s">
        <v>15</v>
      </c>
      <c r="B7" s="200" t="s">
        <v>15849</v>
      </c>
      <c r="C7" s="202">
        <v>41145</v>
      </c>
      <c r="D7" s="360">
        <v>120</v>
      </c>
    </row>
    <row r="8" spans="1:4" x14ac:dyDescent="0.25">
      <c r="A8" s="201" t="s">
        <v>15</v>
      </c>
      <c r="B8" s="200" t="s">
        <v>15850</v>
      </c>
      <c r="C8" s="202">
        <v>41146</v>
      </c>
      <c r="D8" s="360">
        <v>50</v>
      </c>
    </row>
    <row r="9" spans="1:4" x14ac:dyDescent="0.25">
      <c r="A9" s="201" t="s">
        <v>15</v>
      </c>
      <c r="B9" s="200" t="s">
        <v>15851</v>
      </c>
      <c r="C9" s="202">
        <v>41154</v>
      </c>
      <c r="D9" s="360">
        <v>120</v>
      </c>
    </row>
    <row r="10" spans="1:4" x14ac:dyDescent="0.25">
      <c r="A10" s="201" t="s">
        <v>15</v>
      </c>
      <c r="B10" s="203" t="s">
        <v>14710</v>
      </c>
      <c r="C10" s="202">
        <v>41164</v>
      </c>
      <c r="D10" s="360">
        <v>70</v>
      </c>
    </row>
    <row r="11" spans="1:4" x14ac:dyDescent="0.25">
      <c r="A11" s="201" t="s">
        <v>15</v>
      </c>
      <c r="B11" s="200" t="s">
        <v>15852</v>
      </c>
      <c r="C11" s="202">
        <v>41174</v>
      </c>
      <c r="D11" s="360">
        <v>25</v>
      </c>
    </row>
    <row r="12" spans="1:4" x14ac:dyDescent="0.25">
      <c r="A12" s="201" t="s">
        <v>15</v>
      </c>
      <c r="B12" s="200" t="s">
        <v>15853</v>
      </c>
      <c r="C12" s="202">
        <v>41316</v>
      </c>
      <c r="D12" s="360">
        <v>35</v>
      </c>
    </row>
    <row r="13" spans="1:4" x14ac:dyDescent="0.25">
      <c r="A13" s="201" t="s">
        <v>15</v>
      </c>
      <c r="B13" s="200" t="s">
        <v>15854</v>
      </c>
      <c r="C13" s="202">
        <v>41341</v>
      </c>
      <c r="D13" s="360">
        <v>120</v>
      </c>
    </row>
    <row r="14" spans="1:4" x14ac:dyDescent="0.25">
      <c r="A14" s="201" t="s">
        <v>61</v>
      </c>
      <c r="B14" s="200" t="s">
        <v>15855</v>
      </c>
      <c r="C14" s="202">
        <v>41509</v>
      </c>
      <c r="D14" s="360">
        <v>90</v>
      </c>
    </row>
    <row r="15" spans="1:4" x14ac:dyDescent="0.25">
      <c r="A15" s="201" t="s">
        <v>61</v>
      </c>
      <c r="B15" s="200" t="s">
        <v>15855</v>
      </c>
      <c r="C15" s="202">
        <v>41510</v>
      </c>
      <c r="D15" s="360">
        <v>90</v>
      </c>
    </row>
    <row r="16" spans="1:4" x14ac:dyDescent="0.25">
      <c r="A16" s="201" t="s">
        <v>61</v>
      </c>
      <c r="B16" s="200" t="s">
        <v>15855</v>
      </c>
      <c r="C16" s="202">
        <v>41513</v>
      </c>
      <c r="D16" s="360">
        <v>72</v>
      </c>
    </row>
    <row r="17" spans="1:4" x14ac:dyDescent="0.25">
      <c r="A17" s="201" t="s">
        <v>61</v>
      </c>
      <c r="B17" s="200" t="s">
        <v>15856</v>
      </c>
      <c r="C17" s="202">
        <v>41524</v>
      </c>
      <c r="D17" s="360">
        <v>72</v>
      </c>
    </row>
    <row r="18" spans="1:4" x14ac:dyDescent="0.25">
      <c r="A18" s="201" t="s">
        <v>61</v>
      </c>
      <c r="B18" s="200" t="s">
        <v>15857</v>
      </c>
      <c r="C18" s="202">
        <v>41543</v>
      </c>
      <c r="D18" s="360">
        <v>120</v>
      </c>
    </row>
    <row r="19" spans="1:4" x14ac:dyDescent="0.25">
      <c r="A19" s="201" t="s">
        <v>61</v>
      </c>
      <c r="B19" s="200" t="s">
        <v>15858</v>
      </c>
      <c r="C19" s="202">
        <v>41547</v>
      </c>
      <c r="D19" s="360">
        <v>10</v>
      </c>
    </row>
    <row r="20" spans="1:4" x14ac:dyDescent="0.25">
      <c r="A20" s="121" t="s">
        <v>61</v>
      </c>
      <c r="B20" s="121" t="s">
        <v>15859</v>
      </c>
      <c r="C20" s="364">
        <v>41623</v>
      </c>
      <c r="D20" s="361">
        <v>50</v>
      </c>
    </row>
    <row r="21" spans="1:4" x14ac:dyDescent="0.25">
      <c r="A21" s="201" t="s">
        <v>61</v>
      </c>
      <c r="B21" s="200" t="s">
        <v>15860</v>
      </c>
      <c r="C21" s="202">
        <v>41550</v>
      </c>
      <c r="D21" s="360">
        <v>62</v>
      </c>
    </row>
    <row r="22" spans="1:4" x14ac:dyDescent="0.25">
      <c r="A22" s="204" t="s">
        <v>61</v>
      </c>
      <c r="B22" s="203" t="s">
        <v>15861</v>
      </c>
      <c r="C22" s="203" t="s">
        <v>15862</v>
      </c>
      <c r="D22" s="360">
        <v>50</v>
      </c>
    </row>
    <row r="23" spans="1:4" x14ac:dyDescent="0.25">
      <c r="A23" s="201" t="s">
        <v>61</v>
      </c>
      <c r="B23" s="200" t="s">
        <v>15863</v>
      </c>
      <c r="C23" s="202">
        <v>41647</v>
      </c>
      <c r="D23" s="360">
        <v>9</v>
      </c>
    </row>
    <row r="24" spans="1:4" x14ac:dyDescent="0.25">
      <c r="A24" s="201" t="s">
        <v>61</v>
      </c>
      <c r="B24" s="200" t="s">
        <v>15864</v>
      </c>
      <c r="C24" s="202">
        <v>41648</v>
      </c>
      <c r="D24" s="360">
        <v>616</v>
      </c>
    </row>
    <row r="25" spans="1:4" x14ac:dyDescent="0.25">
      <c r="A25" s="201" t="s">
        <v>61</v>
      </c>
      <c r="B25" s="200" t="s">
        <v>15865</v>
      </c>
      <c r="C25" s="202">
        <v>41650</v>
      </c>
      <c r="D25" s="360">
        <v>20</v>
      </c>
    </row>
    <row r="26" spans="1:4" x14ac:dyDescent="0.25">
      <c r="A26" s="201" t="s">
        <v>80</v>
      </c>
      <c r="B26" s="200" t="s">
        <v>15866</v>
      </c>
      <c r="C26" s="202">
        <v>41852</v>
      </c>
      <c r="D26" s="360">
        <v>15</v>
      </c>
    </row>
    <row r="27" spans="1:4" x14ac:dyDescent="0.25">
      <c r="A27" s="201" t="s">
        <v>80</v>
      </c>
      <c r="B27" s="200" t="s">
        <v>15867</v>
      </c>
      <c r="C27" s="202">
        <v>41873</v>
      </c>
      <c r="D27" s="360">
        <v>13</v>
      </c>
    </row>
    <row r="28" spans="1:4" x14ac:dyDescent="0.25">
      <c r="A28" s="201" t="s">
        <v>80</v>
      </c>
      <c r="B28" s="200" t="s">
        <v>15868</v>
      </c>
      <c r="C28" s="202">
        <v>41877</v>
      </c>
      <c r="D28" s="360">
        <v>68</v>
      </c>
    </row>
    <row r="29" spans="1:4" x14ac:dyDescent="0.25">
      <c r="A29" s="201" t="s">
        <v>80</v>
      </c>
      <c r="B29" s="200" t="s">
        <v>15869</v>
      </c>
      <c r="C29" s="202">
        <v>41883</v>
      </c>
      <c r="D29" s="360">
        <v>120</v>
      </c>
    </row>
    <row r="30" spans="1:4" x14ac:dyDescent="0.25">
      <c r="A30" s="201" t="s">
        <v>80</v>
      </c>
      <c r="B30" s="200" t="s">
        <v>14710</v>
      </c>
      <c r="C30" s="202">
        <v>41897</v>
      </c>
      <c r="D30" s="360">
        <v>61</v>
      </c>
    </row>
    <row r="31" spans="1:4" x14ac:dyDescent="0.25">
      <c r="A31" s="201" t="s">
        <v>80</v>
      </c>
      <c r="B31" s="200" t="s">
        <v>15870</v>
      </c>
      <c r="C31" s="202">
        <v>41943</v>
      </c>
      <c r="D31" s="360">
        <v>10</v>
      </c>
    </row>
    <row r="32" spans="1:4" x14ac:dyDescent="0.25">
      <c r="A32" s="201" t="s">
        <v>80</v>
      </c>
      <c r="B32" s="200" t="s">
        <v>15871</v>
      </c>
      <c r="C32" s="202">
        <v>41984</v>
      </c>
      <c r="D32" s="360">
        <v>15</v>
      </c>
    </row>
    <row r="33" spans="1:4" x14ac:dyDescent="0.25">
      <c r="A33" s="201" t="s">
        <v>80</v>
      </c>
      <c r="B33" s="200" t="s">
        <v>15872</v>
      </c>
      <c r="C33" s="202">
        <v>41985</v>
      </c>
      <c r="D33" s="360">
        <v>11</v>
      </c>
    </row>
    <row r="34" spans="1:4" x14ac:dyDescent="0.25">
      <c r="A34" s="201" t="s">
        <v>80</v>
      </c>
      <c r="B34" s="200" t="s">
        <v>15873</v>
      </c>
      <c r="C34" s="202">
        <v>42007</v>
      </c>
      <c r="D34" s="360">
        <v>30</v>
      </c>
    </row>
    <row r="35" spans="1:4" x14ac:dyDescent="0.25">
      <c r="A35" s="201" t="s">
        <v>80</v>
      </c>
      <c r="B35" s="200" t="s">
        <v>15874</v>
      </c>
      <c r="C35" s="202">
        <v>42020</v>
      </c>
      <c r="D35" s="360">
        <v>5</v>
      </c>
    </row>
    <row r="36" spans="1:4" x14ac:dyDescent="0.25">
      <c r="A36" s="201" t="s">
        <v>80</v>
      </c>
      <c r="B36" s="200" t="s">
        <v>15875</v>
      </c>
      <c r="C36" s="202">
        <v>42023</v>
      </c>
      <c r="D36" s="360">
        <v>50</v>
      </c>
    </row>
    <row r="37" spans="1:4" x14ac:dyDescent="0.25">
      <c r="A37" s="201" t="s">
        <v>80</v>
      </c>
      <c r="B37" s="200" t="s">
        <v>15876</v>
      </c>
      <c r="C37" s="202">
        <v>42027</v>
      </c>
      <c r="D37" s="259">
        <v>200</v>
      </c>
    </row>
    <row r="38" spans="1:4" x14ac:dyDescent="0.25">
      <c r="A38" s="201" t="s">
        <v>89</v>
      </c>
      <c r="B38" s="200" t="s">
        <v>15877</v>
      </c>
      <c r="C38" s="202">
        <v>42176</v>
      </c>
      <c r="D38" s="360">
        <v>26</v>
      </c>
    </row>
    <row r="39" spans="1:4" x14ac:dyDescent="0.25">
      <c r="A39" s="201" t="s">
        <v>89</v>
      </c>
      <c r="B39" s="200" t="s">
        <v>15878</v>
      </c>
      <c r="C39" s="202">
        <v>42221</v>
      </c>
      <c r="D39" s="360">
        <v>69</v>
      </c>
    </row>
    <row r="40" spans="1:4" x14ac:dyDescent="0.25">
      <c r="A40" s="201" t="s">
        <v>89</v>
      </c>
      <c r="B40" s="200" t="s">
        <v>15879</v>
      </c>
      <c r="C40" s="200" t="s">
        <v>15880</v>
      </c>
      <c r="D40" s="360">
        <v>100</v>
      </c>
    </row>
    <row r="41" spans="1:4" x14ac:dyDescent="0.25">
      <c r="A41" s="201" t="s">
        <v>89</v>
      </c>
      <c r="B41" s="200" t="s">
        <v>14710</v>
      </c>
      <c r="C41" s="202">
        <v>42252</v>
      </c>
      <c r="D41" s="360">
        <v>65</v>
      </c>
    </row>
    <row r="42" spans="1:4" x14ac:dyDescent="0.25">
      <c r="A42" s="201" t="s">
        <v>89</v>
      </c>
      <c r="B42" s="200" t="s">
        <v>15881</v>
      </c>
      <c r="C42" s="202">
        <v>42259</v>
      </c>
      <c r="D42" s="360">
        <v>250</v>
      </c>
    </row>
    <row r="43" spans="1:4" x14ac:dyDescent="0.25">
      <c r="A43" s="201" t="s">
        <v>89</v>
      </c>
      <c r="B43" s="200" t="s">
        <v>15882</v>
      </c>
      <c r="C43" s="202">
        <v>42284</v>
      </c>
      <c r="D43" s="360">
        <v>50</v>
      </c>
    </row>
    <row r="44" spans="1:4" x14ac:dyDescent="0.25">
      <c r="A44" s="201" t="s">
        <v>89</v>
      </c>
      <c r="B44" s="200" t="s">
        <v>15883</v>
      </c>
      <c r="C44" s="202">
        <v>42381</v>
      </c>
      <c r="D44" s="360">
        <v>13</v>
      </c>
    </row>
    <row r="45" spans="1:4" x14ac:dyDescent="0.25">
      <c r="A45" s="201" t="s">
        <v>89</v>
      </c>
      <c r="B45" s="200" t="s">
        <v>15884</v>
      </c>
      <c r="C45" s="202">
        <v>42388</v>
      </c>
      <c r="D45" s="360">
        <v>110</v>
      </c>
    </row>
    <row r="46" spans="1:4" x14ac:dyDescent="0.25">
      <c r="A46" s="201" t="s">
        <v>109</v>
      </c>
      <c r="B46" s="200" t="s">
        <v>15885</v>
      </c>
      <c r="C46" s="202">
        <v>42592</v>
      </c>
      <c r="D46" s="360">
        <v>10</v>
      </c>
    </row>
    <row r="47" spans="1:4" x14ac:dyDescent="0.25">
      <c r="A47" s="201" t="s">
        <v>109</v>
      </c>
      <c r="B47" s="200" t="s">
        <v>15886</v>
      </c>
      <c r="C47" s="200" t="s">
        <v>15887</v>
      </c>
      <c r="D47" s="259">
        <v>1595</v>
      </c>
    </row>
    <row r="48" spans="1:4" x14ac:dyDescent="0.25">
      <c r="A48" s="201" t="s">
        <v>109</v>
      </c>
      <c r="B48" s="200" t="s">
        <v>15888</v>
      </c>
      <c r="C48" s="202">
        <v>42595</v>
      </c>
      <c r="D48" s="360">
        <v>10</v>
      </c>
    </row>
    <row r="49" spans="1:4" x14ac:dyDescent="0.25">
      <c r="A49" s="201" t="s">
        <v>109</v>
      </c>
      <c r="B49" s="200" t="s">
        <v>12684</v>
      </c>
      <c r="C49" s="202">
        <v>42601</v>
      </c>
      <c r="D49" s="259">
        <v>120</v>
      </c>
    </row>
    <row r="50" spans="1:4" x14ac:dyDescent="0.25">
      <c r="A50" s="201" t="s">
        <v>109</v>
      </c>
      <c r="B50" s="200" t="s">
        <v>15889</v>
      </c>
      <c r="C50" s="202">
        <v>42600</v>
      </c>
      <c r="D50" s="259">
        <v>30</v>
      </c>
    </row>
    <row r="51" spans="1:4" x14ac:dyDescent="0.25">
      <c r="A51" s="201" t="s">
        <v>109</v>
      </c>
      <c r="B51" s="200" t="s">
        <v>15890</v>
      </c>
      <c r="C51" s="202">
        <v>42595</v>
      </c>
      <c r="D51" s="259">
        <v>1084</v>
      </c>
    </row>
    <row r="52" spans="1:4" x14ac:dyDescent="0.25">
      <c r="A52" s="201" t="s">
        <v>109</v>
      </c>
      <c r="B52" s="200" t="s">
        <v>15891</v>
      </c>
      <c r="C52" s="202">
        <v>42594</v>
      </c>
      <c r="D52" s="259">
        <v>25</v>
      </c>
    </row>
    <row r="53" spans="1:4" x14ac:dyDescent="0.25">
      <c r="A53" s="201" t="s">
        <v>109</v>
      </c>
      <c r="B53" s="200" t="s">
        <v>15892</v>
      </c>
      <c r="C53" s="202">
        <v>42605</v>
      </c>
      <c r="D53" s="259">
        <v>21</v>
      </c>
    </row>
    <row r="54" spans="1:4" x14ac:dyDescent="0.25">
      <c r="A54" s="201" t="s">
        <v>109</v>
      </c>
      <c r="B54" s="200" t="s">
        <v>15891</v>
      </c>
      <c r="C54" s="202">
        <v>42601</v>
      </c>
      <c r="D54" s="259">
        <v>15</v>
      </c>
    </row>
    <row r="55" spans="1:4" x14ac:dyDescent="0.25">
      <c r="A55" s="201" t="s">
        <v>109</v>
      </c>
      <c r="B55" s="200" t="s">
        <v>14402</v>
      </c>
      <c r="C55" s="202">
        <v>42604</v>
      </c>
      <c r="D55" s="259">
        <v>300</v>
      </c>
    </row>
    <row r="56" spans="1:4" x14ac:dyDescent="0.25">
      <c r="A56" s="201" t="s">
        <v>109</v>
      </c>
      <c r="B56" s="200" t="s">
        <v>14710</v>
      </c>
      <c r="C56" s="202">
        <v>42635</v>
      </c>
      <c r="D56" s="360">
        <v>64</v>
      </c>
    </row>
    <row r="57" spans="1:4" x14ac:dyDescent="0.25">
      <c r="A57" s="201" t="s">
        <v>109</v>
      </c>
      <c r="B57" s="200" t="s">
        <v>15893</v>
      </c>
      <c r="C57" s="200" t="s">
        <v>15894</v>
      </c>
      <c r="D57" s="360">
        <v>200</v>
      </c>
    </row>
    <row r="58" spans="1:4" x14ac:dyDescent="0.25">
      <c r="A58" s="201" t="s">
        <v>109</v>
      </c>
      <c r="B58" s="200" t="s">
        <v>15895</v>
      </c>
      <c r="C58" s="202">
        <v>42767</v>
      </c>
      <c r="D58" s="360">
        <v>500</v>
      </c>
    </row>
    <row r="59" spans="1:4" x14ac:dyDescent="0.25">
      <c r="A59" s="201" t="s">
        <v>162</v>
      </c>
      <c r="B59" s="200" t="s">
        <v>15896</v>
      </c>
      <c r="C59" s="202">
        <v>42917</v>
      </c>
      <c r="D59" s="360">
        <v>24</v>
      </c>
    </row>
    <row r="60" spans="1:4" x14ac:dyDescent="0.25">
      <c r="A60" s="201" t="s">
        <v>162</v>
      </c>
      <c r="B60" s="200" t="s">
        <v>15897</v>
      </c>
      <c r="C60" s="202">
        <v>42977</v>
      </c>
      <c r="D60" s="360">
        <v>50</v>
      </c>
    </row>
    <row r="61" spans="1:4" x14ac:dyDescent="0.25">
      <c r="A61" s="201" t="s">
        <v>162</v>
      </c>
      <c r="B61" s="200" t="s">
        <v>15898</v>
      </c>
      <c r="C61" s="202">
        <v>43002</v>
      </c>
      <c r="D61" s="360">
        <v>33</v>
      </c>
    </row>
  </sheetData>
  <pageMargins left="0.7" right="0.7" top="0.75" bottom="0.75" header="0.3" footer="0.3"/>
  <pageSetup paperSize="9" orientation="portrait" verticalDpi="0" r:id="rId1"/>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topLeftCell="A16" workbookViewId="0">
      <selection activeCell="D29" sqref="D29:G29"/>
    </sheetView>
  </sheetViews>
  <sheetFormatPr defaultRowHeight="15" x14ac:dyDescent="0.25"/>
  <cols>
    <col min="5" max="5" width="13" customWidth="1"/>
  </cols>
  <sheetData>
    <row r="1" spans="1:7" x14ac:dyDescent="0.25">
      <c r="A1" t="s">
        <v>15681</v>
      </c>
    </row>
    <row r="2" spans="1:7" x14ac:dyDescent="0.25">
      <c r="A2" t="s">
        <v>15682</v>
      </c>
    </row>
    <row r="3" spans="1:7" x14ac:dyDescent="0.25">
      <c r="A3" t="s">
        <v>15683</v>
      </c>
    </row>
    <row r="4" spans="1:7" ht="165" x14ac:dyDescent="0.25">
      <c r="A4" s="21" t="s">
        <v>136</v>
      </c>
      <c r="B4" s="21" t="s">
        <v>15684</v>
      </c>
      <c r="C4" s="21" t="s">
        <v>15685</v>
      </c>
      <c r="D4" s="21" t="s">
        <v>15686</v>
      </c>
      <c r="E4" s="21" t="s">
        <v>15687</v>
      </c>
      <c r="F4" s="21" t="s">
        <v>15688</v>
      </c>
      <c r="G4" s="21" t="s">
        <v>15689</v>
      </c>
    </row>
    <row r="5" spans="1:7" ht="15.75" x14ac:dyDescent="0.25">
      <c r="A5" s="423" t="s">
        <v>15</v>
      </c>
      <c r="B5" s="128">
        <v>1</v>
      </c>
      <c r="C5" s="423">
        <v>0</v>
      </c>
      <c r="D5" s="8" t="s">
        <v>15695</v>
      </c>
      <c r="E5" s="8" t="s">
        <v>15696</v>
      </c>
      <c r="F5" s="9" t="s">
        <v>15697</v>
      </c>
      <c r="G5" s="210">
        <v>40</v>
      </c>
    </row>
    <row r="6" spans="1:7" ht="15.75" x14ac:dyDescent="0.25">
      <c r="A6" s="423" t="s">
        <v>15</v>
      </c>
      <c r="B6" s="128">
        <v>1</v>
      </c>
      <c r="C6" s="423">
        <v>0</v>
      </c>
      <c r="D6" s="8" t="s">
        <v>15698</v>
      </c>
      <c r="E6" s="8" t="s">
        <v>15699</v>
      </c>
      <c r="F6" s="9" t="s">
        <v>15697</v>
      </c>
      <c r="G6" s="210">
        <v>35</v>
      </c>
    </row>
    <row r="7" spans="1:7" ht="15.75" x14ac:dyDescent="0.25">
      <c r="A7" s="423" t="s">
        <v>15</v>
      </c>
      <c r="B7" s="128">
        <v>1</v>
      </c>
      <c r="C7" s="423">
        <v>0</v>
      </c>
      <c r="D7" s="8" t="s">
        <v>15695</v>
      </c>
      <c r="E7" s="8" t="s">
        <v>15700</v>
      </c>
      <c r="F7" s="9" t="s">
        <v>15697</v>
      </c>
      <c r="G7" s="210">
        <v>40</v>
      </c>
    </row>
    <row r="8" spans="1:7" ht="15.75" x14ac:dyDescent="0.25">
      <c r="A8" s="423" t="s">
        <v>15</v>
      </c>
      <c r="B8" s="128">
        <v>1</v>
      </c>
      <c r="C8" s="423">
        <v>0</v>
      </c>
      <c r="D8" s="8" t="s">
        <v>15701</v>
      </c>
      <c r="E8" s="8" t="s">
        <v>15702</v>
      </c>
      <c r="F8" s="9" t="s">
        <v>15697</v>
      </c>
      <c r="G8" s="210">
        <v>40</v>
      </c>
    </row>
    <row r="9" spans="1:7" ht="15.75" x14ac:dyDescent="0.25">
      <c r="A9" s="423" t="s">
        <v>15</v>
      </c>
      <c r="B9" s="128">
        <v>1</v>
      </c>
      <c r="C9" s="423">
        <v>0</v>
      </c>
      <c r="D9" s="8" t="s">
        <v>15703</v>
      </c>
      <c r="E9" s="8" t="s">
        <v>15704</v>
      </c>
      <c r="F9" s="9" t="s">
        <v>15697</v>
      </c>
      <c r="G9" s="210">
        <v>35</v>
      </c>
    </row>
    <row r="10" spans="1:7" ht="15.75" x14ac:dyDescent="0.25">
      <c r="A10" s="423" t="s">
        <v>15</v>
      </c>
      <c r="B10" s="128">
        <v>1</v>
      </c>
      <c r="C10" s="423">
        <v>0</v>
      </c>
      <c r="D10" s="8" t="s">
        <v>15705</v>
      </c>
      <c r="E10" s="8" t="s">
        <v>15704</v>
      </c>
      <c r="F10" s="9" t="s">
        <v>15697</v>
      </c>
      <c r="G10" s="210">
        <v>35</v>
      </c>
    </row>
    <row r="11" spans="1:7" ht="15.75" x14ac:dyDescent="0.25">
      <c r="A11" s="423" t="s">
        <v>15</v>
      </c>
      <c r="B11" s="128">
        <v>1</v>
      </c>
      <c r="C11" s="423">
        <v>0</v>
      </c>
      <c r="D11" s="8" t="s">
        <v>15706</v>
      </c>
      <c r="E11" s="8" t="s">
        <v>15707</v>
      </c>
      <c r="F11" s="9" t="s">
        <v>15697</v>
      </c>
      <c r="G11" s="210">
        <v>40</v>
      </c>
    </row>
    <row r="12" spans="1:7" ht="15.75" x14ac:dyDescent="0.25">
      <c r="A12" s="423" t="s">
        <v>15</v>
      </c>
      <c r="B12" s="128">
        <v>1</v>
      </c>
      <c r="C12" s="423">
        <v>0</v>
      </c>
      <c r="D12" s="8" t="s">
        <v>15708</v>
      </c>
      <c r="E12" s="8" t="s">
        <v>15709</v>
      </c>
      <c r="F12" s="9" t="s">
        <v>15697</v>
      </c>
      <c r="G12" s="210">
        <v>40</v>
      </c>
    </row>
    <row r="13" spans="1:7" ht="15.75" x14ac:dyDescent="0.25">
      <c r="A13" s="423" t="s">
        <v>15</v>
      </c>
      <c r="B13" s="128">
        <v>1</v>
      </c>
      <c r="C13" s="423">
        <v>0</v>
      </c>
      <c r="D13" s="8" t="s">
        <v>15710</v>
      </c>
      <c r="E13" s="8" t="s">
        <v>15711</v>
      </c>
      <c r="F13" s="9" t="s">
        <v>15697</v>
      </c>
      <c r="G13" s="210">
        <v>40</v>
      </c>
    </row>
    <row r="14" spans="1:7" ht="15.75" x14ac:dyDescent="0.25">
      <c r="A14" s="423" t="s">
        <v>15</v>
      </c>
      <c r="B14" s="128">
        <v>1</v>
      </c>
      <c r="C14" s="423">
        <v>0</v>
      </c>
      <c r="D14" s="8" t="s">
        <v>15712</v>
      </c>
      <c r="E14" s="8" t="s">
        <v>15713</v>
      </c>
      <c r="F14" s="9" t="s">
        <v>15697</v>
      </c>
      <c r="G14" s="210">
        <v>35</v>
      </c>
    </row>
    <row r="15" spans="1:7" ht="15.75" x14ac:dyDescent="0.25">
      <c r="A15" s="423" t="s">
        <v>15</v>
      </c>
      <c r="B15" s="128">
        <v>1</v>
      </c>
      <c r="C15" s="423">
        <v>0</v>
      </c>
      <c r="D15" s="8" t="s">
        <v>15714</v>
      </c>
      <c r="E15" s="8" t="s">
        <v>15715</v>
      </c>
      <c r="F15" s="9" t="s">
        <v>15697</v>
      </c>
      <c r="G15" s="210">
        <v>35</v>
      </c>
    </row>
    <row r="16" spans="1:7" ht="15.75" x14ac:dyDescent="0.25">
      <c r="A16" s="423" t="s">
        <v>61</v>
      </c>
      <c r="B16" s="128">
        <v>1</v>
      </c>
      <c r="C16" s="423">
        <v>0</v>
      </c>
      <c r="D16" s="8" t="s">
        <v>15727</v>
      </c>
      <c r="E16" s="8" t="s">
        <v>15728</v>
      </c>
      <c r="F16" s="9" t="s">
        <v>15697</v>
      </c>
      <c r="G16" s="210">
        <v>40</v>
      </c>
    </row>
    <row r="17" spans="1:7" ht="15.75" x14ac:dyDescent="0.25">
      <c r="A17" s="423" t="s">
        <v>61</v>
      </c>
      <c r="B17" s="128">
        <v>1</v>
      </c>
      <c r="C17" s="423">
        <v>0</v>
      </c>
      <c r="D17" s="8" t="s">
        <v>15729</v>
      </c>
      <c r="E17" s="8" t="s">
        <v>15730</v>
      </c>
      <c r="F17" s="9" t="s">
        <v>15697</v>
      </c>
      <c r="G17" s="210">
        <v>40</v>
      </c>
    </row>
    <row r="18" spans="1:7" ht="15.75" x14ac:dyDescent="0.25">
      <c r="A18" s="423" t="s">
        <v>61</v>
      </c>
      <c r="B18" s="128">
        <v>1</v>
      </c>
      <c r="C18" s="423">
        <v>0</v>
      </c>
      <c r="D18" s="8" t="s">
        <v>15731</v>
      </c>
      <c r="E18" s="8" t="s">
        <v>15732</v>
      </c>
      <c r="F18" s="9" t="s">
        <v>15697</v>
      </c>
      <c r="G18" s="210">
        <v>35</v>
      </c>
    </row>
    <row r="19" spans="1:7" ht="15.75" x14ac:dyDescent="0.25">
      <c r="A19" s="423" t="s">
        <v>61</v>
      </c>
      <c r="B19" s="128">
        <v>1</v>
      </c>
      <c r="C19" s="423">
        <v>0</v>
      </c>
      <c r="D19" s="8" t="s">
        <v>15733</v>
      </c>
      <c r="E19" s="8" t="s">
        <v>15734</v>
      </c>
      <c r="F19" s="9" t="s">
        <v>15697</v>
      </c>
      <c r="G19" s="210">
        <v>35</v>
      </c>
    </row>
    <row r="20" spans="1:7" ht="15.75" x14ac:dyDescent="0.25">
      <c r="A20" s="423" t="s">
        <v>61</v>
      </c>
      <c r="B20" s="128">
        <v>1</v>
      </c>
      <c r="C20" s="423">
        <v>0</v>
      </c>
      <c r="D20" s="8" t="s">
        <v>15735</v>
      </c>
      <c r="E20" s="8" t="s">
        <v>15736</v>
      </c>
      <c r="F20" s="9" t="s">
        <v>15697</v>
      </c>
      <c r="G20" s="210">
        <v>35</v>
      </c>
    </row>
    <row r="21" spans="1:7" ht="15.75" x14ac:dyDescent="0.25">
      <c r="A21" s="423" t="s">
        <v>61</v>
      </c>
      <c r="B21" s="128">
        <v>1</v>
      </c>
      <c r="C21" s="423">
        <v>0</v>
      </c>
      <c r="D21" s="8" t="s">
        <v>15737</v>
      </c>
      <c r="E21" s="8" t="s">
        <v>15738</v>
      </c>
      <c r="F21" s="9" t="s">
        <v>15697</v>
      </c>
      <c r="G21" s="210">
        <v>40</v>
      </c>
    </row>
    <row r="22" spans="1:7" ht="15.75" x14ac:dyDescent="0.25">
      <c r="A22" s="423" t="s">
        <v>61</v>
      </c>
      <c r="B22" s="128">
        <v>1</v>
      </c>
      <c r="C22" s="423">
        <v>0</v>
      </c>
      <c r="D22" s="8" t="s">
        <v>15739</v>
      </c>
      <c r="E22" s="8" t="s">
        <v>15740</v>
      </c>
      <c r="F22" s="9" t="s">
        <v>15697</v>
      </c>
      <c r="G22" s="210">
        <v>35</v>
      </c>
    </row>
    <row r="23" spans="1:7" ht="15.75" x14ac:dyDescent="0.25">
      <c r="A23" s="423" t="s">
        <v>80</v>
      </c>
      <c r="B23" s="128">
        <v>1</v>
      </c>
      <c r="C23" s="423">
        <v>0</v>
      </c>
      <c r="D23" s="8" t="s">
        <v>15753</v>
      </c>
      <c r="E23" s="8" t="s">
        <v>15754</v>
      </c>
      <c r="F23" s="9" t="s">
        <v>15697</v>
      </c>
      <c r="G23" s="210">
        <v>40</v>
      </c>
    </row>
    <row r="24" spans="1:7" ht="15.75" x14ac:dyDescent="0.25">
      <c r="A24" s="423" t="s">
        <v>80</v>
      </c>
      <c r="B24" s="128">
        <v>1</v>
      </c>
      <c r="C24" s="423">
        <v>0</v>
      </c>
      <c r="D24" s="8" t="s">
        <v>15755</v>
      </c>
      <c r="E24" s="8" t="s">
        <v>15754</v>
      </c>
      <c r="F24" s="9" t="s">
        <v>15697</v>
      </c>
      <c r="G24" s="210">
        <v>40</v>
      </c>
    </row>
    <row r="25" spans="1:7" ht="15.75" x14ac:dyDescent="0.25">
      <c r="A25" s="423" t="s">
        <v>80</v>
      </c>
      <c r="B25" s="128">
        <v>1</v>
      </c>
      <c r="C25" s="423">
        <v>0</v>
      </c>
      <c r="D25" s="8" t="s">
        <v>15756</v>
      </c>
      <c r="E25" s="8" t="s">
        <v>15757</v>
      </c>
      <c r="F25" s="9" t="s">
        <v>15697</v>
      </c>
      <c r="G25" s="210">
        <v>40</v>
      </c>
    </row>
    <row r="26" spans="1:7" ht="15.75" x14ac:dyDescent="0.25">
      <c r="A26" s="423" t="s">
        <v>80</v>
      </c>
      <c r="B26" s="128">
        <v>1</v>
      </c>
      <c r="C26" s="423">
        <v>0</v>
      </c>
      <c r="D26" s="8" t="s">
        <v>15758</v>
      </c>
      <c r="E26" s="8" t="s">
        <v>15759</v>
      </c>
      <c r="F26" s="9" t="s">
        <v>15697</v>
      </c>
      <c r="G26" s="210">
        <v>35</v>
      </c>
    </row>
    <row r="27" spans="1:7" ht="15.75" x14ac:dyDescent="0.25">
      <c r="A27" s="423" t="s">
        <v>89</v>
      </c>
      <c r="B27" s="128">
        <v>1</v>
      </c>
      <c r="C27" s="423">
        <v>0</v>
      </c>
      <c r="D27" s="8" t="s">
        <v>15766</v>
      </c>
      <c r="E27" s="8" t="s">
        <v>15767</v>
      </c>
      <c r="F27" s="9" t="s">
        <v>15697</v>
      </c>
      <c r="G27" s="210">
        <v>40</v>
      </c>
    </row>
    <row r="28" spans="1:7" ht="15.75" x14ac:dyDescent="0.25">
      <c r="A28" s="423" t="s">
        <v>89</v>
      </c>
      <c r="B28" s="128">
        <v>1</v>
      </c>
      <c r="C28" s="423">
        <v>0</v>
      </c>
      <c r="D28" s="8" t="s">
        <v>15768</v>
      </c>
      <c r="E28" s="8" t="s">
        <v>15769</v>
      </c>
      <c r="F28" s="9" t="s">
        <v>15697</v>
      </c>
      <c r="G28" s="210">
        <v>40</v>
      </c>
    </row>
    <row r="29" spans="1:7" ht="15.75" x14ac:dyDescent="0.25">
      <c r="A29" s="423" t="s">
        <v>89</v>
      </c>
      <c r="B29" s="128">
        <v>1</v>
      </c>
      <c r="C29" s="423">
        <v>0</v>
      </c>
      <c r="D29" s="127" t="s">
        <v>15770</v>
      </c>
      <c r="E29" s="127" t="s">
        <v>15771</v>
      </c>
      <c r="F29" s="423" t="s">
        <v>15697</v>
      </c>
      <c r="G29" s="424">
        <v>35</v>
      </c>
    </row>
  </sheetData>
  <pageMargins left="0.7" right="0.7" top="0.75" bottom="0.75" header="0.3" footer="0.3"/>
  <legacy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tabSelected="1" workbookViewId="0">
      <selection activeCell="D23" sqref="D23"/>
    </sheetView>
  </sheetViews>
  <sheetFormatPr defaultRowHeight="15" x14ac:dyDescent="0.25"/>
  <cols>
    <col min="4" max="4" width="17.7109375" customWidth="1"/>
    <col min="5" max="5" width="16.85546875" customWidth="1"/>
    <col min="6" max="6" width="17.42578125" customWidth="1"/>
    <col min="7" max="7" width="13.7109375" customWidth="1"/>
  </cols>
  <sheetData>
    <row r="1" spans="1:7" x14ac:dyDescent="0.25">
      <c r="A1" t="s">
        <v>15681</v>
      </c>
    </row>
    <row r="2" spans="1:7" x14ac:dyDescent="0.25">
      <c r="A2" t="s">
        <v>15682</v>
      </c>
    </row>
    <row r="3" spans="1:7" x14ac:dyDescent="0.25">
      <c r="A3" t="s">
        <v>15683</v>
      </c>
    </row>
    <row r="4" spans="1:7" ht="165" x14ac:dyDescent="0.25">
      <c r="A4" s="21" t="s">
        <v>136</v>
      </c>
      <c r="B4" s="21" t="s">
        <v>15684</v>
      </c>
      <c r="C4" s="21" t="s">
        <v>15685</v>
      </c>
      <c r="D4" s="21" t="s">
        <v>15686</v>
      </c>
      <c r="E4" s="21" t="s">
        <v>15687</v>
      </c>
      <c r="F4" s="21" t="s">
        <v>15688</v>
      </c>
      <c r="G4" s="21" t="s">
        <v>15689</v>
      </c>
    </row>
    <row r="5" spans="1:7" ht="15.75" x14ac:dyDescent="0.25">
      <c r="A5" s="423" t="s">
        <v>15</v>
      </c>
      <c r="B5" s="424">
        <v>0</v>
      </c>
      <c r="C5" s="425">
        <v>1</v>
      </c>
      <c r="D5" s="8" t="s">
        <v>15693</v>
      </c>
      <c r="E5" s="8" t="s">
        <v>15694</v>
      </c>
      <c r="F5" s="9" t="s">
        <v>12861</v>
      </c>
      <c r="G5" s="210">
        <v>4</v>
      </c>
    </row>
    <row r="6" spans="1:7" ht="15.75" x14ac:dyDescent="0.25">
      <c r="A6" s="423" t="s">
        <v>15</v>
      </c>
      <c r="B6" s="424">
        <v>0</v>
      </c>
      <c r="C6" s="425">
        <v>1</v>
      </c>
      <c r="D6" s="8" t="s">
        <v>15690</v>
      </c>
      <c r="E6" s="8" t="s">
        <v>15691</v>
      </c>
      <c r="F6" s="9" t="s">
        <v>15692</v>
      </c>
      <c r="G6" s="210">
        <v>4</v>
      </c>
    </row>
    <row r="7" spans="1:7" ht="15.75" x14ac:dyDescent="0.25">
      <c r="A7" s="423" t="s">
        <v>15</v>
      </c>
      <c r="B7" s="424">
        <v>0</v>
      </c>
      <c r="C7" s="425">
        <v>1</v>
      </c>
      <c r="D7" s="8" t="s">
        <v>15716</v>
      </c>
      <c r="E7" s="8" t="s">
        <v>15717</v>
      </c>
      <c r="F7" s="9" t="s">
        <v>15718</v>
      </c>
      <c r="G7" s="210">
        <v>30</v>
      </c>
    </row>
    <row r="8" spans="1:7" ht="15.75" x14ac:dyDescent="0.25">
      <c r="A8" s="423" t="s">
        <v>61</v>
      </c>
      <c r="B8" s="424">
        <v>0</v>
      </c>
      <c r="C8" s="425">
        <v>1</v>
      </c>
      <c r="D8" s="8" t="s">
        <v>15724</v>
      </c>
      <c r="E8" s="8" t="s">
        <v>15725</v>
      </c>
      <c r="F8" s="9" t="s">
        <v>15726</v>
      </c>
      <c r="G8" s="210">
        <v>4</v>
      </c>
    </row>
    <row r="9" spans="1:7" ht="15.75" x14ac:dyDescent="0.25">
      <c r="A9" s="423" t="s">
        <v>61</v>
      </c>
      <c r="B9" s="424">
        <v>0</v>
      </c>
      <c r="C9" s="425">
        <v>1</v>
      </c>
      <c r="D9" s="8" t="s">
        <v>15719</v>
      </c>
      <c r="E9" s="8" t="s">
        <v>15720</v>
      </c>
      <c r="F9" s="9" t="s">
        <v>15721</v>
      </c>
      <c r="G9" s="210">
        <v>4</v>
      </c>
    </row>
    <row r="10" spans="1:7" ht="15.75" x14ac:dyDescent="0.25">
      <c r="A10" s="423" t="s">
        <v>61</v>
      </c>
      <c r="B10" s="424">
        <v>0</v>
      </c>
      <c r="C10" s="425">
        <v>1</v>
      </c>
      <c r="D10" s="8" t="s">
        <v>15722</v>
      </c>
      <c r="E10" s="8" t="s">
        <v>15723</v>
      </c>
      <c r="F10" s="9" t="s">
        <v>15721</v>
      </c>
      <c r="G10" s="210">
        <v>4</v>
      </c>
    </row>
    <row r="11" spans="1:7" ht="15.75" x14ac:dyDescent="0.25">
      <c r="A11" s="423" t="s">
        <v>80</v>
      </c>
      <c r="B11" s="424">
        <v>0</v>
      </c>
      <c r="C11" s="425">
        <v>1</v>
      </c>
      <c r="D11" s="8" t="s">
        <v>15741</v>
      </c>
      <c r="E11" s="8" t="s">
        <v>15742</v>
      </c>
      <c r="F11" s="9" t="s">
        <v>12861</v>
      </c>
      <c r="G11" s="210">
        <v>4</v>
      </c>
    </row>
    <row r="12" spans="1:7" ht="15.75" x14ac:dyDescent="0.25">
      <c r="A12" s="423" t="s">
        <v>80</v>
      </c>
      <c r="B12" s="424">
        <v>0</v>
      </c>
      <c r="C12" s="425">
        <v>1</v>
      </c>
      <c r="D12" s="8" t="s">
        <v>15749</v>
      </c>
      <c r="E12" s="8" t="s">
        <v>15750</v>
      </c>
      <c r="F12" s="9" t="s">
        <v>12861</v>
      </c>
      <c r="G12" s="210">
        <v>4</v>
      </c>
    </row>
    <row r="13" spans="1:7" ht="15.75" x14ac:dyDescent="0.25">
      <c r="A13" s="423" t="s">
        <v>80</v>
      </c>
      <c r="B13" s="424">
        <v>0</v>
      </c>
      <c r="C13" s="425">
        <v>1</v>
      </c>
      <c r="D13" s="8" t="s">
        <v>15746</v>
      </c>
      <c r="E13" s="8" t="s">
        <v>15747</v>
      </c>
      <c r="F13" s="9" t="s">
        <v>15748</v>
      </c>
      <c r="G13" s="210">
        <v>4</v>
      </c>
    </row>
    <row r="14" spans="1:7" ht="15.75" x14ac:dyDescent="0.25">
      <c r="A14" s="423" t="s">
        <v>80</v>
      </c>
      <c r="B14" s="424">
        <v>0</v>
      </c>
      <c r="C14" s="425">
        <v>1</v>
      </c>
      <c r="D14" s="8" t="s">
        <v>15751</v>
      </c>
      <c r="E14" s="8" t="s">
        <v>15752</v>
      </c>
      <c r="F14" s="9" t="s">
        <v>15726</v>
      </c>
      <c r="G14" s="210">
        <v>4</v>
      </c>
    </row>
    <row r="15" spans="1:7" ht="15.75" x14ac:dyDescent="0.25">
      <c r="A15" s="423" t="s">
        <v>80</v>
      </c>
      <c r="B15" s="424">
        <v>0</v>
      </c>
      <c r="C15" s="425">
        <v>1</v>
      </c>
      <c r="D15" s="8" t="s">
        <v>15743</v>
      </c>
      <c r="E15" s="8" t="s">
        <v>15720</v>
      </c>
      <c r="F15" s="9" t="s">
        <v>15721</v>
      </c>
      <c r="G15" s="210">
        <v>4</v>
      </c>
    </row>
    <row r="16" spans="1:7" ht="15.75" x14ac:dyDescent="0.25">
      <c r="A16" s="423" t="s">
        <v>80</v>
      </c>
      <c r="B16" s="424">
        <v>0</v>
      </c>
      <c r="C16" s="425">
        <v>1</v>
      </c>
      <c r="D16" s="8" t="s">
        <v>15744</v>
      </c>
      <c r="E16" s="8" t="s">
        <v>15745</v>
      </c>
      <c r="F16" s="9" t="s">
        <v>15721</v>
      </c>
      <c r="G16" s="210">
        <v>4</v>
      </c>
    </row>
    <row r="17" spans="1:7" ht="15.75" x14ac:dyDescent="0.25">
      <c r="A17" s="423" t="s">
        <v>80</v>
      </c>
      <c r="B17" s="424">
        <v>0</v>
      </c>
      <c r="C17" s="425">
        <v>1</v>
      </c>
      <c r="D17" s="8" t="s">
        <v>15760</v>
      </c>
      <c r="E17" s="8" t="s">
        <v>15761</v>
      </c>
      <c r="F17" s="4" t="s">
        <v>15718</v>
      </c>
      <c r="G17" s="210">
        <v>6</v>
      </c>
    </row>
    <row r="18" spans="1:7" ht="15.75" x14ac:dyDescent="0.25">
      <c r="A18" s="423" t="s">
        <v>80</v>
      </c>
      <c r="B18" s="424">
        <v>0</v>
      </c>
      <c r="C18" s="425">
        <v>1</v>
      </c>
      <c r="D18" s="8" t="s">
        <v>15762</v>
      </c>
      <c r="E18" s="8" t="s">
        <v>15763</v>
      </c>
      <c r="F18" s="4" t="s">
        <v>15718</v>
      </c>
      <c r="G18" s="210">
        <v>9</v>
      </c>
    </row>
    <row r="19" spans="1:7" ht="15.75" x14ac:dyDescent="0.25">
      <c r="A19" s="423" t="s">
        <v>89</v>
      </c>
      <c r="B19" s="424">
        <v>0</v>
      </c>
      <c r="C19" s="425">
        <v>1</v>
      </c>
      <c r="D19" s="8" t="s">
        <v>15764</v>
      </c>
      <c r="E19" s="8" t="s">
        <v>15720</v>
      </c>
      <c r="F19" s="9" t="s">
        <v>15765</v>
      </c>
      <c r="G19" s="210">
        <v>4</v>
      </c>
    </row>
    <row r="20" spans="1:7" ht="15.75" x14ac:dyDescent="0.25">
      <c r="A20" s="423" t="s">
        <v>109</v>
      </c>
      <c r="B20" s="424">
        <v>0</v>
      </c>
      <c r="C20" s="425">
        <v>1</v>
      </c>
      <c r="D20" s="8" t="s">
        <v>15772</v>
      </c>
      <c r="E20" s="8" t="s">
        <v>15720</v>
      </c>
      <c r="F20" s="9" t="s">
        <v>15765</v>
      </c>
      <c r="G20" s="210">
        <v>4</v>
      </c>
    </row>
    <row r="21" spans="1:7" ht="15.75" x14ac:dyDescent="0.25">
      <c r="A21" s="423" t="s">
        <v>109</v>
      </c>
      <c r="B21" s="424">
        <v>0</v>
      </c>
      <c r="C21" s="425">
        <v>1</v>
      </c>
      <c r="D21" s="8" t="s">
        <v>15773</v>
      </c>
      <c r="E21" s="8" t="s">
        <v>15720</v>
      </c>
      <c r="F21" s="9" t="s">
        <v>15765</v>
      </c>
      <c r="G21" s="210">
        <v>4</v>
      </c>
    </row>
    <row r="22" spans="1:7" ht="15.75" x14ac:dyDescent="0.25">
      <c r="A22" s="423" t="s">
        <v>109</v>
      </c>
      <c r="B22" s="424">
        <v>0</v>
      </c>
      <c r="C22" s="423">
        <v>1</v>
      </c>
      <c r="D22" s="432" t="s">
        <v>15774</v>
      </c>
      <c r="E22" s="145" t="s">
        <v>15775</v>
      </c>
      <c r="F22" s="146" t="s">
        <v>15718</v>
      </c>
      <c r="G22" s="213">
        <v>50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79</vt:i4>
      </vt:variant>
      <vt:variant>
        <vt:lpstr>Named Ranges</vt:lpstr>
      </vt:variant>
      <vt:variant>
        <vt:i4>1</vt:i4>
      </vt:variant>
    </vt:vector>
  </HeadingPairs>
  <TitlesOfParts>
    <vt:vector size="80" baseType="lpstr">
      <vt:lpstr>Kutools for Excel</vt:lpstr>
      <vt:lpstr>1.1.2-Sheet1</vt:lpstr>
      <vt:lpstr>1.1.3-Sheet1</vt:lpstr>
      <vt:lpstr>1.2.1-Sheet1</vt:lpstr>
      <vt:lpstr>1.2.2-Sheet1</vt:lpstr>
      <vt:lpstr>1.2.3-Sheet1</vt:lpstr>
      <vt:lpstr>1.3.2-Sheet1</vt:lpstr>
      <vt:lpstr>1.3.3-Sheet1</vt:lpstr>
      <vt:lpstr>2.1.1-Sheet1</vt:lpstr>
      <vt:lpstr>2.1.2-Sheet1</vt:lpstr>
      <vt:lpstr>2.1.3-Sheet1</vt:lpstr>
      <vt:lpstr>2.2.2-Sheet1</vt:lpstr>
      <vt:lpstr>2.2.3-Sheet1</vt:lpstr>
      <vt:lpstr>2.3.2-Sheet1</vt:lpstr>
      <vt:lpstr>2.3.3-Sheet1</vt:lpstr>
      <vt:lpstr>2.4.1-Sheet1</vt:lpstr>
      <vt:lpstr>2.4.1-Sheet2</vt:lpstr>
      <vt:lpstr>2.4.1-Sheet3</vt:lpstr>
      <vt:lpstr>2.4.1-Sheet4</vt:lpstr>
      <vt:lpstr>2.4.1-Sheet5</vt:lpstr>
      <vt:lpstr>2.4.2-Sheet1</vt:lpstr>
      <vt:lpstr>2.4.3-Sheet1</vt:lpstr>
      <vt:lpstr>2.4.4-Sheet1</vt:lpstr>
      <vt:lpstr>2.4.5-Sheet1</vt:lpstr>
      <vt:lpstr>2.6.3-Sheet1</vt:lpstr>
      <vt:lpstr>2.7.1-Sheet1</vt:lpstr>
      <vt:lpstr>3.1.1-Sheet1</vt:lpstr>
      <vt:lpstr>3.1.2-Sheet1</vt:lpstr>
      <vt:lpstr>3.1.3-Sheet1</vt:lpstr>
      <vt:lpstr>3.2.2-Sheet1</vt:lpstr>
      <vt:lpstr>3.3.1-Sheet1</vt:lpstr>
      <vt:lpstr>3.3.2-Sheet1</vt:lpstr>
      <vt:lpstr>3.3.3-Sheet1</vt:lpstr>
      <vt:lpstr>3.3.4-Sheet1</vt:lpstr>
      <vt:lpstr>3.3.5-Sheet1</vt:lpstr>
      <vt:lpstr>3.4.2-Sheet1</vt:lpstr>
      <vt:lpstr>3.4.3-Sheet1</vt:lpstr>
      <vt:lpstr>3.4.4-Sheet1</vt:lpstr>
      <vt:lpstr>3.5.1-Sheet1</vt:lpstr>
      <vt:lpstr>3.5.2-Sheet1</vt:lpstr>
      <vt:lpstr>4.1.3-Sheet1</vt:lpstr>
      <vt:lpstr>4.1.4-Sheet1</vt:lpstr>
      <vt:lpstr>4.2.3-Sheet1</vt:lpstr>
      <vt:lpstr>4.2.4-Sheet1</vt:lpstr>
      <vt:lpstr>4.2.5-Sheet1</vt:lpstr>
      <vt:lpstr>4.2.6-Sheet1</vt:lpstr>
      <vt:lpstr>4.3.2-Sheet1</vt:lpstr>
      <vt:lpstr>4.3.3-Sheet1</vt:lpstr>
      <vt:lpstr>4.3.4-Sheet1</vt:lpstr>
      <vt:lpstr>4.4.1-Sheet1</vt:lpstr>
      <vt:lpstr>5.1.1 &amp; 5.1.2-Sheet1</vt:lpstr>
      <vt:lpstr>5.1.3-Sheet1</vt:lpstr>
      <vt:lpstr>5.1.4-Sheet1</vt:lpstr>
      <vt:lpstr>5.1.5-Sheet1</vt:lpstr>
      <vt:lpstr>5.1.6-Sheet1</vt:lpstr>
      <vt:lpstr>5.2.1-Sheet1</vt:lpstr>
      <vt:lpstr>5.2.2-Sheet1</vt:lpstr>
      <vt:lpstr>5.2.3-Sheet1</vt:lpstr>
      <vt:lpstr>5.3.1-Sheet1</vt:lpstr>
      <vt:lpstr>5.3.3-Sheet1</vt:lpstr>
      <vt:lpstr>5.4.2-Sheet1</vt:lpstr>
      <vt:lpstr>5.4.3-Sheet1</vt:lpstr>
      <vt:lpstr>6.2.3-Sheet1</vt:lpstr>
      <vt:lpstr>6.3.2-Sheet1</vt:lpstr>
      <vt:lpstr>6.3.3-Sheet1</vt:lpstr>
      <vt:lpstr>6.3.4-Sheet1</vt:lpstr>
      <vt:lpstr>6.4.2-Sheet1</vt:lpstr>
      <vt:lpstr>6.5.3-Sheet1</vt:lpstr>
      <vt:lpstr>6.5.4-Sheet1</vt:lpstr>
      <vt:lpstr>7.1.1-Sheet1</vt:lpstr>
      <vt:lpstr>7.1.2.1-Sheet1</vt:lpstr>
      <vt:lpstr>7.1.2.2-Sheet1</vt:lpstr>
      <vt:lpstr>7.1.2.6-Sheet1</vt:lpstr>
      <vt:lpstr>7.1.3-Sheet1</vt:lpstr>
      <vt:lpstr>7.1.4-Sheet1</vt:lpstr>
      <vt:lpstr>7.1.5bullet3-Sheet1</vt:lpstr>
      <vt:lpstr>7.1.5bullet6-Sheet1</vt:lpstr>
      <vt:lpstr>7.1.10.1</vt:lpstr>
      <vt:lpstr>7.1.11.1</vt:lpstr>
      <vt:lpstr>Index_Sheet_Kutools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IQAC</cp:lastModifiedBy>
  <dcterms:created xsi:type="dcterms:W3CDTF">2018-02-05T08:10:16Z</dcterms:created>
  <dcterms:modified xsi:type="dcterms:W3CDTF">2022-08-24T04:46:55Z</dcterms:modified>
</cp:coreProperties>
</file>